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omments1.xml" ContentType="application/vnd.openxmlformats-officedocument.spreadsheetml.comments+xml"/>
  <Override PartName="/xl/customProperty7.bin" ContentType="application/vnd.openxmlformats-officedocument.spreadsheetml.customProperty"/>
  <Override PartName="/xl/drawings/drawing1.xml" ContentType="application/vnd.openxmlformats-officedocument.drawing+xml"/>
  <Override PartName="/xl/customProperty8.bin" ContentType="application/vnd.openxmlformats-officedocument.spreadsheetml.customProperty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9.bin" ContentType="application/vnd.openxmlformats-officedocument.spreadsheetml.customProperty"/>
  <Override PartName="/xl/drawings/drawing3.xml" ContentType="application/vnd.openxmlformats-officedocument.drawing+xml"/>
  <Override PartName="/xl/customProperty10.bin" ContentType="application/vnd.openxmlformats-officedocument.spreadsheetml.customProperty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ustomProperty1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indoramaventures.sharepoint.com/sites/IVLHOFS/VolJ/USER/Vikash/Current folder/IVL forecast &amp; estimates/MD&amp;A 2Q24/Factsheet/External/"/>
    </mc:Choice>
  </mc:AlternateContent>
  <xr:revisionPtr revIDLastSave="338" documentId="8_{A42AA542-3E1C-4718-A55B-7E42A031506E}" xr6:coauthVersionLast="47" xr6:coauthVersionMax="47" xr10:uidLastSave="{ABE215DE-78A7-48DB-AD2D-914CFAC1C23A}"/>
  <bookViews>
    <workbookView xWindow="-110" yWindow="-110" windowWidth="19420" windowHeight="10300" tabRatio="880" xr2:uid="{00000000-000D-0000-FFFF-FFFF00000000}"/>
  </bookViews>
  <sheets>
    <sheet name="IVL Factsheet" sheetId="61" r:id="rId1"/>
    <sheet name="Reconciliation Reported to Adj." sheetId="102" r:id="rId2"/>
    <sheet name="Cashflow" sheetId="103" r:id="rId3"/>
    <sheet name="Segment" sheetId="101" r:id="rId4"/>
    <sheet name="Appendix" sheetId="62" r:id="rId5"/>
    <sheet name="Summary Extraordinary NEW " sheetId="86" state="hidden" r:id="rId6"/>
    <sheet name="History of IVL M&amp;A" sheetId="6" r:id="rId7"/>
    <sheet name="Dividend PMT" sheetId="36" r:id="rId8"/>
    <sheet name="IVL Debt" sheetId="100" r:id="rId9"/>
    <sheet name="IVL Shareholding Structure" sheetId="51" r:id="rId10"/>
    <sheet name="PIVOT2Q24" sheetId="107" state="hidden" r:id="rId11"/>
    <sheet name="PIVOT1Q24" sheetId="90" state="hidden" r:id="rId12"/>
  </sheets>
  <definedNames>
    <definedName name="\0" localSheetId="9">#REF!</definedName>
    <definedName name="\0">#REF!</definedName>
    <definedName name="\A" localSheetId="8">#REF!</definedName>
    <definedName name="\A" localSheetId="9">#REF!</definedName>
    <definedName name="\A">#REF!</definedName>
    <definedName name="\B" localSheetId="9">#REF!</definedName>
    <definedName name="\B">#REF!</definedName>
    <definedName name="\C" localSheetId="9">#REF!</definedName>
    <definedName name="\C">#REF!</definedName>
    <definedName name="\d" localSheetId="8">#REF!</definedName>
    <definedName name="\d" localSheetId="9">#REF!</definedName>
    <definedName name="\d">#REF!</definedName>
    <definedName name="\e" localSheetId="8">#REF!</definedName>
    <definedName name="\e">#REF!</definedName>
    <definedName name="\f" localSheetId="8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orkje" localSheetId="8" hidden="1">{"'Eng (page2)'!$A$1:$D$52"}</definedName>
    <definedName name="\orkje" localSheetId="9" hidden="1">{"'Eng (page2)'!$A$1:$D$52"}</definedName>
    <definedName name="\orkje" localSheetId="11" hidden="1">{"'Eng (page2)'!$A$1:$D$52"}</definedName>
    <definedName name="\orkje" hidden="1">{"'Eng (page2)'!$A$1:$D$52"}</definedName>
    <definedName name="\p">#N/A</definedName>
    <definedName name="\Q">#REF!</definedName>
    <definedName name="\r">#REF!</definedName>
    <definedName name="\s" localSheetId="8">#REF!</definedName>
    <definedName name="\s" localSheetId="9">#REF!</definedName>
    <definedName name="\s">#REF!</definedName>
    <definedName name="\t" localSheetId="9">#REF!</definedName>
    <definedName name="\t">#REF!</definedName>
    <definedName name="\u" localSheetId="9">#REF!</definedName>
    <definedName name="\u">#REF!</definedName>
    <definedName name="\v">#REF!</definedName>
    <definedName name="\x">#REF!</definedName>
    <definedName name="\y">#REF!</definedName>
    <definedName name="\z">#REF!</definedName>
    <definedName name="_" localSheetId="8">#REF!</definedName>
    <definedName name="_">#REF!</definedName>
    <definedName name="_?">NA()</definedName>
    <definedName name="_??" localSheetId="8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??" localSheetId="9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??" localSheetId="11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????" localSheetId="8">#REF!</definedName>
    <definedName name="_????" localSheetId="9">#REF!</definedName>
    <definedName name="_????">#REF!</definedName>
    <definedName name="_???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???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???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???????????" localSheetId="8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???????????" localSheetId="9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???????????" localSheetId="11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?">#REF!</definedName>
    <definedName name="__??" localSheetId="8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??" localSheetId="9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??" localSheetId="11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????">#REF!</definedName>
    <definedName name="__???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???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???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???????????" localSheetId="8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???????????" localSheetId="9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???????????" localSheetId="11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?">#REF!</definedName>
    <definedName name="___??" localSheetId="8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??" localSheetId="9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??" localSheetId="11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????">#REF!</definedName>
    <definedName name="___???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???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???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???????????" localSheetId="8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???????????" localSheetId="9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???????????" localSheetId="11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?">#REF!</definedName>
    <definedName name="____??" localSheetId="8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??" localSheetId="9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??" localSheetId="11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????">#REF!</definedName>
    <definedName name="____???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???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???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???????????" localSheetId="8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???????????" localSheetId="9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???????????" localSheetId="11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?">#REF!</definedName>
    <definedName name="_____??" localSheetId="8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??" localSheetId="9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??" localSheetId="11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????">#REF!</definedName>
    <definedName name="_____???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???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???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???????????" localSheetId="8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???????????" localSheetId="9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???????????" localSheetId="11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??" localSheetId="8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??" localSheetId="9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??" localSheetId="11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????">#REF!</definedName>
    <definedName name="______???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???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???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???????????" localSheetId="8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???????????" localSheetId="9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???????????" localSheetId="11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_??" localSheetId="8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_??" localSheetId="9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_??" localSheetId="11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_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????">#REF!</definedName>
    <definedName name="_______???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???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???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???????????" localSheetId="8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_???????????" localSheetId="9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_???????????" localSheetId="11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__??" localSheetId="8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__??" localSheetId="9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__??" localSheetId="11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_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__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????">#REF!</definedName>
    <definedName name="________???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???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???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???????????" localSheetId="8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__???????????" localSheetId="9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__???????????" localSheetId="11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_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___????">#REF!</definedName>
    <definedName name="__________??" localSheetId="8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____??" localSheetId="9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____??" localSheetId="11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___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_________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__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__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_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__????">#REF!</definedName>
    <definedName name="__________???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__???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__???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_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_________???????????" localSheetId="8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____???????????" localSheetId="9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____???????????" localSheetId="11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___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__________????">#REF!</definedName>
    <definedName name="____________????" localSheetId="8">#REF!</definedName>
    <definedName name="____________????">#REF!</definedName>
    <definedName name="_____________????" localSheetId="8">#REF!</definedName>
    <definedName name="_____________????">#REF!</definedName>
    <definedName name="______________????">#REF!</definedName>
    <definedName name="_______________????">#REF!</definedName>
    <definedName name="________________????">#REF!</definedName>
    <definedName name="_________________????">#REF!</definedName>
    <definedName name="__________________????">#REF!</definedName>
    <definedName name="___________________????">#REF!</definedName>
    <definedName name="____________________????">#REF!</definedName>
    <definedName name="_____________________????">#REF!</definedName>
    <definedName name="______________________????">#REF!</definedName>
    <definedName name="_______________________????">#REF!</definedName>
    <definedName name="________________________????">#REF!</definedName>
    <definedName name="_________________________????">#REF!</definedName>
    <definedName name="__________________________????">#REF!</definedName>
    <definedName name="___________________________????">#REF!</definedName>
    <definedName name="____________________________????">#REF!</definedName>
    <definedName name="_____________________________????">#REF!</definedName>
    <definedName name="______________________________????">#REF!</definedName>
    <definedName name="_______________________________????">#REF!</definedName>
    <definedName name="_____________________________________________________FEB107" hidden="1">#REF!</definedName>
    <definedName name="____________________________________________________FEB107" hidden="1">#REF!</definedName>
    <definedName name="___________________________________________________FEB107" hidden="1">#REF!</definedName>
    <definedName name="___________________________________________________xlnm.Print_Area_3">NA()</definedName>
    <definedName name="__________________________________________________FEB107" localSheetId="8" hidden="1">#REF!</definedName>
    <definedName name="__________________________________________________FEB107" localSheetId="9" hidden="1">#REF!</definedName>
    <definedName name="__________________________________________________FEB107" hidden="1">#REF!</definedName>
    <definedName name="__________________________________________________xlnm.Print_Area_3">NA()</definedName>
    <definedName name="_________________________________________________FEB107" localSheetId="8" hidden="1">#REF!</definedName>
    <definedName name="_________________________________________________FEB107" localSheetId="9" hidden="1">#REF!</definedName>
    <definedName name="_________________________________________________FEB107" hidden="1">#REF!</definedName>
    <definedName name="_________________________________________________xlnm.Print_Area_3">NA()</definedName>
    <definedName name="________________________________________________FEB107" localSheetId="8" hidden="1">#REF!</definedName>
    <definedName name="________________________________________________FEB107" localSheetId="9" hidden="1">#REF!</definedName>
    <definedName name="________________________________________________FEB107" hidden="1">#REF!</definedName>
    <definedName name="________________________________________________JAN2010" localSheetId="8" hidden="1">{#N/A,#N/A,FALSE,"Ut";#N/A,#N/A,FALSE,"UT-h"}</definedName>
    <definedName name="________________________________________________JAN2010" localSheetId="9" hidden="1">{#N/A,#N/A,FALSE,"Ut";#N/A,#N/A,FALSE,"UT-h"}</definedName>
    <definedName name="________________________________________________JAN2010" localSheetId="11" hidden="1">{#N/A,#N/A,FALSE,"Ut";#N/A,#N/A,FALSE,"UT-h"}</definedName>
    <definedName name="________________________________________________JAN2010" hidden="1">{#N/A,#N/A,FALSE,"Ut";#N/A,#N/A,FALSE,"UT-h"}</definedName>
    <definedName name="________________________________________________xlnm.Print_Area_3">NA()</definedName>
    <definedName name="_______________________________________________FEB107" localSheetId="8" hidden="1">#REF!</definedName>
    <definedName name="_______________________________________________FEB107" localSheetId="9" hidden="1">#REF!</definedName>
    <definedName name="_______________________________________________FEB107" hidden="1">#REF!</definedName>
    <definedName name="_______________________________________________JAN10" localSheetId="8" hidden="1">{#N/A,#N/A,FALSE,"Ut";#N/A,#N/A,FALSE,"UT-h"}</definedName>
    <definedName name="_______________________________________________JAN10" localSheetId="9" hidden="1">{#N/A,#N/A,FALSE,"Ut";#N/A,#N/A,FALSE,"UT-h"}</definedName>
    <definedName name="_______________________________________________JAN10" localSheetId="11" hidden="1">{#N/A,#N/A,FALSE,"Ut";#N/A,#N/A,FALSE,"UT-h"}</definedName>
    <definedName name="_______________________________________________JAN10" hidden="1">{#N/A,#N/A,FALSE,"Ut";#N/A,#N/A,FALSE,"UT-h"}</definedName>
    <definedName name="_______________________________________________JAN2010" localSheetId="8" hidden="1">{#N/A,#N/A,FALSE,"Ut";#N/A,#N/A,FALSE,"UT-h"}</definedName>
    <definedName name="_______________________________________________JAN2010" localSheetId="9" hidden="1">{#N/A,#N/A,FALSE,"Ut";#N/A,#N/A,FALSE,"UT-h"}</definedName>
    <definedName name="_______________________________________________JAN2010" localSheetId="11" hidden="1">{#N/A,#N/A,FALSE,"Ut";#N/A,#N/A,FALSE,"UT-h"}</definedName>
    <definedName name="_______________________________________________JAN2010" hidden="1">{#N/A,#N/A,FALSE,"Ut";#N/A,#N/A,FALSE,"UT-h"}</definedName>
    <definedName name="_______________________________________________xlnm.Print_Area_3">NA()</definedName>
    <definedName name="______________________________________________FEB107" localSheetId="8" hidden="1">#REF!</definedName>
    <definedName name="______________________________________________FEB107" localSheetId="9" hidden="1">#REF!</definedName>
    <definedName name="______________________________________________FEB107" hidden="1">#REF!</definedName>
    <definedName name="______________________________________________JAN10" localSheetId="8" hidden="1">{#N/A,#N/A,FALSE,"Ut";#N/A,#N/A,FALSE,"UT-h"}</definedName>
    <definedName name="______________________________________________JAN10" localSheetId="9" hidden="1">{#N/A,#N/A,FALSE,"Ut";#N/A,#N/A,FALSE,"UT-h"}</definedName>
    <definedName name="______________________________________________JAN10" localSheetId="11" hidden="1">{#N/A,#N/A,FALSE,"Ut";#N/A,#N/A,FALSE,"UT-h"}</definedName>
    <definedName name="______________________________________________JAN10" hidden="1">{#N/A,#N/A,FALSE,"Ut";#N/A,#N/A,FALSE,"UT-h"}</definedName>
    <definedName name="______________________________________________JAN2010" localSheetId="8" hidden="1">{#N/A,#N/A,FALSE,"Ut";#N/A,#N/A,FALSE,"UT-h"}</definedName>
    <definedName name="______________________________________________JAN2010" localSheetId="9" hidden="1">{#N/A,#N/A,FALSE,"Ut";#N/A,#N/A,FALSE,"UT-h"}</definedName>
    <definedName name="______________________________________________JAN2010" localSheetId="11" hidden="1">{#N/A,#N/A,FALSE,"Ut";#N/A,#N/A,FALSE,"UT-h"}</definedName>
    <definedName name="______________________________________________JAN2010" hidden="1">{#N/A,#N/A,FALSE,"Ut";#N/A,#N/A,FALSE,"UT-h"}</definedName>
    <definedName name="______________________________________________xlnm.Print_Area_3">NA()</definedName>
    <definedName name="_____________________________________________FEB107" localSheetId="8" hidden="1">#REF!</definedName>
    <definedName name="_____________________________________________FEB107" localSheetId="9" hidden="1">#REF!</definedName>
    <definedName name="_____________________________________________FEB107" hidden="1">#REF!</definedName>
    <definedName name="_____________________________________________JAN10" localSheetId="8" hidden="1">{#N/A,#N/A,FALSE,"Ut";#N/A,#N/A,FALSE,"UT-h"}</definedName>
    <definedName name="_____________________________________________JAN10" localSheetId="9" hidden="1">{#N/A,#N/A,FALSE,"Ut";#N/A,#N/A,FALSE,"UT-h"}</definedName>
    <definedName name="_____________________________________________JAN10" localSheetId="11" hidden="1">{#N/A,#N/A,FALSE,"Ut";#N/A,#N/A,FALSE,"UT-h"}</definedName>
    <definedName name="_____________________________________________JAN10" hidden="1">{#N/A,#N/A,FALSE,"Ut";#N/A,#N/A,FALSE,"UT-h"}</definedName>
    <definedName name="_____________________________________________JAN2010" localSheetId="8" hidden="1">{#N/A,#N/A,FALSE,"Ut";#N/A,#N/A,FALSE,"UT-h"}</definedName>
    <definedName name="_____________________________________________JAN2010" localSheetId="9" hidden="1">{#N/A,#N/A,FALSE,"Ut";#N/A,#N/A,FALSE,"UT-h"}</definedName>
    <definedName name="_____________________________________________JAN2010" localSheetId="11" hidden="1">{#N/A,#N/A,FALSE,"Ut";#N/A,#N/A,FALSE,"UT-h"}</definedName>
    <definedName name="_____________________________________________JAN2010" hidden="1">{#N/A,#N/A,FALSE,"Ut";#N/A,#N/A,FALSE,"UT-h"}</definedName>
    <definedName name="_____________________________________________xlnm.Print_Area_3">NA()</definedName>
    <definedName name="____________________________________________FEB107" localSheetId="8" hidden="1">#REF!</definedName>
    <definedName name="____________________________________________FEB107" localSheetId="9" hidden="1">#REF!</definedName>
    <definedName name="____________________________________________FEB107" hidden="1">#REF!</definedName>
    <definedName name="____________________________________________JAN10" localSheetId="8" hidden="1">{#N/A,#N/A,FALSE,"Ut";#N/A,#N/A,FALSE,"UT-h"}</definedName>
    <definedName name="____________________________________________JAN10" localSheetId="9" hidden="1">{#N/A,#N/A,FALSE,"Ut";#N/A,#N/A,FALSE,"UT-h"}</definedName>
    <definedName name="____________________________________________JAN10" localSheetId="11" hidden="1">{#N/A,#N/A,FALSE,"Ut";#N/A,#N/A,FALSE,"UT-h"}</definedName>
    <definedName name="____________________________________________JAN10" hidden="1">{#N/A,#N/A,FALSE,"Ut";#N/A,#N/A,FALSE,"UT-h"}</definedName>
    <definedName name="____________________________________________JAN2010" localSheetId="8" hidden="1">{#N/A,#N/A,FALSE,"Ut";#N/A,#N/A,FALSE,"UT-h"}</definedName>
    <definedName name="____________________________________________JAN2010" localSheetId="9" hidden="1">{#N/A,#N/A,FALSE,"Ut";#N/A,#N/A,FALSE,"UT-h"}</definedName>
    <definedName name="____________________________________________JAN2010" localSheetId="11" hidden="1">{#N/A,#N/A,FALSE,"Ut";#N/A,#N/A,FALSE,"UT-h"}</definedName>
    <definedName name="____________________________________________JAN2010" hidden="1">{#N/A,#N/A,FALSE,"Ut";#N/A,#N/A,FALSE,"UT-h"}</definedName>
    <definedName name="____________________________________________xlnm.Print_Area_3">NA()</definedName>
    <definedName name="___________________________________________FEB107" localSheetId="8" hidden="1">#REF!</definedName>
    <definedName name="___________________________________________FEB107" localSheetId="9" hidden="1">#REF!</definedName>
    <definedName name="___________________________________________FEB107" hidden="1">#REF!</definedName>
    <definedName name="___________________________________________JAN10" localSheetId="8" hidden="1">{#N/A,#N/A,FALSE,"Ut";#N/A,#N/A,FALSE,"UT-h"}</definedName>
    <definedName name="___________________________________________JAN10" localSheetId="9" hidden="1">{#N/A,#N/A,FALSE,"Ut";#N/A,#N/A,FALSE,"UT-h"}</definedName>
    <definedName name="___________________________________________JAN10" localSheetId="11" hidden="1">{#N/A,#N/A,FALSE,"Ut";#N/A,#N/A,FALSE,"UT-h"}</definedName>
    <definedName name="___________________________________________JAN10" hidden="1">{#N/A,#N/A,FALSE,"Ut";#N/A,#N/A,FALSE,"UT-h"}</definedName>
    <definedName name="___________________________________________JAN2010" localSheetId="8" hidden="1">{#N/A,#N/A,FALSE,"Ut";#N/A,#N/A,FALSE,"UT-h"}</definedName>
    <definedName name="___________________________________________JAN2010" localSheetId="9" hidden="1">{#N/A,#N/A,FALSE,"Ut";#N/A,#N/A,FALSE,"UT-h"}</definedName>
    <definedName name="___________________________________________JAN2010" localSheetId="11" hidden="1">{#N/A,#N/A,FALSE,"Ut";#N/A,#N/A,FALSE,"UT-h"}</definedName>
    <definedName name="___________________________________________JAN2010" hidden="1">{#N/A,#N/A,FALSE,"Ut";#N/A,#N/A,FALSE,"UT-h"}</definedName>
    <definedName name="___________________________________________xlnm.Print_Area_3">NA()</definedName>
    <definedName name="__________________________________________FEB107" localSheetId="8" hidden="1">#REF!</definedName>
    <definedName name="__________________________________________FEB107" localSheetId="9" hidden="1">#REF!</definedName>
    <definedName name="__________________________________________FEB107" hidden="1">#REF!</definedName>
    <definedName name="__________________________________________JAN10" localSheetId="8" hidden="1">{#N/A,#N/A,FALSE,"Ut";#N/A,#N/A,FALSE,"UT-h"}</definedName>
    <definedName name="__________________________________________JAN10" localSheetId="9" hidden="1">{#N/A,#N/A,FALSE,"Ut";#N/A,#N/A,FALSE,"UT-h"}</definedName>
    <definedName name="__________________________________________JAN10" localSheetId="11" hidden="1">{#N/A,#N/A,FALSE,"Ut";#N/A,#N/A,FALSE,"UT-h"}</definedName>
    <definedName name="__________________________________________JAN10" hidden="1">{#N/A,#N/A,FALSE,"Ut";#N/A,#N/A,FALSE,"UT-h"}</definedName>
    <definedName name="__________________________________________JAN2010" localSheetId="8" hidden="1">{#N/A,#N/A,FALSE,"Ut";#N/A,#N/A,FALSE,"UT-h"}</definedName>
    <definedName name="__________________________________________JAN2010" localSheetId="9" hidden="1">{#N/A,#N/A,FALSE,"Ut";#N/A,#N/A,FALSE,"UT-h"}</definedName>
    <definedName name="__________________________________________JAN2010" localSheetId="11" hidden="1">{#N/A,#N/A,FALSE,"Ut";#N/A,#N/A,FALSE,"UT-h"}</definedName>
    <definedName name="__________________________________________JAN2010" hidden="1">{#N/A,#N/A,FALSE,"Ut";#N/A,#N/A,FALSE,"UT-h"}</definedName>
    <definedName name="__________________________________________xlnm.Print_Area_3">NA()</definedName>
    <definedName name="_________________________________________FEB107" localSheetId="8" hidden="1">#REF!</definedName>
    <definedName name="_________________________________________FEB107" localSheetId="9" hidden="1">#REF!</definedName>
    <definedName name="_________________________________________FEB107" hidden="1">#REF!</definedName>
    <definedName name="_________________________________________JAN10" localSheetId="8" hidden="1">{#N/A,#N/A,FALSE,"Ut";#N/A,#N/A,FALSE,"UT-h"}</definedName>
    <definedName name="_________________________________________JAN10" localSheetId="9" hidden="1">{#N/A,#N/A,FALSE,"Ut";#N/A,#N/A,FALSE,"UT-h"}</definedName>
    <definedName name="_________________________________________JAN10" localSheetId="11" hidden="1">{#N/A,#N/A,FALSE,"Ut";#N/A,#N/A,FALSE,"UT-h"}</definedName>
    <definedName name="_________________________________________JAN10" hidden="1">{#N/A,#N/A,FALSE,"Ut";#N/A,#N/A,FALSE,"UT-h"}</definedName>
    <definedName name="_________________________________________JAN2010" localSheetId="8" hidden="1">{#N/A,#N/A,FALSE,"Ut";#N/A,#N/A,FALSE,"UT-h"}</definedName>
    <definedName name="_________________________________________JAN2010" localSheetId="9" hidden="1">{#N/A,#N/A,FALSE,"Ut";#N/A,#N/A,FALSE,"UT-h"}</definedName>
    <definedName name="_________________________________________JAN2010" localSheetId="11" hidden="1">{#N/A,#N/A,FALSE,"Ut";#N/A,#N/A,FALSE,"UT-h"}</definedName>
    <definedName name="_________________________________________JAN2010" hidden="1">{#N/A,#N/A,FALSE,"Ut";#N/A,#N/A,FALSE,"UT-h"}</definedName>
    <definedName name="_________________________________________xlnm.Print_Area_3">NA()</definedName>
    <definedName name="________________________________________FEB107" localSheetId="8" hidden="1">#REF!</definedName>
    <definedName name="________________________________________FEB107" localSheetId="9" hidden="1">#REF!</definedName>
    <definedName name="________________________________________FEB107" hidden="1">#REF!</definedName>
    <definedName name="________________________________________JAN10" localSheetId="8" hidden="1">{#N/A,#N/A,FALSE,"Ut";#N/A,#N/A,FALSE,"UT-h"}</definedName>
    <definedName name="________________________________________JAN10" localSheetId="9" hidden="1">{#N/A,#N/A,FALSE,"Ut";#N/A,#N/A,FALSE,"UT-h"}</definedName>
    <definedName name="________________________________________JAN10" localSheetId="11" hidden="1">{#N/A,#N/A,FALSE,"Ut";#N/A,#N/A,FALSE,"UT-h"}</definedName>
    <definedName name="________________________________________JAN10" hidden="1">{#N/A,#N/A,FALSE,"Ut";#N/A,#N/A,FALSE,"UT-h"}</definedName>
    <definedName name="________________________________________JAN2010" localSheetId="8" hidden="1">{#N/A,#N/A,FALSE,"Ut";#N/A,#N/A,FALSE,"UT-h"}</definedName>
    <definedName name="________________________________________JAN2010" localSheetId="9" hidden="1">{#N/A,#N/A,FALSE,"Ut";#N/A,#N/A,FALSE,"UT-h"}</definedName>
    <definedName name="________________________________________JAN2010" localSheetId="11" hidden="1">{#N/A,#N/A,FALSE,"Ut";#N/A,#N/A,FALSE,"UT-h"}</definedName>
    <definedName name="________________________________________JAN2010" hidden="1">{#N/A,#N/A,FALSE,"Ut";#N/A,#N/A,FALSE,"UT-h"}</definedName>
    <definedName name="________________________________________xlnm.Print_Area_3">NA()</definedName>
    <definedName name="_______________________________________FEB107" localSheetId="8" hidden="1">#REF!</definedName>
    <definedName name="_______________________________________FEB107" localSheetId="9" hidden="1">#REF!</definedName>
    <definedName name="_______________________________________FEB107" hidden="1">#REF!</definedName>
    <definedName name="_______________________________________JAN10" localSheetId="8" hidden="1">{#N/A,#N/A,FALSE,"Ut";#N/A,#N/A,FALSE,"UT-h"}</definedName>
    <definedName name="_______________________________________JAN10" localSheetId="9" hidden="1">{#N/A,#N/A,FALSE,"Ut";#N/A,#N/A,FALSE,"UT-h"}</definedName>
    <definedName name="_______________________________________JAN10" localSheetId="11" hidden="1">{#N/A,#N/A,FALSE,"Ut";#N/A,#N/A,FALSE,"UT-h"}</definedName>
    <definedName name="_______________________________________JAN10" hidden="1">{#N/A,#N/A,FALSE,"Ut";#N/A,#N/A,FALSE,"UT-h"}</definedName>
    <definedName name="_______________________________________JAN2010" localSheetId="8" hidden="1">{#N/A,#N/A,FALSE,"Ut";#N/A,#N/A,FALSE,"UT-h"}</definedName>
    <definedName name="_______________________________________JAN2010" localSheetId="9" hidden="1">{#N/A,#N/A,FALSE,"Ut";#N/A,#N/A,FALSE,"UT-h"}</definedName>
    <definedName name="_______________________________________JAN2010" localSheetId="11" hidden="1">{#N/A,#N/A,FALSE,"Ut";#N/A,#N/A,FALSE,"UT-h"}</definedName>
    <definedName name="_______________________________________JAN2010" hidden="1">{#N/A,#N/A,FALSE,"Ut";#N/A,#N/A,FALSE,"UT-h"}</definedName>
    <definedName name="_______________________________________xlnm.Print_Area_3">NA()</definedName>
    <definedName name="______________________________________DAT7">#REF!</definedName>
    <definedName name="______________________________________FEB107" localSheetId="8" hidden="1">#REF!</definedName>
    <definedName name="______________________________________FEB107" localSheetId="9" hidden="1">#REF!</definedName>
    <definedName name="______________________________________FEB107" hidden="1">#REF!</definedName>
    <definedName name="______________________________________JAN10" localSheetId="8" hidden="1">{#N/A,#N/A,FALSE,"Ut";#N/A,#N/A,FALSE,"UT-h"}</definedName>
    <definedName name="______________________________________JAN10" localSheetId="9" hidden="1">{#N/A,#N/A,FALSE,"Ut";#N/A,#N/A,FALSE,"UT-h"}</definedName>
    <definedName name="______________________________________JAN10" localSheetId="11" hidden="1">{#N/A,#N/A,FALSE,"Ut";#N/A,#N/A,FALSE,"UT-h"}</definedName>
    <definedName name="______________________________________JAN10" hidden="1">{#N/A,#N/A,FALSE,"Ut";#N/A,#N/A,FALSE,"UT-h"}</definedName>
    <definedName name="______________________________________JAN2010" localSheetId="8" hidden="1">{#N/A,#N/A,FALSE,"Ut";#N/A,#N/A,FALSE,"UT-h"}</definedName>
    <definedName name="______________________________________JAN2010" localSheetId="9" hidden="1">{#N/A,#N/A,FALSE,"Ut";#N/A,#N/A,FALSE,"UT-h"}</definedName>
    <definedName name="______________________________________JAN2010" localSheetId="11" hidden="1">{#N/A,#N/A,FALSE,"Ut";#N/A,#N/A,FALSE,"UT-h"}</definedName>
    <definedName name="______________________________________JAN2010" hidden="1">{#N/A,#N/A,FALSE,"Ut";#N/A,#N/A,FALSE,"UT-h"}</definedName>
    <definedName name="______________________________________xlnm.Print_Area_3">NA()</definedName>
    <definedName name="_____________________________________DAT10">#REF!</definedName>
    <definedName name="_____________________________________DAT5" localSheetId="8">#REF!</definedName>
    <definedName name="_____________________________________DAT5">#REF!</definedName>
    <definedName name="_____________________________________DAT7" localSheetId="8">#REF!</definedName>
    <definedName name="_____________________________________DAT7">#REF!</definedName>
    <definedName name="_____________________________________FEB107" hidden="1">#REF!</definedName>
    <definedName name="_____________________________________JAN10" localSheetId="8" hidden="1">{#N/A,#N/A,FALSE,"Ut";#N/A,#N/A,FALSE,"UT-h"}</definedName>
    <definedName name="_____________________________________JAN10" localSheetId="9" hidden="1">{#N/A,#N/A,FALSE,"Ut";#N/A,#N/A,FALSE,"UT-h"}</definedName>
    <definedName name="_____________________________________JAN10" localSheetId="11" hidden="1">{#N/A,#N/A,FALSE,"Ut";#N/A,#N/A,FALSE,"UT-h"}</definedName>
    <definedName name="_____________________________________JAN10" hidden="1">{#N/A,#N/A,FALSE,"Ut";#N/A,#N/A,FALSE,"UT-h"}</definedName>
    <definedName name="_____________________________________JAN2010" localSheetId="8" hidden="1">{#N/A,#N/A,FALSE,"Ut";#N/A,#N/A,FALSE,"UT-h"}</definedName>
    <definedName name="_____________________________________JAN2010" localSheetId="9" hidden="1">{#N/A,#N/A,FALSE,"Ut";#N/A,#N/A,FALSE,"UT-h"}</definedName>
    <definedName name="_____________________________________JAN2010" localSheetId="11" hidden="1">{#N/A,#N/A,FALSE,"Ut";#N/A,#N/A,FALSE,"UT-h"}</definedName>
    <definedName name="_____________________________________JAN2010" hidden="1">{#N/A,#N/A,FALSE,"Ut";#N/A,#N/A,FALSE,"UT-h"}</definedName>
    <definedName name="_____________________________________xlnm.Print_Area_3">NA()</definedName>
    <definedName name="____________________________________DAT1">#REF!</definedName>
    <definedName name="____________________________________DAT10" localSheetId="8">#REF!</definedName>
    <definedName name="____________________________________DAT10">#REF!</definedName>
    <definedName name="____________________________________DAT5" localSheetId="8">#REF!</definedName>
    <definedName name="____________________________________DAT5">#REF!</definedName>
    <definedName name="____________________________________DAT7">#REF!</definedName>
    <definedName name="____________________________________FEB107" hidden="1">#REF!</definedName>
    <definedName name="____________________________________JAN10" localSheetId="8" hidden="1">{#N/A,#N/A,FALSE,"Ut";#N/A,#N/A,FALSE,"UT-h"}</definedName>
    <definedName name="____________________________________JAN10" localSheetId="9" hidden="1">{#N/A,#N/A,FALSE,"Ut";#N/A,#N/A,FALSE,"UT-h"}</definedName>
    <definedName name="____________________________________JAN10" localSheetId="11" hidden="1">{#N/A,#N/A,FALSE,"Ut";#N/A,#N/A,FALSE,"UT-h"}</definedName>
    <definedName name="____________________________________JAN10" hidden="1">{#N/A,#N/A,FALSE,"Ut";#N/A,#N/A,FALSE,"UT-h"}</definedName>
    <definedName name="____________________________________JAN2010" localSheetId="8" hidden="1">{#N/A,#N/A,FALSE,"Ut";#N/A,#N/A,FALSE,"UT-h"}</definedName>
    <definedName name="____________________________________JAN2010" localSheetId="9" hidden="1">{#N/A,#N/A,FALSE,"Ut";#N/A,#N/A,FALSE,"UT-h"}</definedName>
    <definedName name="____________________________________JAN2010" localSheetId="11" hidden="1">{#N/A,#N/A,FALSE,"Ut";#N/A,#N/A,FALSE,"UT-h"}</definedName>
    <definedName name="____________________________________JAN2010" hidden="1">{#N/A,#N/A,FALSE,"Ut";#N/A,#N/A,FALSE,"UT-h"}</definedName>
    <definedName name="____________________________________Oil1">#REF!</definedName>
    <definedName name="____________________________________xlnm.Print_Area_3">NA()</definedName>
    <definedName name="___________________________________DAT1">#REF!</definedName>
    <definedName name="___________________________________DAT10" localSheetId="8">#REF!</definedName>
    <definedName name="___________________________________DAT10">#REF!</definedName>
    <definedName name="___________________________________DAT5" localSheetId="8">#REF!</definedName>
    <definedName name="___________________________________DAT5">#REF!</definedName>
    <definedName name="___________________________________DAT7">#REF!</definedName>
    <definedName name="___________________________________FEB107" hidden="1">#REF!</definedName>
    <definedName name="___________________________________JAN10" localSheetId="8" hidden="1">{#N/A,#N/A,FALSE,"Ut";#N/A,#N/A,FALSE,"UT-h"}</definedName>
    <definedName name="___________________________________JAN10" localSheetId="9" hidden="1">{#N/A,#N/A,FALSE,"Ut";#N/A,#N/A,FALSE,"UT-h"}</definedName>
    <definedName name="___________________________________JAN10" localSheetId="11" hidden="1">{#N/A,#N/A,FALSE,"Ut";#N/A,#N/A,FALSE,"UT-h"}</definedName>
    <definedName name="___________________________________JAN10" hidden="1">{#N/A,#N/A,FALSE,"Ut";#N/A,#N/A,FALSE,"UT-h"}</definedName>
    <definedName name="___________________________________JAN2010" localSheetId="8" hidden="1">{#N/A,#N/A,FALSE,"Ut";#N/A,#N/A,FALSE,"UT-h"}</definedName>
    <definedName name="___________________________________JAN2010" localSheetId="9" hidden="1">{#N/A,#N/A,FALSE,"Ut";#N/A,#N/A,FALSE,"UT-h"}</definedName>
    <definedName name="___________________________________JAN2010" localSheetId="11" hidden="1">{#N/A,#N/A,FALSE,"Ut";#N/A,#N/A,FALSE,"UT-h"}</definedName>
    <definedName name="___________________________________JAN2010" hidden="1">{#N/A,#N/A,FALSE,"Ut";#N/A,#N/A,FALSE,"UT-h"}</definedName>
    <definedName name="___________________________________Oil1">#REF!</definedName>
    <definedName name="___________________________________xlnm.Print_Area_3">NA()</definedName>
    <definedName name="__________________________________DAT1">#REF!</definedName>
    <definedName name="__________________________________DAT10" localSheetId="8">#REF!</definedName>
    <definedName name="__________________________________DAT10">#REF!</definedName>
    <definedName name="__________________________________DAT5" localSheetId="8">#REF!</definedName>
    <definedName name="__________________________________DAT5">#REF!</definedName>
    <definedName name="__________________________________DAT7">#REF!</definedName>
    <definedName name="__________________________________FEB107" hidden="1">#REF!</definedName>
    <definedName name="__________________________________JAN10" localSheetId="8" hidden="1">{#N/A,#N/A,FALSE,"Ut";#N/A,#N/A,FALSE,"UT-h"}</definedName>
    <definedName name="__________________________________JAN10" localSheetId="9" hidden="1">{#N/A,#N/A,FALSE,"Ut";#N/A,#N/A,FALSE,"UT-h"}</definedName>
    <definedName name="__________________________________JAN10" localSheetId="11" hidden="1">{#N/A,#N/A,FALSE,"Ut";#N/A,#N/A,FALSE,"UT-h"}</definedName>
    <definedName name="__________________________________JAN10" hidden="1">{#N/A,#N/A,FALSE,"Ut";#N/A,#N/A,FALSE,"UT-h"}</definedName>
    <definedName name="__________________________________JAN2010" localSheetId="8" hidden="1">{#N/A,#N/A,FALSE,"Ut";#N/A,#N/A,FALSE,"UT-h"}</definedName>
    <definedName name="__________________________________JAN2010" localSheetId="9" hidden="1">{#N/A,#N/A,FALSE,"Ut";#N/A,#N/A,FALSE,"UT-h"}</definedName>
    <definedName name="__________________________________JAN2010" localSheetId="11" hidden="1">{#N/A,#N/A,FALSE,"Ut";#N/A,#N/A,FALSE,"UT-h"}</definedName>
    <definedName name="__________________________________JAN2010" hidden="1">{#N/A,#N/A,FALSE,"Ut";#N/A,#N/A,FALSE,"UT-h"}</definedName>
    <definedName name="__________________________________Oil1">#REF!</definedName>
    <definedName name="__________________________________xlnm.Print_Area_3">NA()</definedName>
    <definedName name="_________________________________DAT1">#REF!</definedName>
    <definedName name="_________________________________DAT10" localSheetId="8">#REF!</definedName>
    <definedName name="_________________________________DAT10">#REF!</definedName>
    <definedName name="_________________________________DAT5" localSheetId="8">#REF!</definedName>
    <definedName name="_________________________________DAT5">#REF!</definedName>
    <definedName name="_________________________________DAT7">#REF!</definedName>
    <definedName name="_________________________________FEB107" hidden="1">#REF!</definedName>
    <definedName name="_________________________________JAN10" localSheetId="8" hidden="1">{#N/A,#N/A,FALSE,"Ut";#N/A,#N/A,FALSE,"UT-h"}</definedName>
    <definedName name="_________________________________JAN10" localSheetId="9" hidden="1">{#N/A,#N/A,FALSE,"Ut";#N/A,#N/A,FALSE,"UT-h"}</definedName>
    <definedName name="_________________________________JAN10" localSheetId="11" hidden="1">{#N/A,#N/A,FALSE,"Ut";#N/A,#N/A,FALSE,"UT-h"}</definedName>
    <definedName name="_________________________________JAN10" hidden="1">{#N/A,#N/A,FALSE,"Ut";#N/A,#N/A,FALSE,"UT-h"}</definedName>
    <definedName name="_________________________________JAN2010" localSheetId="8" hidden="1">{#N/A,#N/A,FALSE,"Ut";#N/A,#N/A,FALSE,"UT-h"}</definedName>
    <definedName name="_________________________________JAN2010" localSheetId="9" hidden="1">{#N/A,#N/A,FALSE,"Ut";#N/A,#N/A,FALSE,"UT-h"}</definedName>
    <definedName name="_________________________________JAN2010" localSheetId="11" hidden="1">{#N/A,#N/A,FALSE,"Ut";#N/A,#N/A,FALSE,"UT-h"}</definedName>
    <definedName name="_________________________________JAN2010" hidden="1">{#N/A,#N/A,FALSE,"Ut";#N/A,#N/A,FALSE,"UT-h"}</definedName>
    <definedName name="_________________________________Oil1">#REF!</definedName>
    <definedName name="_________________________________xlnm.Print_Area_3">NA()</definedName>
    <definedName name="________________________________DAT1">#REF!</definedName>
    <definedName name="________________________________DAT10" localSheetId="8">#REF!</definedName>
    <definedName name="________________________________DAT10">#REF!</definedName>
    <definedName name="________________________________DAT4" localSheetId="8">#REF!</definedName>
    <definedName name="________________________________DAT4">#REF!</definedName>
    <definedName name="________________________________DAT5">#REF!</definedName>
    <definedName name="________________________________DAT7">#REF!</definedName>
    <definedName name="________________________________FEB107" hidden="1">#REF!</definedName>
    <definedName name="________________________________JAN10" localSheetId="8" hidden="1">{#N/A,#N/A,FALSE,"Ut";#N/A,#N/A,FALSE,"UT-h"}</definedName>
    <definedName name="________________________________JAN10" localSheetId="9" hidden="1">{#N/A,#N/A,FALSE,"Ut";#N/A,#N/A,FALSE,"UT-h"}</definedName>
    <definedName name="________________________________JAN10" localSheetId="11" hidden="1">{#N/A,#N/A,FALSE,"Ut";#N/A,#N/A,FALSE,"UT-h"}</definedName>
    <definedName name="________________________________JAN10" hidden="1">{#N/A,#N/A,FALSE,"Ut";#N/A,#N/A,FALSE,"UT-h"}</definedName>
    <definedName name="________________________________JAN2010" localSheetId="8" hidden="1">{#N/A,#N/A,FALSE,"Ut";#N/A,#N/A,FALSE,"UT-h"}</definedName>
    <definedName name="________________________________JAN2010" localSheetId="9" hidden="1">{#N/A,#N/A,FALSE,"Ut";#N/A,#N/A,FALSE,"UT-h"}</definedName>
    <definedName name="________________________________JAN2010" localSheetId="11" hidden="1">{#N/A,#N/A,FALSE,"Ut";#N/A,#N/A,FALSE,"UT-h"}</definedName>
    <definedName name="________________________________JAN2010" hidden="1">{#N/A,#N/A,FALSE,"Ut";#N/A,#N/A,FALSE,"UT-h"}</definedName>
    <definedName name="________________________________TG10">#REF!</definedName>
    <definedName name="________________________________TG11" localSheetId="8">#REF!</definedName>
    <definedName name="________________________________TG11">#REF!</definedName>
    <definedName name="________________________________TG12" localSheetId="8">#REF!</definedName>
    <definedName name="________________________________TG12">#REF!</definedName>
    <definedName name="________________________________TG13">#REF!</definedName>
    <definedName name="________________________________TG14">#REF!</definedName>
    <definedName name="________________________________TG15">#REF!</definedName>
    <definedName name="________________________________TG16">#REF!</definedName>
    <definedName name="________________________________TG17">#REF!</definedName>
    <definedName name="________________________________TG18">#REF!</definedName>
    <definedName name="________________________________TG19">#REF!</definedName>
    <definedName name="________________________________TG2">#REF!</definedName>
    <definedName name="________________________________TG20">#REF!</definedName>
    <definedName name="________________________________TG21">#REF!</definedName>
    <definedName name="________________________________TG22">#REF!</definedName>
    <definedName name="________________________________TG23">#REF!</definedName>
    <definedName name="________________________________TG24">#REF!</definedName>
    <definedName name="________________________________TG25">#REF!</definedName>
    <definedName name="________________________________TG26">#REF!</definedName>
    <definedName name="________________________________TG27">#REF!</definedName>
    <definedName name="________________________________TG28">#REF!</definedName>
    <definedName name="________________________________TG29">#REF!</definedName>
    <definedName name="________________________________TG3">#REF!</definedName>
    <definedName name="________________________________TG30">#REF!</definedName>
    <definedName name="________________________________TG31">#REF!</definedName>
    <definedName name="________________________________TG4">#REF!</definedName>
    <definedName name="________________________________TG5">#REF!</definedName>
    <definedName name="________________________________TG6">#REF!</definedName>
    <definedName name="________________________________TG7">#REF!</definedName>
    <definedName name="________________________________TG8">#REF!</definedName>
    <definedName name="________________________________TG9">#REF!</definedName>
    <definedName name="________________________________xlnm.Print_Area_3">NA()</definedName>
    <definedName name="_______________________________DAT1" localSheetId="8">#REF!</definedName>
    <definedName name="_______________________________DAT1">#REF!</definedName>
    <definedName name="_______________________________DAT10" localSheetId="8">#REF!</definedName>
    <definedName name="_______________________________DAT10">#REF!</definedName>
    <definedName name="_______________________________DAT2" localSheetId="8">#REF!</definedName>
    <definedName name="_______________________________DAT2">#REF!</definedName>
    <definedName name="_______________________________DAT4">#REF!</definedName>
    <definedName name="_______________________________DAT5">#REF!</definedName>
    <definedName name="_______________________________DAT7">#REF!</definedName>
    <definedName name="_______________________________DAY1">#REF!</definedName>
    <definedName name="_______________________________DAY2">#REF!</definedName>
    <definedName name="_______________________________DAY3">#REF!</definedName>
    <definedName name="_______________________________EXR1">#REF!</definedName>
    <definedName name="_______________________________FEB107" localSheetId="8" hidden="1">#REF!</definedName>
    <definedName name="_______________________________FEB107" localSheetId="9" hidden="1">#REF!</definedName>
    <definedName name="_______________________________FEB107" hidden="1">#REF!</definedName>
    <definedName name="_______________________________ISP4" localSheetId="9">#REF!</definedName>
    <definedName name="_______________________________ISP4">#REF!</definedName>
    <definedName name="_______________________________JAN10" localSheetId="8" hidden="1">{#N/A,#N/A,FALSE,"Ut";#N/A,#N/A,FALSE,"UT-h"}</definedName>
    <definedName name="_______________________________JAN10" localSheetId="9" hidden="1">{#N/A,#N/A,FALSE,"Ut";#N/A,#N/A,FALSE,"UT-h"}</definedName>
    <definedName name="_______________________________JAN10" localSheetId="11" hidden="1">{#N/A,#N/A,FALSE,"Ut";#N/A,#N/A,FALSE,"UT-h"}</definedName>
    <definedName name="_______________________________JAN10" hidden="1">{#N/A,#N/A,FALSE,"Ut";#N/A,#N/A,FALSE,"UT-h"}</definedName>
    <definedName name="_______________________________JAN2010" localSheetId="8" hidden="1">{#N/A,#N/A,FALSE,"Ut";#N/A,#N/A,FALSE,"UT-h"}</definedName>
    <definedName name="_______________________________JAN2010" localSheetId="9" hidden="1">{#N/A,#N/A,FALSE,"Ut";#N/A,#N/A,FALSE,"UT-h"}</definedName>
    <definedName name="_______________________________JAN2010" localSheetId="11" hidden="1">{#N/A,#N/A,FALSE,"Ut";#N/A,#N/A,FALSE,"UT-h"}</definedName>
    <definedName name="_______________________________JAN2010" hidden="1">{#N/A,#N/A,FALSE,"Ut";#N/A,#N/A,FALSE,"UT-h"}</definedName>
    <definedName name="_______________________________LOT1">#REF!</definedName>
    <definedName name="_______________________________MO1">#REF!</definedName>
    <definedName name="_______________________________MO2">#REF!</definedName>
    <definedName name="_______________________________MO3">#REF!</definedName>
    <definedName name="_______________________________Oil1" localSheetId="8">#REF!</definedName>
    <definedName name="_______________________________Oil1" localSheetId="9">#REF!</definedName>
    <definedName name="_______________________________Oil1">#REF!</definedName>
    <definedName name="_______________________________TAB1" localSheetId="8">#REF!</definedName>
    <definedName name="_______________________________TAB1" localSheetId="9">#REF!</definedName>
    <definedName name="_______________________________TAB1">#REF!</definedName>
    <definedName name="_______________________________TAB2" localSheetId="9">#REF!</definedName>
    <definedName name="_______________________________TAB2">#REF!</definedName>
    <definedName name="_______________________________TG1" localSheetId="9">#REF!</definedName>
    <definedName name="_______________________________TG1">#REF!</definedName>
    <definedName name="_______________________________TG10">#REF!</definedName>
    <definedName name="_______________________________TG11">#REF!</definedName>
    <definedName name="_______________________________TG12">#REF!</definedName>
    <definedName name="_______________________________TG13">#REF!</definedName>
    <definedName name="_______________________________TG14">#REF!</definedName>
    <definedName name="_______________________________TG15">#REF!</definedName>
    <definedName name="_______________________________TG16">#REF!</definedName>
    <definedName name="_______________________________TG17">#REF!</definedName>
    <definedName name="_______________________________TG18">#REF!</definedName>
    <definedName name="_______________________________TG19">#REF!</definedName>
    <definedName name="_______________________________TG2">#REF!</definedName>
    <definedName name="_______________________________TG20">#REF!</definedName>
    <definedName name="_______________________________TG21">#REF!</definedName>
    <definedName name="_______________________________TG22">#REF!</definedName>
    <definedName name="_______________________________TG23">#REF!</definedName>
    <definedName name="_______________________________TG24">#REF!</definedName>
    <definedName name="_______________________________TG25">#REF!</definedName>
    <definedName name="_______________________________TG26">#REF!</definedName>
    <definedName name="_______________________________TG27">#REF!</definedName>
    <definedName name="_______________________________TG28">#REF!</definedName>
    <definedName name="_______________________________TG29">#REF!</definedName>
    <definedName name="_______________________________TG3">#REF!</definedName>
    <definedName name="_______________________________TG30">#REF!</definedName>
    <definedName name="_______________________________TG31">#REF!</definedName>
    <definedName name="_______________________________TG4">#REF!</definedName>
    <definedName name="_______________________________TG5">#REF!</definedName>
    <definedName name="_______________________________TG6">#REF!</definedName>
    <definedName name="_______________________________TG7">#REF!</definedName>
    <definedName name="_______________________________TG8">#REF!</definedName>
    <definedName name="_______________________________TG9">#REF!</definedName>
    <definedName name="_______________________________xlnm.Print_Area_3">NA()</definedName>
    <definedName name="______________________________DAT1" localSheetId="8">#REF!</definedName>
    <definedName name="______________________________DAT1">#REF!</definedName>
    <definedName name="______________________________DAT10" localSheetId="8">#REF!</definedName>
    <definedName name="______________________________DAT10">#REF!</definedName>
    <definedName name="______________________________DAT2" localSheetId="8">#REF!</definedName>
    <definedName name="______________________________DAT2">#REF!</definedName>
    <definedName name="______________________________DAT4">#REF!</definedName>
    <definedName name="______________________________DAT5">#REF!</definedName>
    <definedName name="______________________________DAT7">#REF!</definedName>
    <definedName name="______________________________DAY1">#REF!</definedName>
    <definedName name="______________________________DAY2">#REF!</definedName>
    <definedName name="______________________________DAY3">#REF!</definedName>
    <definedName name="______________________________EXR1">#REF!</definedName>
    <definedName name="______________________________FEB107" localSheetId="8" hidden="1">#REF!</definedName>
    <definedName name="______________________________FEB107" localSheetId="9" hidden="1">#REF!</definedName>
    <definedName name="______________________________FEB107" hidden="1">#REF!</definedName>
    <definedName name="______________________________ISP4" localSheetId="9">#REF!</definedName>
    <definedName name="______________________________ISP4">#REF!</definedName>
    <definedName name="______________________________JAN10" localSheetId="8" hidden="1">{#N/A,#N/A,FALSE,"Ut";#N/A,#N/A,FALSE,"UT-h"}</definedName>
    <definedName name="______________________________JAN10" localSheetId="9" hidden="1">{#N/A,#N/A,FALSE,"Ut";#N/A,#N/A,FALSE,"UT-h"}</definedName>
    <definedName name="______________________________JAN10" localSheetId="11" hidden="1">{#N/A,#N/A,FALSE,"Ut";#N/A,#N/A,FALSE,"UT-h"}</definedName>
    <definedName name="______________________________JAN10" hidden="1">{#N/A,#N/A,FALSE,"Ut";#N/A,#N/A,FALSE,"UT-h"}</definedName>
    <definedName name="______________________________JAN2010" localSheetId="8" hidden="1">{#N/A,#N/A,FALSE,"Ut";#N/A,#N/A,FALSE,"UT-h"}</definedName>
    <definedName name="______________________________JAN2010" localSheetId="9" hidden="1">{#N/A,#N/A,FALSE,"Ut";#N/A,#N/A,FALSE,"UT-h"}</definedName>
    <definedName name="______________________________JAN2010" localSheetId="11" hidden="1">{#N/A,#N/A,FALSE,"Ut";#N/A,#N/A,FALSE,"UT-h"}</definedName>
    <definedName name="______________________________JAN2010" hidden="1">{#N/A,#N/A,FALSE,"Ut";#N/A,#N/A,FALSE,"UT-h"}</definedName>
    <definedName name="______________________________Oil1">#REF!</definedName>
    <definedName name="______________________________TAB1" localSheetId="8">#REF!</definedName>
    <definedName name="______________________________TAB1" localSheetId="9">#REF!</definedName>
    <definedName name="______________________________TAB1">#REF!</definedName>
    <definedName name="______________________________TAB2" localSheetId="9">#REF!</definedName>
    <definedName name="______________________________TAB2">#REF!</definedName>
    <definedName name="______________________________TG1" localSheetId="9">#REF!</definedName>
    <definedName name="______________________________TG1">#REF!</definedName>
    <definedName name="______________________________TG10">#REF!</definedName>
    <definedName name="______________________________TG11">#REF!</definedName>
    <definedName name="______________________________TG12">#REF!</definedName>
    <definedName name="______________________________TG13">#REF!</definedName>
    <definedName name="______________________________TG14">#REF!</definedName>
    <definedName name="______________________________TG15">#REF!</definedName>
    <definedName name="______________________________TG16">#REF!</definedName>
    <definedName name="______________________________TG17">#REF!</definedName>
    <definedName name="______________________________TG18">#REF!</definedName>
    <definedName name="______________________________TG19">#REF!</definedName>
    <definedName name="______________________________TG2">#REF!</definedName>
    <definedName name="______________________________TG20">#REF!</definedName>
    <definedName name="______________________________TG21">#REF!</definedName>
    <definedName name="______________________________TG22">#REF!</definedName>
    <definedName name="______________________________TG23">#REF!</definedName>
    <definedName name="______________________________TG24">#REF!</definedName>
    <definedName name="______________________________TG25">#REF!</definedName>
    <definedName name="______________________________TG26">#REF!</definedName>
    <definedName name="______________________________TG27">#REF!</definedName>
    <definedName name="______________________________TG28">#REF!</definedName>
    <definedName name="______________________________TG29">#REF!</definedName>
    <definedName name="______________________________TG3">#REF!</definedName>
    <definedName name="______________________________TG30">#REF!</definedName>
    <definedName name="______________________________TG31">#REF!</definedName>
    <definedName name="______________________________TG4">#REF!</definedName>
    <definedName name="______________________________TG5">#REF!</definedName>
    <definedName name="______________________________TG6">#REF!</definedName>
    <definedName name="______________________________TG7">#REF!</definedName>
    <definedName name="______________________________TG8">#REF!</definedName>
    <definedName name="______________________________TG9">#REF!</definedName>
    <definedName name="______________________________xlnm.Print_Area_3">NA()</definedName>
    <definedName name="_____________________________DAT1" localSheetId="8">#REF!</definedName>
    <definedName name="_____________________________DAT1">#REF!</definedName>
    <definedName name="_____________________________DAT10" localSheetId="8">#REF!</definedName>
    <definedName name="_____________________________DAT10">#REF!</definedName>
    <definedName name="_____________________________DAT2" localSheetId="8">#REF!</definedName>
    <definedName name="_____________________________DAT2">#REF!</definedName>
    <definedName name="_____________________________DAT4">#REF!</definedName>
    <definedName name="_____________________________DAT5">#REF!</definedName>
    <definedName name="_____________________________DAT7">#REF!</definedName>
    <definedName name="_____________________________DAT9">#REF!</definedName>
    <definedName name="_____________________________DAY1">#REF!</definedName>
    <definedName name="_____________________________DAY2">#REF!</definedName>
    <definedName name="_____________________________DAY3">#REF!</definedName>
    <definedName name="_____________________________EXR1">#REF!</definedName>
    <definedName name="_____________________________FEB107" localSheetId="8" hidden="1">#REF!</definedName>
    <definedName name="_____________________________FEB107" localSheetId="9" hidden="1">#REF!</definedName>
    <definedName name="_____________________________FEB107" hidden="1">#REF!</definedName>
    <definedName name="_____________________________ISP4" localSheetId="9">#REF!</definedName>
    <definedName name="_____________________________ISP4">#REF!</definedName>
    <definedName name="_____________________________JAN10" localSheetId="8" hidden="1">{#N/A,#N/A,FALSE,"Ut";#N/A,#N/A,FALSE,"UT-h"}</definedName>
    <definedName name="_____________________________JAN10" localSheetId="9" hidden="1">{#N/A,#N/A,FALSE,"Ut";#N/A,#N/A,FALSE,"UT-h"}</definedName>
    <definedName name="_____________________________JAN10" localSheetId="11" hidden="1">{#N/A,#N/A,FALSE,"Ut";#N/A,#N/A,FALSE,"UT-h"}</definedName>
    <definedName name="_____________________________JAN10" hidden="1">{#N/A,#N/A,FALSE,"Ut";#N/A,#N/A,FALSE,"UT-h"}</definedName>
    <definedName name="_____________________________JAN2010" localSheetId="8" hidden="1">{#N/A,#N/A,FALSE,"Ut";#N/A,#N/A,FALSE,"UT-h"}</definedName>
    <definedName name="_____________________________JAN2010" localSheetId="9" hidden="1">{#N/A,#N/A,FALSE,"Ut";#N/A,#N/A,FALSE,"UT-h"}</definedName>
    <definedName name="_____________________________JAN2010" localSheetId="11" hidden="1">{#N/A,#N/A,FALSE,"Ut";#N/A,#N/A,FALSE,"UT-h"}</definedName>
    <definedName name="_____________________________JAN2010" hidden="1">{#N/A,#N/A,FALSE,"Ut";#N/A,#N/A,FALSE,"UT-h"}</definedName>
    <definedName name="_____________________________Oil1">#REF!</definedName>
    <definedName name="_____________________________TAB1" localSheetId="8">#REF!</definedName>
    <definedName name="_____________________________TAB1" localSheetId="9">#REF!</definedName>
    <definedName name="_____________________________TAB1">#REF!</definedName>
    <definedName name="_____________________________TAB2" localSheetId="9">#REF!</definedName>
    <definedName name="_____________________________TAB2">#REF!</definedName>
    <definedName name="_____________________________TG1" localSheetId="9">#REF!</definedName>
    <definedName name="_____________________________TG1">#REF!</definedName>
    <definedName name="_____________________________TG10">#REF!</definedName>
    <definedName name="_____________________________TG11">#REF!</definedName>
    <definedName name="_____________________________TG12">#REF!</definedName>
    <definedName name="_____________________________TG13">#REF!</definedName>
    <definedName name="_____________________________TG14">#REF!</definedName>
    <definedName name="_____________________________TG15">#REF!</definedName>
    <definedName name="_____________________________TG16">#REF!</definedName>
    <definedName name="_____________________________TG17">#REF!</definedName>
    <definedName name="_____________________________TG18">#REF!</definedName>
    <definedName name="_____________________________TG19">#REF!</definedName>
    <definedName name="_____________________________TG2">#REF!</definedName>
    <definedName name="_____________________________TG20">#REF!</definedName>
    <definedName name="_____________________________TG21">#REF!</definedName>
    <definedName name="_____________________________TG22">#REF!</definedName>
    <definedName name="_____________________________TG23">#REF!</definedName>
    <definedName name="_____________________________TG24">#REF!</definedName>
    <definedName name="_____________________________TG25">#REF!</definedName>
    <definedName name="_____________________________TG26">#REF!</definedName>
    <definedName name="_____________________________TG27">#REF!</definedName>
    <definedName name="_____________________________TG28">#REF!</definedName>
    <definedName name="_____________________________TG29">#REF!</definedName>
    <definedName name="_____________________________TG3">#REF!</definedName>
    <definedName name="_____________________________TG30">#REF!</definedName>
    <definedName name="_____________________________TG31">#REF!</definedName>
    <definedName name="_____________________________TG4">#REF!</definedName>
    <definedName name="_____________________________TG5">#REF!</definedName>
    <definedName name="_____________________________TG6">#REF!</definedName>
    <definedName name="_____________________________TG7">#REF!</definedName>
    <definedName name="_____________________________TG8">#REF!</definedName>
    <definedName name="_____________________________TG9">#REF!</definedName>
    <definedName name="_____________________________xlnm.Print_Area_3">NA()</definedName>
    <definedName name="____________________________DAT1" localSheetId="8">#REF!</definedName>
    <definedName name="____________________________DAT1">#REF!</definedName>
    <definedName name="____________________________DAT10" localSheetId="8">#REF!</definedName>
    <definedName name="____________________________DAT10">#REF!</definedName>
    <definedName name="____________________________DAT2" localSheetId="8">#REF!</definedName>
    <definedName name="____________________________DAT2">#REF!</definedName>
    <definedName name="____________________________DAT4">#REF!</definedName>
    <definedName name="____________________________DAT5">#REF!</definedName>
    <definedName name="____________________________DAT7">#REF!</definedName>
    <definedName name="____________________________DAT9">#REF!</definedName>
    <definedName name="____________________________DAY1">#REF!</definedName>
    <definedName name="____________________________DAY2">#REF!</definedName>
    <definedName name="____________________________DAY3">#REF!</definedName>
    <definedName name="____________________________EXR1">#REF!</definedName>
    <definedName name="____________________________FEB107" localSheetId="8" hidden="1">#REF!</definedName>
    <definedName name="____________________________FEB107" localSheetId="9" hidden="1">#REF!</definedName>
    <definedName name="____________________________FEB107" hidden="1">#REF!</definedName>
    <definedName name="____________________________ISP4" localSheetId="9">#REF!</definedName>
    <definedName name="____________________________ISP4">#REF!</definedName>
    <definedName name="____________________________JAN10" localSheetId="8" hidden="1">{#N/A,#N/A,FALSE,"Ut";#N/A,#N/A,FALSE,"UT-h"}</definedName>
    <definedName name="____________________________JAN10" localSheetId="9" hidden="1">{#N/A,#N/A,FALSE,"Ut";#N/A,#N/A,FALSE,"UT-h"}</definedName>
    <definedName name="____________________________JAN10" localSheetId="11" hidden="1">{#N/A,#N/A,FALSE,"Ut";#N/A,#N/A,FALSE,"UT-h"}</definedName>
    <definedName name="____________________________JAN10" hidden="1">{#N/A,#N/A,FALSE,"Ut";#N/A,#N/A,FALSE,"UT-h"}</definedName>
    <definedName name="____________________________JAN2010" localSheetId="8" hidden="1">{#N/A,#N/A,FALSE,"Ut";#N/A,#N/A,FALSE,"UT-h"}</definedName>
    <definedName name="____________________________JAN2010" localSheetId="9" hidden="1">{#N/A,#N/A,FALSE,"Ut";#N/A,#N/A,FALSE,"UT-h"}</definedName>
    <definedName name="____________________________JAN2010" localSheetId="11" hidden="1">{#N/A,#N/A,FALSE,"Ut";#N/A,#N/A,FALSE,"UT-h"}</definedName>
    <definedName name="____________________________JAN2010" hidden="1">{#N/A,#N/A,FALSE,"Ut";#N/A,#N/A,FALSE,"UT-h"}</definedName>
    <definedName name="____________________________Oil1">#REF!</definedName>
    <definedName name="____________________________TAB1" localSheetId="8">#REF!</definedName>
    <definedName name="____________________________TAB1" localSheetId="9">#REF!</definedName>
    <definedName name="____________________________TAB1">#REF!</definedName>
    <definedName name="____________________________TAB2" localSheetId="9">#REF!</definedName>
    <definedName name="____________________________TAB2">#REF!</definedName>
    <definedName name="____________________________TG1" localSheetId="9">#REF!</definedName>
    <definedName name="____________________________TG1">#REF!</definedName>
    <definedName name="____________________________TG10">#REF!</definedName>
    <definedName name="____________________________TG11">#REF!</definedName>
    <definedName name="____________________________TG12">#REF!</definedName>
    <definedName name="____________________________TG13">#REF!</definedName>
    <definedName name="____________________________TG14">#REF!</definedName>
    <definedName name="____________________________TG15">#REF!</definedName>
    <definedName name="____________________________TG16">#REF!</definedName>
    <definedName name="____________________________TG17">#REF!</definedName>
    <definedName name="____________________________TG18">#REF!</definedName>
    <definedName name="____________________________TG19">#REF!</definedName>
    <definedName name="____________________________TG2">#REF!</definedName>
    <definedName name="____________________________TG20">#REF!</definedName>
    <definedName name="____________________________TG21">#REF!</definedName>
    <definedName name="____________________________TG22">#REF!</definedName>
    <definedName name="____________________________TG23">#REF!</definedName>
    <definedName name="____________________________TG24">#REF!</definedName>
    <definedName name="____________________________TG25">#REF!</definedName>
    <definedName name="____________________________TG26">#REF!</definedName>
    <definedName name="____________________________TG27">#REF!</definedName>
    <definedName name="____________________________TG28">#REF!</definedName>
    <definedName name="____________________________TG29">#REF!</definedName>
    <definedName name="____________________________TG3">#REF!</definedName>
    <definedName name="____________________________TG30">#REF!</definedName>
    <definedName name="____________________________TG31">#REF!</definedName>
    <definedName name="____________________________TG4">#REF!</definedName>
    <definedName name="____________________________TG5">#REF!</definedName>
    <definedName name="____________________________TG6">#REF!</definedName>
    <definedName name="____________________________TG7">#REF!</definedName>
    <definedName name="____________________________TG8">#REF!</definedName>
    <definedName name="____________________________TG9">#REF!</definedName>
    <definedName name="____________________________xlnm.Print_Area_3">NA()</definedName>
    <definedName name="___________________________DAT1" localSheetId="8">#REF!</definedName>
    <definedName name="___________________________DAT1">#REF!</definedName>
    <definedName name="___________________________DAT10" localSheetId="8">#REF!</definedName>
    <definedName name="___________________________DAT10">#REF!</definedName>
    <definedName name="___________________________DAT2" localSheetId="8">#REF!</definedName>
    <definedName name="___________________________DAT2">#REF!</definedName>
    <definedName name="___________________________DAT4">#REF!</definedName>
    <definedName name="___________________________DAT5">#REF!</definedName>
    <definedName name="___________________________DAT7">#REF!</definedName>
    <definedName name="___________________________DAT9">#REF!</definedName>
    <definedName name="___________________________DAY1">#REF!</definedName>
    <definedName name="___________________________DAY2">#REF!</definedName>
    <definedName name="___________________________DAY3">#REF!</definedName>
    <definedName name="___________________________EXR1">#REF!</definedName>
    <definedName name="___________________________FEB107" localSheetId="8" hidden="1">#REF!</definedName>
    <definedName name="___________________________FEB107" localSheetId="9" hidden="1">#REF!</definedName>
    <definedName name="___________________________FEB107" hidden="1">#REF!</definedName>
    <definedName name="___________________________ISP4" localSheetId="9">#REF!</definedName>
    <definedName name="___________________________ISP4">#REF!</definedName>
    <definedName name="___________________________JAN10" localSheetId="8" hidden="1">{#N/A,#N/A,FALSE,"Ut";#N/A,#N/A,FALSE,"UT-h"}</definedName>
    <definedName name="___________________________JAN10" localSheetId="9" hidden="1">{#N/A,#N/A,FALSE,"Ut";#N/A,#N/A,FALSE,"UT-h"}</definedName>
    <definedName name="___________________________JAN10" localSheetId="11" hidden="1">{#N/A,#N/A,FALSE,"Ut";#N/A,#N/A,FALSE,"UT-h"}</definedName>
    <definedName name="___________________________JAN10" hidden="1">{#N/A,#N/A,FALSE,"Ut";#N/A,#N/A,FALSE,"UT-h"}</definedName>
    <definedName name="___________________________JAN2010" localSheetId="8" hidden="1">{#N/A,#N/A,FALSE,"Ut";#N/A,#N/A,FALSE,"UT-h"}</definedName>
    <definedName name="___________________________JAN2010" localSheetId="9" hidden="1">{#N/A,#N/A,FALSE,"Ut";#N/A,#N/A,FALSE,"UT-h"}</definedName>
    <definedName name="___________________________JAN2010" localSheetId="11" hidden="1">{#N/A,#N/A,FALSE,"Ut";#N/A,#N/A,FALSE,"UT-h"}</definedName>
    <definedName name="___________________________JAN2010" hidden="1">{#N/A,#N/A,FALSE,"Ut";#N/A,#N/A,FALSE,"UT-h"}</definedName>
    <definedName name="___________________________Oil1">#REF!</definedName>
    <definedName name="___________________________TAB1" localSheetId="8">#REF!</definedName>
    <definedName name="___________________________TAB1" localSheetId="9">#REF!</definedName>
    <definedName name="___________________________TAB1">#REF!</definedName>
    <definedName name="___________________________TAB2" localSheetId="9">#REF!</definedName>
    <definedName name="___________________________TAB2">#REF!</definedName>
    <definedName name="___________________________TG1" localSheetId="9">#REF!</definedName>
    <definedName name="___________________________TG1">#REF!</definedName>
    <definedName name="___________________________TG10">#REF!</definedName>
    <definedName name="___________________________TG11">#REF!</definedName>
    <definedName name="___________________________TG12">#REF!</definedName>
    <definedName name="___________________________TG13">#REF!</definedName>
    <definedName name="___________________________TG14">#REF!</definedName>
    <definedName name="___________________________TG15">#REF!</definedName>
    <definedName name="___________________________TG16">#REF!</definedName>
    <definedName name="___________________________TG17">#REF!</definedName>
    <definedName name="___________________________TG18">#REF!</definedName>
    <definedName name="___________________________TG19">#REF!</definedName>
    <definedName name="___________________________TG2">#REF!</definedName>
    <definedName name="___________________________TG20">#REF!</definedName>
    <definedName name="___________________________TG21">#REF!</definedName>
    <definedName name="___________________________TG22">#REF!</definedName>
    <definedName name="___________________________TG23">#REF!</definedName>
    <definedName name="___________________________TG24">#REF!</definedName>
    <definedName name="___________________________TG25">#REF!</definedName>
    <definedName name="___________________________TG26">#REF!</definedName>
    <definedName name="___________________________TG27">#REF!</definedName>
    <definedName name="___________________________TG28">#REF!</definedName>
    <definedName name="___________________________TG29">#REF!</definedName>
    <definedName name="___________________________TG3">#REF!</definedName>
    <definedName name="___________________________TG30">#REF!</definedName>
    <definedName name="___________________________TG31">#REF!</definedName>
    <definedName name="___________________________TG4">#REF!</definedName>
    <definedName name="___________________________TG5">#REF!</definedName>
    <definedName name="___________________________TG6">#REF!</definedName>
    <definedName name="___________________________TG7">#REF!</definedName>
    <definedName name="___________________________TG8">#REF!</definedName>
    <definedName name="___________________________TG9">#REF!</definedName>
    <definedName name="___________________________xlnm.Print_Area_3">NA()</definedName>
    <definedName name="__________________________DAT1" localSheetId="8">#REF!</definedName>
    <definedName name="__________________________DAT1">#REF!</definedName>
    <definedName name="__________________________DAT10" localSheetId="8">#REF!</definedName>
    <definedName name="__________________________DAT10">#REF!</definedName>
    <definedName name="__________________________DAT2" localSheetId="8">#REF!</definedName>
    <definedName name="__________________________DAT2">#REF!</definedName>
    <definedName name="__________________________DAT4">#REF!</definedName>
    <definedName name="__________________________DAT5">#REF!</definedName>
    <definedName name="__________________________DAT7">#REF!</definedName>
    <definedName name="__________________________DAT9">#REF!</definedName>
    <definedName name="__________________________DAY1">#REF!</definedName>
    <definedName name="__________________________DAY2">#REF!</definedName>
    <definedName name="__________________________DAY3">#REF!</definedName>
    <definedName name="__________________________EXR1">#REF!</definedName>
    <definedName name="__________________________FEB107" localSheetId="8" hidden="1">#REF!</definedName>
    <definedName name="__________________________FEB107" localSheetId="9" hidden="1">#REF!</definedName>
    <definedName name="__________________________FEB107" hidden="1">#REF!</definedName>
    <definedName name="__________________________ISP4" localSheetId="9">#REF!</definedName>
    <definedName name="__________________________ISP4">#REF!</definedName>
    <definedName name="__________________________JAN10" localSheetId="8" hidden="1">{#N/A,#N/A,FALSE,"Ut";#N/A,#N/A,FALSE,"UT-h"}</definedName>
    <definedName name="__________________________JAN10" localSheetId="9" hidden="1">{#N/A,#N/A,FALSE,"Ut";#N/A,#N/A,FALSE,"UT-h"}</definedName>
    <definedName name="__________________________JAN10" localSheetId="11" hidden="1">{#N/A,#N/A,FALSE,"Ut";#N/A,#N/A,FALSE,"UT-h"}</definedName>
    <definedName name="__________________________JAN10" hidden="1">{#N/A,#N/A,FALSE,"Ut";#N/A,#N/A,FALSE,"UT-h"}</definedName>
    <definedName name="__________________________JAN2010" localSheetId="8" hidden="1">{#N/A,#N/A,FALSE,"Ut";#N/A,#N/A,FALSE,"UT-h"}</definedName>
    <definedName name="__________________________JAN2010" localSheetId="9" hidden="1">{#N/A,#N/A,FALSE,"Ut";#N/A,#N/A,FALSE,"UT-h"}</definedName>
    <definedName name="__________________________JAN2010" localSheetId="11" hidden="1">{#N/A,#N/A,FALSE,"Ut";#N/A,#N/A,FALSE,"UT-h"}</definedName>
    <definedName name="__________________________JAN2010" hidden="1">{#N/A,#N/A,FALSE,"Ut";#N/A,#N/A,FALSE,"UT-h"}</definedName>
    <definedName name="__________________________Oil1">#REF!</definedName>
    <definedName name="__________________________TAB1" localSheetId="8">#REF!</definedName>
    <definedName name="__________________________TAB1" localSheetId="9">#REF!</definedName>
    <definedName name="__________________________TAB1">#REF!</definedName>
    <definedName name="__________________________TAB2" localSheetId="9">#REF!</definedName>
    <definedName name="__________________________TAB2">#REF!</definedName>
    <definedName name="__________________________TG1" localSheetId="9">#REF!</definedName>
    <definedName name="__________________________TG1">#REF!</definedName>
    <definedName name="__________________________TG10">#REF!</definedName>
    <definedName name="__________________________TG11">#REF!</definedName>
    <definedName name="__________________________TG12">#REF!</definedName>
    <definedName name="__________________________TG13">#REF!</definedName>
    <definedName name="__________________________TG14">#REF!</definedName>
    <definedName name="__________________________TG15">#REF!</definedName>
    <definedName name="__________________________TG16">#REF!</definedName>
    <definedName name="__________________________TG17">#REF!</definedName>
    <definedName name="__________________________TG18">#REF!</definedName>
    <definedName name="__________________________TG19">#REF!</definedName>
    <definedName name="__________________________TG2">#REF!</definedName>
    <definedName name="__________________________TG20">#REF!</definedName>
    <definedName name="__________________________TG21">#REF!</definedName>
    <definedName name="__________________________TG22">#REF!</definedName>
    <definedName name="__________________________TG23">#REF!</definedName>
    <definedName name="__________________________TG24">#REF!</definedName>
    <definedName name="__________________________TG25">#REF!</definedName>
    <definedName name="__________________________TG26">#REF!</definedName>
    <definedName name="__________________________TG27">#REF!</definedName>
    <definedName name="__________________________TG28">#REF!</definedName>
    <definedName name="__________________________TG29">#REF!</definedName>
    <definedName name="__________________________TG3">#REF!</definedName>
    <definedName name="__________________________TG30">#REF!</definedName>
    <definedName name="__________________________TG31">#REF!</definedName>
    <definedName name="__________________________TG4">#REF!</definedName>
    <definedName name="__________________________TG5">#REF!</definedName>
    <definedName name="__________________________TG6">#REF!</definedName>
    <definedName name="__________________________TG7">#REF!</definedName>
    <definedName name="__________________________TG8">#REF!</definedName>
    <definedName name="__________________________TG9">#REF!</definedName>
    <definedName name="__________________________xlnm.Print_Area_3">NA()</definedName>
    <definedName name="_________________________DAT1" localSheetId="8">#REF!</definedName>
    <definedName name="_________________________DAT1">#REF!</definedName>
    <definedName name="_________________________DAT10" localSheetId="8">#REF!</definedName>
    <definedName name="_________________________DAT10">#REF!</definedName>
    <definedName name="_________________________DAT2" localSheetId="8">#REF!</definedName>
    <definedName name="_________________________DAT2">#REF!</definedName>
    <definedName name="_________________________DAT3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DAY1">#REF!</definedName>
    <definedName name="_________________________DAY2">#REF!</definedName>
    <definedName name="_________________________DAY3">#REF!</definedName>
    <definedName name="_________________________EXR1">#REF!</definedName>
    <definedName name="_________________________FEB107" localSheetId="8" hidden="1">#REF!</definedName>
    <definedName name="_________________________FEB107" localSheetId="9" hidden="1">#REF!</definedName>
    <definedName name="_________________________FEB107" hidden="1">#REF!</definedName>
    <definedName name="_________________________ISP4" localSheetId="9">#REF!</definedName>
    <definedName name="_________________________ISP4">#REF!</definedName>
    <definedName name="_________________________JAN10" localSheetId="8" hidden="1">{#N/A,#N/A,FALSE,"Ut";#N/A,#N/A,FALSE,"UT-h"}</definedName>
    <definedName name="_________________________JAN10" localSheetId="9" hidden="1">{#N/A,#N/A,FALSE,"Ut";#N/A,#N/A,FALSE,"UT-h"}</definedName>
    <definedName name="_________________________JAN10" localSheetId="11" hidden="1">{#N/A,#N/A,FALSE,"Ut";#N/A,#N/A,FALSE,"UT-h"}</definedName>
    <definedName name="_________________________JAN10" hidden="1">{#N/A,#N/A,FALSE,"Ut";#N/A,#N/A,FALSE,"UT-h"}</definedName>
    <definedName name="_________________________JAN2010" localSheetId="8" hidden="1">{#N/A,#N/A,FALSE,"Ut";#N/A,#N/A,FALSE,"UT-h"}</definedName>
    <definedName name="_________________________JAN2010" localSheetId="9" hidden="1">{#N/A,#N/A,FALSE,"Ut";#N/A,#N/A,FALSE,"UT-h"}</definedName>
    <definedName name="_________________________JAN2010" localSheetId="11" hidden="1">{#N/A,#N/A,FALSE,"Ut";#N/A,#N/A,FALSE,"UT-h"}</definedName>
    <definedName name="_________________________JAN2010" hidden="1">{#N/A,#N/A,FALSE,"Ut";#N/A,#N/A,FALSE,"UT-h"}</definedName>
    <definedName name="_________________________Oil1">#REF!</definedName>
    <definedName name="_________________________TAB1" localSheetId="8">#REF!</definedName>
    <definedName name="_________________________TAB1" localSheetId="9">#REF!</definedName>
    <definedName name="_________________________TAB1">#REF!</definedName>
    <definedName name="_________________________TAB2" localSheetId="9">#REF!</definedName>
    <definedName name="_________________________TAB2">#REF!</definedName>
    <definedName name="_________________________TG1" localSheetId="9">#REF!</definedName>
    <definedName name="_________________________TG1">#REF!</definedName>
    <definedName name="_________________________TG10">#REF!</definedName>
    <definedName name="_________________________TG11">#REF!</definedName>
    <definedName name="_________________________TG12">#REF!</definedName>
    <definedName name="_________________________TG13">#REF!</definedName>
    <definedName name="_________________________TG14">#REF!</definedName>
    <definedName name="_________________________TG15">#REF!</definedName>
    <definedName name="_________________________TG16">#REF!</definedName>
    <definedName name="_________________________TG17">#REF!</definedName>
    <definedName name="_________________________TG18">#REF!</definedName>
    <definedName name="_________________________TG19">#REF!</definedName>
    <definedName name="_________________________TG2">#REF!</definedName>
    <definedName name="_________________________TG20">#REF!</definedName>
    <definedName name="_________________________TG21">#REF!</definedName>
    <definedName name="_________________________TG22">#REF!</definedName>
    <definedName name="_________________________TG23">#REF!</definedName>
    <definedName name="_________________________TG24">#REF!</definedName>
    <definedName name="_________________________TG25">#REF!</definedName>
    <definedName name="_________________________TG26">#REF!</definedName>
    <definedName name="_________________________TG27">#REF!</definedName>
    <definedName name="_________________________TG28">#REF!</definedName>
    <definedName name="_________________________TG29">#REF!</definedName>
    <definedName name="_________________________TG3">#REF!</definedName>
    <definedName name="_________________________TG30">#REF!</definedName>
    <definedName name="_________________________TG31">#REF!</definedName>
    <definedName name="_________________________TG4">#REF!</definedName>
    <definedName name="_________________________TG5">#REF!</definedName>
    <definedName name="_________________________TG6">#REF!</definedName>
    <definedName name="_________________________TG7">#REF!</definedName>
    <definedName name="_________________________TG8">#REF!</definedName>
    <definedName name="_________________________TG9">#REF!</definedName>
    <definedName name="_________________________xlnm.Print_Area_3">NA()</definedName>
    <definedName name="________________________DAT1" localSheetId="8">#REF!</definedName>
    <definedName name="________________________DAT1">#REF!</definedName>
    <definedName name="________________________DAT10" localSheetId="8">#REF!</definedName>
    <definedName name="________________________DAT10">#REF!</definedName>
    <definedName name="________________________DAT2" localSheetId="8">#REF!</definedName>
    <definedName name="________________________DAT2">#REF!</definedName>
    <definedName name="________________________DAT3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DAY1">#REF!</definedName>
    <definedName name="________________________DAY2">#REF!</definedName>
    <definedName name="________________________DAY3">#REF!</definedName>
    <definedName name="________________________EXR1">#REF!</definedName>
    <definedName name="________________________FEB107" localSheetId="8" hidden="1">#REF!</definedName>
    <definedName name="________________________FEB107" localSheetId="9" hidden="1">#REF!</definedName>
    <definedName name="________________________FEB107" hidden="1">#REF!</definedName>
    <definedName name="________________________ISP4" localSheetId="9">#REF!</definedName>
    <definedName name="________________________ISP4">#REF!</definedName>
    <definedName name="________________________JAN10" localSheetId="8" hidden="1">{#N/A,#N/A,FALSE,"Ut";#N/A,#N/A,FALSE,"UT-h"}</definedName>
    <definedName name="________________________JAN10" localSheetId="9" hidden="1">{#N/A,#N/A,FALSE,"Ut";#N/A,#N/A,FALSE,"UT-h"}</definedName>
    <definedName name="________________________JAN10" localSheetId="11" hidden="1">{#N/A,#N/A,FALSE,"Ut";#N/A,#N/A,FALSE,"UT-h"}</definedName>
    <definedName name="________________________JAN10" hidden="1">{#N/A,#N/A,FALSE,"Ut";#N/A,#N/A,FALSE,"UT-h"}</definedName>
    <definedName name="________________________JAN2010" localSheetId="8" hidden="1">{#N/A,#N/A,FALSE,"Ut";#N/A,#N/A,FALSE,"UT-h"}</definedName>
    <definedName name="________________________JAN2010" localSheetId="9" hidden="1">{#N/A,#N/A,FALSE,"Ut";#N/A,#N/A,FALSE,"UT-h"}</definedName>
    <definedName name="________________________JAN2010" localSheetId="11" hidden="1">{#N/A,#N/A,FALSE,"Ut";#N/A,#N/A,FALSE,"UT-h"}</definedName>
    <definedName name="________________________JAN2010" hidden="1">{#N/A,#N/A,FALSE,"Ut";#N/A,#N/A,FALSE,"UT-h"}</definedName>
    <definedName name="________________________Oil1">#REF!</definedName>
    <definedName name="________________________TAB1" localSheetId="8">#REF!</definedName>
    <definedName name="________________________TAB1" localSheetId="9">#REF!</definedName>
    <definedName name="________________________TAB1">#REF!</definedName>
    <definedName name="________________________TAB2" localSheetId="9">#REF!</definedName>
    <definedName name="________________________TAB2">#REF!</definedName>
    <definedName name="________________________TG1" localSheetId="9">#REF!</definedName>
    <definedName name="________________________TG1">#REF!</definedName>
    <definedName name="________________________TG10">#REF!</definedName>
    <definedName name="________________________TG11">#REF!</definedName>
    <definedName name="________________________TG12">#REF!</definedName>
    <definedName name="________________________TG13">#REF!</definedName>
    <definedName name="________________________TG14">#REF!</definedName>
    <definedName name="________________________TG15">#REF!</definedName>
    <definedName name="________________________TG16">#REF!</definedName>
    <definedName name="________________________TG17">#REF!</definedName>
    <definedName name="________________________TG18">#REF!</definedName>
    <definedName name="________________________TG19">#REF!</definedName>
    <definedName name="________________________TG2">#REF!</definedName>
    <definedName name="________________________TG20">#REF!</definedName>
    <definedName name="________________________TG21">#REF!</definedName>
    <definedName name="________________________TG22">#REF!</definedName>
    <definedName name="________________________TG23">#REF!</definedName>
    <definedName name="________________________TG24">#REF!</definedName>
    <definedName name="________________________TG25">#REF!</definedName>
    <definedName name="________________________TG26">#REF!</definedName>
    <definedName name="________________________TG27">#REF!</definedName>
    <definedName name="________________________TG28">#REF!</definedName>
    <definedName name="________________________TG29">#REF!</definedName>
    <definedName name="________________________TG3">#REF!</definedName>
    <definedName name="________________________TG30">#REF!</definedName>
    <definedName name="________________________TG31">#REF!</definedName>
    <definedName name="________________________TG4">#REF!</definedName>
    <definedName name="________________________TG5">#REF!</definedName>
    <definedName name="________________________TG6">#REF!</definedName>
    <definedName name="________________________TG7">#REF!</definedName>
    <definedName name="________________________TG8">#REF!</definedName>
    <definedName name="________________________TG9">#REF!</definedName>
    <definedName name="________________________xlnm.Print_Area_3">NA()</definedName>
    <definedName name="_______________________ASA1" localSheetId="8" hidden="1">{#N/A,#N/A,FALSE,"CAT3516";#N/A,#N/A,FALSE,"CAT3608";#N/A,#N/A,FALSE,"Wartsila";#N/A,#N/A,FALSE,"Asm";#N/A,#N/A,FALSE,"DG cost"}</definedName>
    <definedName name="_______________________ASA1" localSheetId="9" hidden="1">{#N/A,#N/A,FALSE,"CAT3516";#N/A,#N/A,FALSE,"CAT3608";#N/A,#N/A,FALSE,"Wartsila";#N/A,#N/A,FALSE,"Asm";#N/A,#N/A,FALSE,"DG cost"}</definedName>
    <definedName name="_______________________ASA1" localSheetId="11" hidden="1">{#N/A,#N/A,FALSE,"CAT3516";#N/A,#N/A,FALSE,"CAT3608";#N/A,#N/A,FALSE,"Wartsila";#N/A,#N/A,FALSE,"Asm";#N/A,#N/A,FALSE,"DG cost"}</definedName>
    <definedName name="_______________________ASA1" hidden="1">{#N/A,#N/A,FALSE,"CAT3516";#N/A,#N/A,FALSE,"CAT3608";#N/A,#N/A,FALSE,"Wartsila";#N/A,#N/A,FALSE,"Asm";#N/A,#N/A,FALSE,"DG cost"}</definedName>
    <definedName name="_______________________DAT1">#REF!</definedName>
    <definedName name="_______________________DAT10" localSheetId="8">#REF!</definedName>
    <definedName name="_______________________DAT10">#REF!</definedName>
    <definedName name="_______________________DAT2" localSheetId="8">#REF!</definedName>
    <definedName name="_______________________DAT2">#REF!</definedName>
    <definedName name="_______________________DAT3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DAY1">#REF!</definedName>
    <definedName name="_______________________DAY2">#REF!</definedName>
    <definedName name="_______________________DAY3">#REF!</definedName>
    <definedName name="_______________________EXR1">#REF!</definedName>
    <definedName name="_______________________FEB107" localSheetId="8" hidden="1">#REF!</definedName>
    <definedName name="_______________________FEB107" localSheetId="9" hidden="1">#REF!</definedName>
    <definedName name="_______________________FEB107" hidden="1">#REF!</definedName>
    <definedName name="_______________________ISP4" localSheetId="9">#REF!</definedName>
    <definedName name="_______________________ISP4">#REF!</definedName>
    <definedName name="_______________________JAN10" localSheetId="8" hidden="1">{#N/A,#N/A,FALSE,"Ut";#N/A,#N/A,FALSE,"UT-h"}</definedName>
    <definedName name="_______________________JAN10" localSheetId="9" hidden="1">{#N/A,#N/A,FALSE,"Ut";#N/A,#N/A,FALSE,"UT-h"}</definedName>
    <definedName name="_______________________JAN10" localSheetId="11" hidden="1">{#N/A,#N/A,FALSE,"Ut";#N/A,#N/A,FALSE,"UT-h"}</definedName>
    <definedName name="_______________________JAN10" hidden="1">{#N/A,#N/A,FALSE,"Ut";#N/A,#N/A,FALSE,"UT-h"}</definedName>
    <definedName name="_______________________JAN2010" localSheetId="8" hidden="1">{#N/A,#N/A,FALSE,"Ut";#N/A,#N/A,FALSE,"UT-h"}</definedName>
    <definedName name="_______________________JAN2010" localSheetId="9" hidden="1">{#N/A,#N/A,FALSE,"Ut";#N/A,#N/A,FALSE,"UT-h"}</definedName>
    <definedName name="_______________________JAN2010" localSheetId="11" hidden="1">{#N/A,#N/A,FALSE,"Ut";#N/A,#N/A,FALSE,"UT-h"}</definedName>
    <definedName name="_______________________JAN2010" hidden="1">{#N/A,#N/A,FALSE,"Ut";#N/A,#N/A,FALSE,"UT-h"}</definedName>
    <definedName name="_______________________Oil1">#REF!</definedName>
    <definedName name="_______________________TAB1" localSheetId="8">#REF!</definedName>
    <definedName name="_______________________TAB1" localSheetId="9">#REF!</definedName>
    <definedName name="_______________________TAB1">#REF!</definedName>
    <definedName name="_______________________TAB2" localSheetId="9">#REF!</definedName>
    <definedName name="_______________________TAB2">#REF!</definedName>
    <definedName name="_______________________TG1" localSheetId="9">#REF!</definedName>
    <definedName name="_______________________TG1">#REF!</definedName>
    <definedName name="_______________________TG10">#REF!</definedName>
    <definedName name="_______________________TG11">#REF!</definedName>
    <definedName name="_______________________TG12">#REF!</definedName>
    <definedName name="_______________________TG13">#REF!</definedName>
    <definedName name="_______________________TG14">#REF!</definedName>
    <definedName name="_______________________TG15">#REF!</definedName>
    <definedName name="_______________________TG16">#REF!</definedName>
    <definedName name="_______________________TG17">#REF!</definedName>
    <definedName name="_______________________TG18">#REF!</definedName>
    <definedName name="_______________________TG19">#REF!</definedName>
    <definedName name="_______________________TG2">#REF!</definedName>
    <definedName name="_______________________TG20">#REF!</definedName>
    <definedName name="_______________________TG21">#REF!</definedName>
    <definedName name="_______________________TG22">#REF!</definedName>
    <definedName name="_______________________TG23">#REF!</definedName>
    <definedName name="_______________________TG24">#REF!</definedName>
    <definedName name="_______________________TG25">#REF!</definedName>
    <definedName name="_______________________TG26">#REF!</definedName>
    <definedName name="_______________________TG27">#REF!</definedName>
    <definedName name="_______________________TG28">#REF!</definedName>
    <definedName name="_______________________TG29">#REF!</definedName>
    <definedName name="_______________________TG3">#REF!</definedName>
    <definedName name="_______________________TG30">#REF!</definedName>
    <definedName name="_______________________TG31">#REF!</definedName>
    <definedName name="_______________________TG4">#REF!</definedName>
    <definedName name="_______________________TG5">#REF!</definedName>
    <definedName name="_______________________TG6">#REF!</definedName>
    <definedName name="_______________________TG7">#REF!</definedName>
    <definedName name="_______________________TG8">#REF!</definedName>
    <definedName name="_______________________TG9">#REF!</definedName>
    <definedName name="_______________________xlnm.Print_Area_3">NA()</definedName>
    <definedName name="______________________ASA1" localSheetId="8" hidden="1">{#N/A,#N/A,FALSE,"CAT3516";#N/A,#N/A,FALSE,"CAT3608";#N/A,#N/A,FALSE,"Wartsila";#N/A,#N/A,FALSE,"Asm";#N/A,#N/A,FALSE,"DG cost"}</definedName>
    <definedName name="______________________ASA1" localSheetId="9" hidden="1">{#N/A,#N/A,FALSE,"CAT3516";#N/A,#N/A,FALSE,"CAT3608";#N/A,#N/A,FALSE,"Wartsila";#N/A,#N/A,FALSE,"Asm";#N/A,#N/A,FALSE,"DG cost"}</definedName>
    <definedName name="______________________ASA1" localSheetId="11" hidden="1">{#N/A,#N/A,FALSE,"CAT3516";#N/A,#N/A,FALSE,"CAT3608";#N/A,#N/A,FALSE,"Wartsila";#N/A,#N/A,FALSE,"Asm";#N/A,#N/A,FALSE,"DG cost"}</definedName>
    <definedName name="______________________ASA1" hidden="1">{#N/A,#N/A,FALSE,"CAT3516";#N/A,#N/A,FALSE,"CAT3608";#N/A,#N/A,FALSE,"Wartsila";#N/A,#N/A,FALSE,"Asm";#N/A,#N/A,FALSE,"DG cost"}</definedName>
    <definedName name="______________________DAT1">#REF!</definedName>
    <definedName name="______________________DAT10" localSheetId="8">#REF!</definedName>
    <definedName name="______________________DAT10">#REF!</definedName>
    <definedName name="______________________DAT2" localSheetId="8">#REF!</definedName>
    <definedName name="______________________DAT2">#REF!</definedName>
    <definedName name="______________________DAT3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DAY1">#REF!</definedName>
    <definedName name="______________________DAY2">#REF!</definedName>
    <definedName name="______________________DAY3">#REF!</definedName>
    <definedName name="______________________EXR1">#REF!</definedName>
    <definedName name="______________________FEB107" localSheetId="8" hidden="1">#REF!</definedName>
    <definedName name="______________________FEB107" localSheetId="9" hidden="1">#REF!</definedName>
    <definedName name="______________________FEB107" hidden="1">#REF!</definedName>
    <definedName name="______________________ISP4" localSheetId="9">#REF!</definedName>
    <definedName name="______________________ISP4">#REF!</definedName>
    <definedName name="______________________JAN10" localSheetId="8" hidden="1">{#N/A,#N/A,FALSE,"Ut";#N/A,#N/A,FALSE,"UT-h"}</definedName>
    <definedName name="______________________JAN10" localSheetId="9" hidden="1">{#N/A,#N/A,FALSE,"Ut";#N/A,#N/A,FALSE,"UT-h"}</definedName>
    <definedName name="______________________JAN10" localSheetId="11" hidden="1">{#N/A,#N/A,FALSE,"Ut";#N/A,#N/A,FALSE,"UT-h"}</definedName>
    <definedName name="______________________JAN10" hidden="1">{#N/A,#N/A,FALSE,"Ut";#N/A,#N/A,FALSE,"UT-h"}</definedName>
    <definedName name="______________________JAN2010" localSheetId="8" hidden="1">{#N/A,#N/A,FALSE,"Ut";#N/A,#N/A,FALSE,"UT-h"}</definedName>
    <definedName name="______________________JAN2010" localSheetId="9" hidden="1">{#N/A,#N/A,FALSE,"Ut";#N/A,#N/A,FALSE,"UT-h"}</definedName>
    <definedName name="______________________JAN2010" localSheetId="11" hidden="1">{#N/A,#N/A,FALSE,"Ut";#N/A,#N/A,FALSE,"UT-h"}</definedName>
    <definedName name="______________________JAN2010" hidden="1">{#N/A,#N/A,FALSE,"Ut";#N/A,#N/A,FALSE,"UT-h"}</definedName>
    <definedName name="______________________Oil1">#REF!</definedName>
    <definedName name="______________________TAB1" localSheetId="8">#REF!</definedName>
    <definedName name="______________________TAB1" localSheetId="9">#REF!</definedName>
    <definedName name="______________________TAB1">#REF!</definedName>
    <definedName name="______________________TAB2" localSheetId="9">#REF!</definedName>
    <definedName name="______________________TAB2">#REF!</definedName>
    <definedName name="______________________TG1" localSheetId="9">#REF!</definedName>
    <definedName name="______________________TG1">#REF!</definedName>
    <definedName name="______________________TG10">#REF!</definedName>
    <definedName name="______________________TG11">#REF!</definedName>
    <definedName name="______________________TG12">#REF!</definedName>
    <definedName name="______________________TG13">#REF!</definedName>
    <definedName name="______________________TG14">#REF!</definedName>
    <definedName name="______________________TG15">#REF!</definedName>
    <definedName name="______________________TG16">#REF!</definedName>
    <definedName name="______________________TG17">#REF!</definedName>
    <definedName name="______________________TG18">#REF!</definedName>
    <definedName name="______________________TG19">#REF!</definedName>
    <definedName name="______________________TG2">#REF!</definedName>
    <definedName name="______________________TG20">#REF!</definedName>
    <definedName name="______________________TG21">#REF!</definedName>
    <definedName name="______________________TG22">#REF!</definedName>
    <definedName name="______________________TG23">#REF!</definedName>
    <definedName name="______________________TG24">#REF!</definedName>
    <definedName name="______________________TG25">#REF!</definedName>
    <definedName name="______________________TG26">#REF!</definedName>
    <definedName name="______________________TG27">#REF!</definedName>
    <definedName name="______________________TG28">#REF!</definedName>
    <definedName name="______________________TG29">#REF!</definedName>
    <definedName name="______________________TG3">#REF!</definedName>
    <definedName name="______________________TG30">#REF!</definedName>
    <definedName name="______________________TG31">#REF!</definedName>
    <definedName name="______________________TG4">#REF!</definedName>
    <definedName name="______________________TG5">#REF!</definedName>
    <definedName name="______________________TG6">#REF!</definedName>
    <definedName name="______________________TG7">#REF!</definedName>
    <definedName name="______________________TG8">#REF!</definedName>
    <definedName name="______________________TG9">#REF!</definedName>
    <definedName name="______________________xlnm.Print_Area_3">NA()</definedName>
    <definedName name="_____________________DAT1" localSheetId="8">#REF!</definedName>
    <definedName name="_____________________DAT1">#REF!</definedName>
    <definedName name="_____________________DAT10" localSheetId="8">#REF!</definedName>
    <definedName name="_____________________DAT10">#REF!</definedName>
    <definedName name="_____________________DAT2" localSheetId="8">#REF!</definedName>
    <definedName name="_____________________DAT2">#REF!</definedName>
    <definedName name="_____________________DAT3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DAY1">#REF!</definedName>
    <definedName name="_____________________DAY2">#REF!</definedName>
    <definedName name="_____________________DAY3">#REF!</definedName>
    <definedName name="_____________________EXR1">#REF!</definedName>
    <definedName name="_____________________FEB107" localSheetId="8" hidden="1">#REF!</definedName>
    <definedName name="_____________________FEB107" localSheetId="9" hidden="1">#REF!</definedName>
    <definedName name="_____________________FEB107" hidden="1">#REF!</definedName>
    <definedName name="_____________________ISP4" localSheetId="9">#REF!</definedName>
    <definedName name="_____________________ISP4">#REF!</definedName>
    <definedName name="_____________________JAN10" localSheetId="8" hidden="1">{#N/A,#N/A,FALSE,"Ut";#N/A,#N/A,FALSE,"UT-h"}</definedName>
    <definedName name="_____________________JAN10" localSheetId="9" hidden="1">{#N/A,#N/A,FALSE,"Ut";#N/A,#N/A,FALSE,"UT-h"}</definedName>
    <definedName name="_____________________JAN10" localSheetId="11" hidden="1">{#N/A,#N/A,FALSE,"Ut";#N/A,#N/A,FALSE,"UT-h"}</definedName>
    <definedName name="_____________________JAN10" hidden="1">{#N/A,#N/A,FALSE,"Ut";#N/A,#N/A,FALSE,"UT-h"}</definedName>
    <definedName name="_____________________JAN2010" localSheetId="8" hidden="1">{#N/A,#N/A,FALSE,"Ut";#N/A,#N/A,FALSE,"UT-h"}</definedName>
    <definedName name="_____________________JAN2010" localSheetId="9" hidden="1">{#N/A,#N/A,FALSE,"Ut";#N/A,#N/A,FALSE,"UT-h"}</definedName>
    <definedName name="_____________________JAN2010" localSheetId="11" hidden="1">{#N/A,#N/A,FALSE,"Ut";#N/A,#N/A,FALSE,"UT-h"}</definedName>
    <definedName name="_____________________JAN2010" hidden="1">{#N/A,#N/A,FALSE,"Ut";#N/A,#N/A,FALSE,"UT-h"}</definedName>
    <definedName name="_____________________MAy0201">#REF!</definedName>
    <definedName name="_____________________Oil1" localSheetId="8">#REF!</definedName>
    <definedName name="_____________________Oil1" localSheetId="9">#REF!</definedName>
    <definedName name="_____________________Oil1">#REF!</definedName>
    <definedName name="_____________________TAB1" localSheetId="8">#REF!</definedName>
    <definedName name="_____________________TAB1" localSheetId="9">#REF!</definedName>
    <definedName name="_____________________TAB1">#REF!</definedName>
    <definedName name="_____________________TAB2" localSheetId="9">#REF!</definedName>
    <definedName name="_____________________TAB2">#REF!</definedName>
    <definedName name="_____________________TG1" localSheetId="9">#REF!</definedName>
    <definedName name="_____________________TG1">#REF!</definedName>
    <definedName name="_____________________TG10">#REF!</definedName>
    <definedName name="_____________________TG11">#REF!</definedName>
    <definedName name="_____________________TG12">#REF!</definedName>
    <definedName name="_____________________TG13">#REF!</definedName>
    <definedName name="_____________________TG14">#REF!</definedName>
    <definedName name="_____________________TG15">#REF!</definedName>
    <definedName name="_____________________TG16">#REF!</definedName>
    <definedName name="_____________________TG17">#REF!</definedName>
    <definedName name="_____________________TG18">#REF!</definedName>
    <definedName name="_____________________TG19">#REF!</definedName>
    <definedName name="_____________________TG2">#REF!</definedName>
    <definedName name="_____________________TG20">#REF!</definedName>
    <definedName name="_____________________TG21">#REF!</definedName>
    <definedName name="_____________________TG22">#REF!</definedName>
    <definedName name="_____________________TG23">#REF!</definedName>
    <definedName name="_____________________TG24">#REF!</definedName>
    <definedName name="_____________________TG25">#REF!</definedName>
    <definedName name="_____________________TG26">#REF!</definedName>
    <definedName name="_____________________TG27">#REF!</definedName>
    <definedName name="_____________________TG28">#REF!</definedName>
    <definedName name="_____________________TG29">#REF!</definedName>
    <definedName name="_____________________TG3">#REF!</definedName>
    <definedName name="_____________________TG30">#REF!</definedName>
    <definedName name="_____________________TG31">#REF!</definedName>
    <definedName name="_____________________TG4">#REF!</definedName>
    <definedName name="_____________________TG5">#REF!</definedName>
    <definedName name="_____________________TG6">#REF!</definedName>
    <definedName name="_____________________TG7">#REF!</definedName>
    <definedName name="_____________________TG8">#REF!</definedName>
    <definedName name="_____________________TG9">#REF!</definedName>
    <definedName name="_____________________xlnm.Print_Area_3">NA()</definedName>
    <definedName name="____________________ASA1" localSheetId="8" hidden="1">{#N/A,#N/A,FALSE,"CAT3516";#N/A,#N/A,FALSE,"CAT3608";#N/A,#N/A,FALSE,"Wartsila";#N/A,#N/A,FALSE,"Asm";#N/A,#N/A,FALSE,"DG cost"}</definedName>
    <definedName name="____________________ASA1" localSheetId="9" hidden="1">{#N/A,#N/A,FALSE,"CAT3516";#N/A,#N/A,FALSE,"CAT3608";#N/A,#N/A,FALSE,"Wartsila";#N/A,#N/A,FALSE,"Asm";#N/A,#N/A,FALSE,"DG cost"}</definedName>
    <definedName name="____________________ASA1" localSheetId="11" hidden="1">{#N/A,#N/A,FALSE,"CAT3516";#N/A,#N/A,FALSE,"CAT3608";#N/A,#N/A,FALSE,"Wartsila";#N/A,#N/A,FALSE,"Asm";#N/A,#N/A,FALSE,"DG cost"}</definedName>
    <definedName name="____________________ASA1" hidden="1">{#N/A,#N/A,FALSE,"CAT3516";#N/A,#N/A,FALSE,"CAT3608";#N/A,#N/A,FALSE,"Wartsila";#N/A,#N/A,FALSE,"Asm";#N/A,#N/A,FALSE,"DG cost"}</definedName>
    <definedName name="____________________DAT1">#REF!</definedName>
    <definedName name="____________________DAT10" localSheetId="8">#REF!</definedName>
    <definedName name="____________________DAT10">#REF!</definedName>
    <definedName name="____________________DAT2" localSheetId="8">#REF!</definedName>
    <definedName name="____________________DAT2">#REF!</definedName>
    <definedName name="____________________DAT3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DAY1">#REF!</definedName>
    <definedName name="____________________DAY2">#REF!</definedName>
    <definedName name="____________________DAY3">#REF!</definedName>
    <definedName name="____________________EXR1">#REF!</definedName>
    <definedName name="____________________FEB107" localSheetId="8" hidden="1">#REF!</definedName>
    <definedName name="____________________FEB107" localSheetId="9" hidden="1">#REF!</definedName>
    <definedName name="____________________FEB107" hidden="1">#REF!</definedName>
    <definedName name="____________________ISP4" localSheetId="9">#REF!</definedName>
    <definedName name="____________________ISP4">#REF!</definedName>
    <definedName name="____________________JAN10" localSheetId="8" hidden="1">{#N/A,#N/A,FALSE,"Ut";#N/A,#N/A,FALSE,"UT-h"}</definedName>
    <definedName name="____________________JAN10" localSheetId="9" hidden="1">{#N/A,#N/A,FALSE,"Ut";#N/A,#N/A,FALSE,"UT-h"}</definedName>
    <definedName name="____________________JAN10" localSheetId="11" hidden="1">{#N/A,#N/A,FALSE,"Ut";#N/A,#N/A,FALSE,"UT-h"}</definedName>
    <definedName name="____________________JAN10" hidden="1">{#N/A,#N/A,FALSE,"Ut";#N/A,#N/A,FALSE,"UT-h"}</definedName>
    <definedName name="____________________JAN2010" localSheetId="8" hidden="1">{#N/A,#N/A,FALSE,"Ut";#N/A,#N/A,FALSE,"UT-h"}</definedName>
    <definedName name="____________________JAN2010" localSheetId="9" hidden="1">{#N/A,#N/A,FALSE,"Ut";#N/A,#N/A,FALSE,"UT-h"}</definedName>
    <definedName name="____________________JAN2010" localSheetId="11" hidden="1">{#N/A,#N/A,FALSE,"Ut";#N/A,#N/A,FALSE,"UT-h"}</definedName>
    <definedName name="____________________JAN2010" hidden="1">{#N/A,#N/A,FALSE,"Ut";#N/A,#N/A,FALSE,"UT-h"}</definedName>
    <definedName name="____________________MAy0201">#REF!</definedName>
    <definedName name="____________________Oil1" localSheetId="8">#REF!</definedName>
    <definedName name="____________________Oil1" localSheetId="9">#REF!</definedName>
    <definedName name="____________________Oil1">#REF!</definedName>
    <definedName name="____________________TAB1" localSheetId="8">#REF!</definedName>
    <definedName name="____________________TAB1" localSheetId="9">#REF!</definedName>
    <definedName name="____________________TAB1">#REF!</definedName>
    <definedName name="____________________TAB2" localSheetId="9">#REF!</definedName>
    <definedName name="____________________TAB2">#REF!</definedName>
    <definedName name="____________________TG1" localSheetId="9">#REF!</definedName>
    <definedName name="____________________TG1">#REF!</definedName>
    <definedName name="____________________TG10">#REF!</definedName>
    <definedName name="____________________TG11">#REF!</definedName>
    <definedName name="____________________TG12">#REF!</definedName>
    <definedName name="____________________TG13">#REF!</definedName>
    <definedName name="____________________TG14">#REF!</definedName>
    <definedName name="____________________TG15">#REF!</definedName>
    <definedName name="____________________TG16">#REF!</definedName>
    <definedName name="____________________TG17">#REF!</definedName>
    <definedName name="____________________TG18">#REF!</definedName>
    <definedName name="____________________TG19">#REF!</definedName>
    <definedName name="____________________TG2">#REF!</definedName>
    <definedName name="____________________TG20">#REF!</definedName>
    <definedName name="____________________TG21">#REF!</definedName>
    <definedName name="____________________TG22">#REF!</definedName>
    <definedName name="____________________TG23">#REF!</definedName>
    <definedName name="____________________TG24">#REF!</definedName>
    <definedName name="____________________TG25">#REF!</definedName>
    <definedName name="____________________TG26">#REF!</definedName>
    <definedName name="____________________TG27">#REF!</definedName>
    <definedName name="____________________TG28">#REF!</definedName>
    <definedName name="____________________TG29">#REF!</definedName>
    <definedName name="____________________TG3">#REF!</definedName>
    <definedName name="____________________TG30">#REF!</definedName>
    <definedName name="____________________TG31">#REF!</definedName>
    <definedName name="____________________TG4">#REF!</definedName>
    <definedName name="____________________TG5">#REF!</definedName>
    <definedName name="____________________TG6">#REF!</definedName>
    <definedName name="____________________TG7">#REF!</definedName>
    <definedName name="____________________TG8">#REF!</definedName>
    <definedName name="____________________TG9">#REF!</definedName>
    <definedName name="____________________xlnm.Print_Area_3">NA()</definedName>
    <definedName name="___________________DAT1" localSheetId="8">#REF!</definedName>
    <definedName name="___________________DAT1">#REF!</definedName>
    <definedName name="___________________DAT10" localSheetId="8">#REF!</definedName>
    <definedName name="___________________DAT10">#REF!</definedName>
    <definedName name="___________________DAT2" localSheetId="8">#REF!</definedName>
    <definedName name="___________________DAT2">#REF!</definedName>
    <definedName name="___________________DAT3">#REF!</definedName>
    <definedName name="___________________DAT4">#REF!</definedName>
    <definedName name="___________________DAT5">#REF!</definedName>
    <definedName name="___________________DAT6">#REF!</definedName>
    <definedName name="___________________DAT7">#REF!</definedName>
    <definedName name="___________________DAT8">#REF!</definedName>
    <definedName name="___________________DAT9">#REF!</definedName>
    <definedName name="___________________DAY1">#REF!</definedName>
    <definedName name="___________________DAY2">#REF!</definedName>
    <definedName name="___________________DAY3">#REF!</definedName>
    <definedName name="___________________EXR1">#REF!</definedName>
    <definedName name="___________________FEB107" localSheetId="8" hidden="1">#REF!</definedName>
    <definedName name="___________________FEB107" localSheetId="9" hidden="1">#REF!</definedName>
    <definedName name="___________________FEB107" hidden="1">#REF!</definedName>
    <definedName name="___________________ISP4" localSheetId="9">#REF!</definedName>
    <definedName name="___________________ISP4">#REF!</definedName>
    <definedName name="___________________JAN10" localSheetId="8" hidden="1">{#N/A,#N/A,FALSE,"Ut";#N/A,#N/A,FALSE,"UT-h"}</definedName>
    <definedName name="___________________JAN10" localSheetId="9" hidden="1">{#N/A,#N/A,FALSE,"Ut";#N/A,#N/A,FALSE,"UT-h"}</definedName>
    <definedName name="___________________JAN10" localSheetId="11" hidden="1">{#N/A,#N/A,FALSE,"Ut";#N/A,#N/A,FALSE,"UT-h"}</definedName>
    <definedName name="___________________JAN10" hidden="1">{#N/A,#N/A,FALSE,"Ut";#N/A,#N/A,FALSE,"UT-h"}</definedName>
    <definedName name="___________________JAN2010" localSheetId="8" hidden="1">{#N/A,#N/A,FALSE,"Ut";#N/A,#N/A,FALSE,"UT-h"}</definedName>
    <definedName name="___________________JAN2010" localSheetId="9" hidden="1">{#N/A,#N/A,FALSE,"Ut";#N/A,#N/A,FALSE,"UT-h"}</definedName>
    <definedName name="___________________JAN2010" localSheetId="11" hidden="1">{#N/A,#N/A,FALSE,"Ut";#N/A,#N/A,FALSE,"UT-h"}</definedName>
    <definedName name="___________________JAN2010" hidden="1">{#N/A,#N/A,FALSE,"Ut";#N/A,#N/A,FALSE,"UT-h"}</definedName>
    <definedName name="___________________MAy0201">#REF!</definedName>
    <definedName name="___________________Oil1" localSheetId="8">#REF!</definedName>
    <definedName name="___________________Oil1" localSheetId="9">#REF!</definedName>
    <definedName name="___________________Oil1">#REF!</definedName>
    <definedName name="___________________TAB1" localSheetId="8">#REF!</definedName>
    <definedName name="___________________TAB1" localSheetId="9">#REF!</definedName>
    <definedName name="___________________TAB1">#REF!</definedName>
    <definedName name="___________________TAB2" localSheetId="9">#REF!</definedName>
    <definedName name="___________________TAB2">#REF!</definedName>
    <definedName name="___________________TG1" localSheetId="9">#REF!</definedName>
    <definedName name="___________________TG1">#REF!</definedName>
    <definedName name="___________________TG10">#REF!</definedName>
    <definedName name="___________________TG11">#REF!</definedName>
    <definedName name="___________________TG12">#REF!</definedName>
    <definedName name="___________________TG13">#REF!</definedName>
    <definedName name="___________________TG14">#REF!</definedName>
    <definedName name="___________________TG15">#REF!</definedName>
    <definedName name="___________________TG16">#REF!</definedName>
    <definedName name="___________________TG17">#REF!</definedName>
    <definedName name="___________________TG18">#REF!</definedName>
    <definedName name="___________________TG19">#REF!</definedName>
    <definedName name="___________________TG2">#REF!</definedName>
    <definedName name="___________________TG20">#REF!</definedName>
    <definedName name="___________________TG21">#REF!</definedName>
    <definedName name="___________________TG22">#REF!</definedName>
    <definedName name="___________________TG23">#REF!</definedName>
    <definedName name="___________________TG24">#REF!</definedName>
    <definedName name="___________________TG25">#REF!</definedName>
    <definedName name="___________________TG26">#REF!</definedName>
    <definedName name="___________________TG27">#REF!</definedName>
    <definedName name="___________________TG28">#REF!</definedName>
    <definedName name="___________________TG29">#REF!</definedName>
    <definedName name="___________________TG3">#REF!</definedName>
    <definedName name="___________________TG30">#REF!</definedName>
    <definedName name="___________________TG31">#REF!</definedName>
    <definedName name="___________________TG4">#REF!</definedName>
    <definedName name="___________________TG5">#REF!</definedName>
    <definedName name="___________________TG6">#REF!</definedName>
    <definedName name="___________________TG7">#REF!</definedName>
    <definedName name="___________________TG8">#REF!</definedName>
    <definedName name="___________________TG9">#REF!</definedName>
    <definedName name="___________________xlnm.Print_Area_3">NA()</definedName>
    <definedName name="__________________ASA1" localSheetId="8" hidden="1">{#N/A,#N/A,FALSE,"CAT3516";#N/A,#N/A,FALSE,"CAT3608";#N/A,#N/A,FALSE,"Wartsila";#N/A,#N/A,FALSE,"Asm";#N/A,#N/A,FALSE,"DG cost"}</definedName>
    <definedName name="__________________ASA1" localSheetId="9" hidden="1">{#N/A,#N/A,FALSE,"CAT3516";#N/A,#N/A,FALSE,"CAT3608";#N/A,#N/A,FALSE,"Wartsila";#N/A,#N/A,FALSE,"Asm";#N/A,#N/A,FALSE,"DG cost"}</definedName>
    <definedName name="__________________ASA1" localSheetId="11" hidden="1">{#N/A,#N/A,FALSE,"CAT3516";#N/A,#N/A,FALSE,"CAT3608";#N/A,#N/A,FALSE,"Wartsila";#N/A,#N/A,FALSE,"Asm";#N/A,#N/A,FALSE,"DG cost"}</definedName>
    <definedName name="__________________ASA1" hidden="1">{#N/A,#N/A,FALSE,"CAT3516";#N/A,#N/A,FALSE,"CAT3608";#N/A,#N/A,FALSE,"Wartsila";#N/A,#N/A,FALSE,"Asm";#N/A,#N/A,FALSE,"DG cost"}</definedName>
    <definedName name="__________________DAT1">#REF!</definedName>
    <definedName name="__________________DAT10" localSheetId="8">#REF!</definedName>
    <definedName name="__________________DAT10">#REF!</definedName>
    <definedName name="__________________DAT2" localSheetId="8">#REF!</definedName>
    <definedName name="__________________DAT2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AY1">#REF!</definedName>
    <definedName name="__________________DAY2">#REF!</definedName>
    <definedName name="__________________DAY3">#REF!</definedName>
    <definedName name="__________________EXR1">#REF!</definedName>
    <definedName name="__________________FEB107" localSheetId="8" hidden="1">#REF!</definedName>
    <definedName name="__________________FEB107" localSheetId="9" hidden="1">#REF!</definedName>
    <definedName name="__________________FEB107" hidden="1">#REF!</definedName>
    <definedName name="__________________ISP4" localSheetId="9">#REF!</definedName>
    <definedName name="__________________ISP4">#REF!</definedName>
    <definedName name="__________________JAN10" localSheetId="8" hidden="1">{#N/A,#N/A,FALSE,"Ut";#N/A,#N/A,FALSE,"UT-h"}</definedName>
    <definedName name="__________________JAN10" localSheetId="9" hidden="1">{#N/A,#N/A,FALSE,"Ut";#N/A,#N/A,FALSE,"UT-h"}</definedName>
    <definedName name="__________________JAN10" localSheetId="11" hidden="1">{#N/A,#N/A,FALSE,"Ut";#N/A,#N/A,FALSE,"UT-h"}</definedName>
    <definedName name="__________________JAN10" hidden="1">{#N/A,#N/A,FALSE,"Ut";#N/A,#N/A,FALSE,"UT-h"}</definedName>
    <definedName name="__________________JAN2010" localSheetId="8" hidden="1">{#N/A,#N/A,FALSE,"Ut";#N/A,#N/A,FALSE,"UT-h"}</definedName>
    <definedName name="__________________JAN2010" localSheetId="9" hidden="1">{#N/A,#N/A,FALSE,"Ut";#N/A,#N/A,FALSE,"UT-h"}</definedName>
    <definedName name="__________________JAN2010" localSheetId="11" hidden="1">{#N/A,#N/A,FALSE,"Ut";#N/A,#N/A,FALSE,"UT-h"}</definedName>
    <definedName name="__________________JAN2010" hidden="1">{#N/A,#N/A,FALSE,"Ut";#N/A,#N/A,FALSE,"UT-h"}</definedName>
    <definedName name="__________________MAy0201">#REF!</definedName>
    <definedName name="__________________Oil1" localSheetId="8">#REF!</definedName>
    <definedName name="__________________Oil1" localSheetId="9">#REF!</definedName>
    <definedName name="__________________Oil1">#REF!</definedName>
    <definedName name="__________________TAB1" localSheetId="8">#REF!</definedName>
    <definedName name="__________________TAB1" localSheetId="9">#REF!</definedName>
    <definedName name="__________________TAB1">#REF!</definedName>
    <definedName name="__________________TAB2" localSheetId="9">#REF!</definedName>
    <definedName name="__________________TAB2">#REF!</definedName>
    <definedName name="__________________TG1" localSheetId="9">#REF!</definedName>
    <definedName name="__________________TG1">#REF!</definedName>
    <definedName name="__________________TG10">#REF!</definedName>
    <definedName name="__________________TG11">#REF!</definedName>
    <definedName name="__________________TG12">#REF!</definedName>
    <definedName name="__________________TG13">#REF!</definedName>
    <definedName name="__________________TG14">#REF!</definedName>
    <definedName name="__________________TG15">#REF!</definedName>
    <definedName name="__________________TG16">#REF!</definedName>
    <definedName name="__________________TG17">#REF!</definedName>
    <definedName name="__________________TG18">#REF!</definedName>
    <definedName name="__________________TG19">#REF!</definedName>
    <definedName name="__________________TG2">#REF!</definedName>
    <definedName name="__________________TG20">#REF!</definedName>
    <definedName name="__________________TG21">#REF!</definedName>
    <definedName name="__________________TG22">#REF!</definedName>
    <definedName name="__________________TG23">#REF!</definedName>
    <definedName name="__________________TG24">#REF!</definedName>
    <definedName name="__________________TG25">#REF!</definedName>
    <definedName name="__________________TG26">#REF!</definedName>
    <definedName name="__________________TG27">#REF!</definedName>
    <definedName name="__________________TG28">#REF!</definedName>
    <definedName name="__________________TG29">#REF!</definedName>
    <definedName name="__________________TG3">#REF!</definedName>
    <definedName name="__________________TG30">#REF!</definedName>
    <definedName name="__________________TG31">#REF!</definedName>
    <definedName name="__________________TG4">#REF!</definedName>
    <definedName name="__________________TG5">#REF!</definedName>
    <definedName name="__________________TG6">#REF!</definedName>
    <definedName name="__________________TG7">#REF!</definedName>
    <definedName name="__________________TG8">#REF!</definedName>
    <definedName name="__________________TG9">#REF!</definedName>
    <definedName name="__________________xlnm.Print_Area_3">NA()</definedName>
    <definedName name="_________________ASA1" localSheetId="8" hidden="1">{#N/A,#N/A,FALSE,"CAT3516";#N/A,#N/A,FALSE,"CAT3608";#N/A,#N/A,FALSE,"Wartsila";#N/A,#N/A,FALSE,"Asm";#N/A,#N/A,FALSE,"DG cost"}</definedName>
    <definedName name="_________________ASA1" localSheetId="9" hidden="1">{#N/A,#N/A,FALSE,"CAT3516";#N/A,#N/A,FALSE,"CAT3608";#N/A,#N/A,FALSE,"Wartsila";#N/A,#N/A,FALSE,"Asm";#N/A,#N/A,FALSE,"DG cost"}</definedName>
    <definedName name="_________________ASA1" localSheetId="11" hidden="1">{#N/A,#N/A,FALSE,"CAT3516";#N/A,#N/A,FALSE,"CAT3608";#N/A,#N/A,FALSE,"Wartsila";#N/A,#N/A,FALSE,"Asm";#N/A,#N/A,FALSE,"DG cost"}</definedName>
    <definedName name="_________________ASA1" hidden="1">{#N/A,#N/A,FALSE,"CAT3516";#N/A,#N/A,FALSE,"CAT3608";#N/A,#N/A,FALSE,"Wartsila";#N/A,#N/A,FALSE,"Asm";#N/A,#N/A,FALSE,"DG cost"}</definedName>
    <definedName name="_________________DAT1">#REF!</definedName>
    <definedName name="_________________DAT10" localSheetId="8">#REF!</definedName>
    <definedName name="_________________DAT10">#REF!</definedName>
    <definedName name="_________________DAT2" localSheetId="8">#REF!</definedName>
    <definedName name="_________________DAT2">#REF!</definedName>
    <definedName name="_________________DAT3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AY1">#REF!</definedName>
    <definedName name="_________________DAY2">#REF!</definedName>
    <definedName name="_________________DAY3">#REF!</definedName>
    <definedName name="_________________EXR1">#REF!</definedName>
    <definedName name="_________________FEB107" localSheetId="8" hidden="1">#REF!</definedName>
    <definedName name="_________________FEB107" localSheetId="9" hidden="1">#REF!</definedName>
    <definedName name="_________________FEB107" hidden="1">#REF!</definedName>
    <definedName name="_________________ISP4" localSheetId="9">#REF!</definedName>
    <definedName name="_________________ISP4">#REF!</definedName>
    <definedName name="_________________JAN10" localSheetId="8" hidden="1">{#N/A,#N/A,FALSE,"Ut";#N/A,#N/A,FALSE,"UT-h"}</definedName>
    <definedName name="_________________JAN10" localSheetId="9" hidden="1">{#N/A,#N/A,FALSE,"Ut";#N/A,#N/A,FALSE,"UT-h"}</definedName>
    <definedName name="_________________JAN10" localSheetId="11" hidden="1">{#N/A,#N/A,FALSE,"Ut";#N/A,#N/A,FALSE,"UT-h"}</definedName>
    <definedName name="_________________JAN10" hidden="1">{#N/A,#N/A,FALSE,"Ut";#N/A,#N/A,FALSE,"UT-h"}</definedName>
    <definedName name="_________________JAN2010" localSheetId="8" hidden="1">{#N/A,#N/A,FALSE,"Ut";#N/A,#N/A,FALSE,"UT-h"}</definedName>
    <definedName name="_________________JAN2010" localSheetId="9" hidden="1">{#N/A,#N/A,FALSE,"Ut";#N/A,#N/A,FALSE,"UT-h"}</definedName>
    <definedName name="_________________JAN2010" localSheetId="11" hidden="1">{#N/A,#N/A,FALSE,"Ut";#N/A,#N/A,FALSE,"UT-h"}</definedName>
    <definedName name="_________________JAN2010" hidden="1">{#N/A,#N/A,FALSE,"Ut";#N/A,#N/A,FALSE,"UT-h"}</definedName>
    <definedName name="_________________MAy0201">#REF!</definedName>
    <definedName name="_________________Oil1" localSheetId="8">#REF!</definedName>
    <definedName name="_________________Oil1" localSheetId="9">#REF!</definedName>
    <definedName name="_________________Oil1">#REF!</definedName>
    <definedName name="_________________TAB1" localSheetId="8">#REF!</definedName>
    <definedName name="_________________TAB1" localSheetId="9">#REF!</definedName>
    <definedName name="_________________TAB1">#REF!</definedName>
    <definedName name="_________________TAB2" localSheetId="9">#REF!</definedName>
    <definedName name="_________________TAB2">#REF!</definedName>
    <definedName name="_________________TG1" localSheetId="9">#REF!</definedName>
    <definedName name="_________________TG1">#REF!</definedName>
    <definedName name="_________________TG10">#REF!</definedName>
    <definedName name="_________________TG11">#REF!</definedName>
    <definedName name="_________________TG12">#REF!</definedName>
    <definedName name="_________________TG13">#REF!</definedName>
    <definedName name="_________________TG14">#REF!</definedName>
    <definedName name="_________________TG15">#REF!</definedName>
    <definedName name="_________________TG16">#REF!</definedName>
    <definedName name="_________________TG17">#REF!</definedName>
    <definedName name="_________________TG18">#REF!</definedName>
    <definedName name="_________________TG19">#REF!</definedName>
    <definedName name="_________________TG2">#REF!</definedName>
    <definedName name="_________________TG20">#REF!</definedName>
    <definedName name="_________________TG21">#REF!</definedName>
    <definedName name="_________________TG22">#REF!</definedName>
    <definedName name="_________________TG23">#REF!</definedName>
    <definedName name="_________________TG24">#REF!</definedName>
    <definedName name="_________________TG25">#REF!</definedName>
    <definedName name="_________________TG26">#REF!</definedName>
    <definedName name="_________________TG27">#REF!</definedName>
    <definedName name="_________________TG28">#REF!</definedName>
    <definedName name="_________________TG29">#REF!</definedName>
    <definedName name="_________________TG3">#REF!</definedName>
    <definedName name="_________________TG30">#REF!</definedName>
    <definedName name="_________________TG31">#REF!</definedName>
    <definedName name="_________________TG4">#REF!</definedName>
    <definedName name="_________________TG5">#REF!</definedName>
    <definedName name="_________________TG6">#REF!</definedName>
    <definedName name="_________________TG7">#REF!</definedName>
    <definedName name="_________________TG8">#REF!</definedName>
    <definedName name="_________________TG9">#REF!</definedName>
    <definedName name="_________________xlnm.Print_Area_3">NA()</definedName>
    <definedName name="________________ASA1" localSheetId="8" hidden="1">{#N/A,#N/A,FALSE,"CAT3516";#N/A,#N/A,FALSE,"CAT3608";#N/A,#N/A,FALSE,"Wartsila";#N/A,#N/A,FALSE,"Asm";#N/A,#N/A,FALSE,"DG cost"}</definedName>
    <definedName name="________________ASA1" localSheetId="9" hidden="1">{#N/A,#N/A,FALSE,"CAT3516";#N/A,#N/A,FALSE,"CAT3608";#N/A,#N/A,FALSE,"Wartsila";#N/A,#N/A,FALSE,"Asm";#N/A,#N/A,FALSE,"DG cost"}</definedName>
    <definedName name="________________ASA1" localSheetId="11" hidden="1">{#N/A,#N/A,FALSE,"CAT3516";#N/A,#N/A,FALSE,"CAT3608";#N/A,#N/A,FALSE,"Wartsila";#N/A,#N/A,FALSE,"Asm";#N/A,#N/A,FALSE,"DG cost"}</definedName>
    <definedName name="________________ASA1" hidden="1">{#N/A,#N/A,FALSE,"CAT3516";#N/A,#N/A,FALSE,"CAT3608";#N/A,#N/A,FALSE,"Wartsila";#N/A,#N/A,FALSE,"Asm";#N/A,#N/A,FALSE,"DG cost"}</definedName>
    <definedName name="________________b3" localSheetId="8" hidden="1">{#N/A,#N/A,FALSE,"Aging Summary";#N/A,#N/A,FALSE,"Ratio Analysis";#N/A,#N/A,FALSE,"Test 120 Day Accts";#N/A,#N/A,FALSE,"Tickmarks"}</definedName>
    <definedName name="________________b3" localSheetId="9" hidden="1">{#N/A,#N/A,FALSE,"Aging Summary";#N/A,#N/A,FALSE,"Ratio Analysis";#N/A,#N/A,FALSE,"Test 120 Day Accts";#N/A,#N/A,FALSE,"Tickmarks"}</definedName>
    <definedName name="________________b3" localSheetId="11" hidden="1">{#N/A,#N/A,FALSE,"Aging Summary";#N/A,#N/A,FALSE,"Ratio Analysis";#N/A,#N/A,FALSE,"Test 120 Day Accts";#N/A,#N/A,FALSE,"Tickmarks"}</definedName>
    <definedName name="________________b3" hidden="1">{#N/A,#N/A,FALSE,"Aging Summary";#N/A,#N/A,FALSE,"Ratio Analysis";#N/A,#N/A,FALSE,"Test 120 Day Accts";#N/A,#N/A,FALSE,"Tickmarks"}</definedName>
    <definedName name="________________DAT1">#REF!</definedName>
    <definedName name="________________DAT10" localSheetId="8">#REF!</definedName>
    <definedName name="________________DAT10">#REF!</definedName>
    <definedName name="________________DAT2" localSheetId="8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AY1">#REF!</definedName>
    <definedName name="________________DAY2">#REF!</definedName>
    <definedName name="________________DAY3">#REF!</definedName>
    <definedName name="________________EXR1">#REF!</definedName>
    <definedName name="________________FEB107" localSheetId="8" hidden="1">#REF!</definedName>
    <definedName name="________________FEB107" localSheetId="9" hidden="1">#REF!</definedName>
    <definedName name="________________FEB107" hidden="1">#REF!</definedName>
    <definedName name="________________ISP4" localSheetId="9">#REF!</definedName>
    <definedName name="________________ISP4">#REF!</definedName>
    <definedName name="________________JAN10" localSheetId="8" hidden="1">{#N/A,#N/A,FALSE,"Ut";#N/A,#N/A,FALSE,"UT-h"}</definedName>
    <definedName name="________________JAN10" localSheetId="9" hidden="1">{#N/A,#N/A,FALSE,"Ut";#N/A,#N/A,FALSE,"UT-h"}</definedName>
    <definedName name="________________JAN10" localSheetId="11" hidden="1">{#N/A,#N/A,FALSE,"Ut";#N/A,#N/A,FALSE,"UT-h"}</definedName>
    <definedName name="________________JAN10" hidden="1">{#N/A,#N/A,FALSE,"Ut";#N/A,#N/A,FALSE,"UT-h"}</definedName>
    <definedName name="________________JAN2010" localSheetId="8" hidden="1">{#N/A,#N/A,FALSE,"Ut";#N/A,#N/A,FALSE,"UT-h"}</definedName>
    <definedName name="________________JAN2010" localSheetId="9" hidden="1">{#N/A,#N/A,FALSE,"Ut";#N/A,#N/A,FALSE,"UT-h"}</definedName>
    <definedName name="________________JAN2010" localSheetId="11" hidden="1">{#N/A,#N/A,FALSE,"Ut";#N/A,#N/A,FALSE,"UT-h"}</definedName>
    <definedName name="________________JAN2010" hidden="1">{#N/A,#N/A,FALSE,"Ut";#N/A,#N/A,FALSE,"UT-h"}</definedName>
    <definedName name="________________MAy0201">#REF!</definedName>
    <definedName name="________________Oil1" localSheetId="8">#REF!</definedName>
    <definedName name="________________Oil1" localSheetId="9">#REF!</definedName>
    <definedName name="________________Oil1">#REF!</definedName>
    <definedName name="________________ss2" localSheetId="8" hidden="1">{#N/A,#N/A,FALSE,"Aging Summary";#N/A,#N/A,FALSE,"Ratio Analysis";#N/A,#N/A,FALSE,"Test 120 Day Accts";#N/A,#N/A,FALSE,"Tickmarks"}</definedName>
    <definedName name="________________ss2" localSheetId="9" hidden="1">{#N/A,#N/A,FALSE,"Aging Summary";#N/A,#N/A,FALSE,"Ratio Analysis";#N/A,#N/A,FALSE,"Test 120 Day Accts";#N/A,#N/A,FALSE,"Tickmarks"}</definedName>
    <definedName name="________________ss2" localSheetId="11" hidden="1">{#N/A,#N/A,FALSE,"Aging Summary";#N/A,#N/A,FALSE,"Ratio Analysis";#N/A,#N/A,FALSE,"Test 120 Day Accts";#N/A,#N/A,FALSE,"Tickmarks"}</definedName>
    <definedName name="________________ss2" hidden="1">{#N/A,#N/A,FALSE,"Aging Summary";#N/A,#N/A,FALSE,"Ratio Analysis";#N/A,#N/A,FALSE,"Test 120 Day Accts";#N/A,#N/A,FALSE,"Tickmarks"}</definedName>
    <definedName name="________________TAB1">#REF!</definedName>
    <definedName name="________________TAB2" localSheetId="8">#REF!</definedName>
    <definedName name="________________TAB2">#REF!</definedName>
    <definedName name="________________TG1" localSheetId="9">#REF!</definedName>
    <definedName name="________________TG1">#REF!</definedName>
    <definedName name="________________TG10">#REF!</definedName>
    <definedName name="________________TG11">#REF!</definedName>
    <definedName name="________________TG12">#REF!</definedName>
    <definedName name="________________TG13">#REF!</definedName>
    <definedName name="________________TG14">#REF!</definedName>
    <definedName name="________________TG15">#REF!</definedName>
    <definedName name="________________TG16">#REF!</definedName>
    <definedName name="________________TG17">#REF!</definedName>
    <definedName name="________________TG18">#REF!</definedName>
    <definedName name="________________TG19">#REF!</definedName>
    <definedName name="________________TG2">#REF!</definedName>
    <definedName name="________________TG20">#REF!</definedName>
    <definedName name="________________TG21">#REF!</definedName>
    <definedName name="________________TG22">#REF!</definedName>
    <definedName name="________________TG23">#REF!</definedName>
    <definedName name="________________TG24">#REF!</definedName>
    <definedName name="________________TG25">#REF!</definedName>
    <definedName name="________________TG26">#REF!</definedName>
    <definedName name="________________TG27">#REF!</definedName>
    <definedName name="________________TG28">#REF!</definedName>
    <definedName name="________________TG29">#REF!</definedName>
    <definedName name="________________TG3">#REF!</definedName>
    <definedName name="________________TG30">#REF!</definedName>
    <definedName name="________________TG31">#REF!</definedName>
    <definedName name="________________TG4">#REF!</definedName>
    <definedName name="________________TG5">#REF!</definedName>
    <definedName name="________________TG6">#REF!</definedName>
    <definedName name="________________TG7">#REF!</definedName>
    <definedName name="________________TG8">#REF!</definedName>
    <definedName name="________________TG9">#REF!</definedName>
    <definedName name="________________xlnm.Print_Area_3">NA()</definedName>
    <definedName name="_______________ASA1" localSheetId="8" hidden="1">{#N/A,#N/A,FALSE,"CAT3516";#N/A,#N/A,FALSE,"CAT3608";#N/A,#N/A,FALSE,"Wartsila";#N/A,#N/A,FALSE,"Asm";#N/A,#N/A,FALSE,"DG cost"}</definedName>
    <definedName name="_______________ASA1" localSheetId="9" hidden="1">{#N/A,#N/A,FALSE,"CAT3516";#N/A,#N/A,FALSE,"CAT3608";#N/A,#N/A,FALSE,"Wartsila";#N/A,#N/A,FALSE,"Asm";#N/A,#N/A,FALSE,"DG cost"}</definedName>
    <definedName name="_______________ASA1" localSheetId="11" hidden="1">{#N/A,#N/A,FALSE,"CAT3516";#N/A,#N/A,FALSE,"CAT3608";#N/A,#N/A,FALSE,"Wartsila";#N/A,#N/A,FALSE,"Asm";#N/A,#N/A,FALSE,"DG cost"}</definedName>
    <definedName name="_______________ASA1" hidden="1">{#N/A,#N/A,FALSE,"CAT3516";#N/A,#N/A,FALSE,"CAT3608";#N/A,#N/A,FALSE,"Wartsila";#N/A,#N/A,FALSE,"Asm";#N/A,#N/A,FALSE,"DG cost"}</definedName>
    <definedName name="_______________b3" localSheetId="8" hidden="1">{#N/A,#N/A,FALSE,"Aging Summary";#N/A,#N/A,FALSE,"Ratio Analysis";#N/A,#N/A,FALSE,"Test 120 Day Accts";#N/A,#N/A,FALSE,"Tickmarks"}</definedName>
    <definedName name="_______________b3" localSheetId="9" hidden="1">{#N/A,#N/A,FALSE,"Aging Summary";#N/A,#N/A,FALSE,"Ratio Analysis";#N/A,#N/A,FALSE,"Test 120 Day Accts";#N/A,#N/A,FALSE,"Tickmarks"}</definedName>
    <definedName name="_______________b3" localSheetId="11" hidden="1">{#N/A,#N/A,FALSE,"Aging Summary";#N/A,#N/A,FALSE,"Ratio Analysis";#N/A,#N/A,FALSE,"Test 120 Day Accts";#N/A,#N/A,FALSE,"Tickmarks"}</definedName>
    <definedName name="_______________b3" hidden="1">{#N/A,#N/A,FALSE,"Aging Summary";#N/A,#N/A,FALSE,"Ratio Analysis";#N/A,#N/A,FALSE,"Test 120 Day Accts";#N/A,#N/A,FALSE,"Tickmarks"}</definedName>
    <definedName name="_______________DAT1">#REF!</definedName>
    <definedName name="_______________DAT10" localSheetId="8">#REF!</definedName>
    <definedName name="_______________DAT10">#REF!</definedName>
    <definedName name="_______________DAT15">#REF!</definedName>
    <definedName name="_______________DAT2" localSheetId="8">#REF!</definedName>
    <definedName name="_______________DAT2" localSheetId="9">#REF!</definedName>
    <definedName name="_______________DAT2">#REF!</definedName>
    <definedName name="_______________DAT3" localSheetId="9">#REF!</definedName>
    <definedName name="_______________DAT3">#REF!</definedName>
    <definedName name="_______________DAT4" localSheetId="9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AY1">#REF!</definedName>
    <definedName name="_______________DAY2">#REF!</definedName>
    <definedName name="_______________DAY3">#REF!</definedName>
    <definedName name="_______________EXR1">#REF!</definedName>
    <definedName name="_______________FEB107" localSheetId="8" hidden="1">#REF!</definedName>
    <definedName name="_______________FEB107" localSheetId="9" hidden="1">#REF!</definedName>
    <definedName name="_______________FEB107" hidden="1">#REF!</definedName>
    <definedName name="_______________ISP4" localSheetId="9">#REF!</definedName>
    <definedName name="_______________ISP4">#REF!</definedName>
    <definedName name="_______________JAN10" localSheetId="8" hidden="1">{#N/A,#N/A,FALSE,"Ut";#N/A,#N/A,FALSE,"UT-h"}</definedName>
    <definedName name="_______________JAN10" localSheetId="9" hidden="1">{#N/A,#N/A,FALSE,"Ut";#N/A,#N/A,FALSE,"UT-h"}</definedName>
    <definedName name="_______________JAN10" localSheetId="11" hidden="1">{#N/A,#N/A,FALSE,"Ut";#N/A,#N/A,FALSE,"UT-h"}</definedName>
    <definedName name="_______________JAN10" hidden="1">{#N/A,#N/A,FALSE,"Ut";#N/A,#N/A,FALSE,"UT-h"}</definedName>
    <definedName name="_______________JAN2010" localSheetId="8" hidden="1">{#N/A,#N/A,FALSE,"Ut";#N/A,#N/A,FALSE,"UT-h"}</definedName>
    <definedName name="_______________JAN2010" localSheetId="9" hidden="1">{#N/A,#N/A,FALSE,"Ut";#N/A,#N/A,FALSE,"UT-h"}</definedName>
    <definedName name="_______________JAN2010" localSheetId="11" hidden="1">{#N/A,#N/A,FALSE,"Ut";#N/A,#N/A,FALSE,"UT-h"}</definedName>
    <definedName name="_______________JAN2010" hidden="1">{#N/A,#N/A,FALSE,"Ut";#N/A,#N/A,FALSE,"UT-h"}</definedName>
    <definedName name="_______________Oil1">#REF!</definedName>
    <definedName name="_______________ss2" localSheetId="8" hidden="1">{#N/A,#N/A,FALSE,"Aging Summary";#N/A,#N/A,FALSE,"Ratio Analysis";#N/A,#N/A,FALSE,"Test 120 Day Accts";#N/A,#N/A,FALSE,"Tickmarks"}</definedName>
    <definedName name="_______________ss2" localSheetId="9" hidden="1">{#N/A,#N/A,FALSE,"Aging Summary";#N/A,#N/A,FALSE,"Ratio Analysis";#N/A,#N/A,FALSE,"Test 120 Day Accts";#N/A,#N/A,FALSE,"Tickmarks"}</definedName>
    <definedName name="_______________ss2" localSheetId="11" hidden="1">{#N/A,#N/A,FALSE,"Aging Summary";#N/A,#N/A,FALSE,"Ratio Analysis";#N/A,#N/A,FALSE,"Test 120 Day Accts";#N/A,#N/A,FALSE,"Tickmarks"}</definedName>
    <definedName name="_______________ss2" hidden="1">{#N/A,#N/A,FALSE,"Aging Summary";#N/A,#N/A,FALSE,"Ratio Analysis";#N/A,#N/A,FALSE,"Test 120 Day Accts";#N/A,#N/A,FALSE,"Tickmarks"}</definedName>
    <definedName name="_______________TAB1">#REF!</definedName>
    <definedName name="_______________TAB2" localSheetId="8">#REF!</definedName>
    <definedName name="_______________TAB2">#REF!</definedName>
    <definedName name="_______________TG1" localSheetId="9">#REF!</definedName>
    <definedName name="_______________TG1">#REF!</definedName>
    <definedName name="_______________TG10">#REF!</definedName>
    <definedName name="_______________TG11">#REF!</definedName>
    <definedName name="_______________TG12">#REF!</definedName>
    <definedName name="_______________TG13">#REF!</definedName>
    <definedName name="_______________TG14">#REF!</definedName>
    <definedName name="_______________TG15">#REF!</definedName>
    <definedName name="_______________TG16">#REF!</definedName>
    <definedName name="_______________TG17">#REF!</definedName>
    <definedName name="_______________TG18">#REF!</definedName>
    <definedName name="_______________TG19">#REF!</definedName>
    <definedName name="_______________TG2">#REF!</definedName>
    <definedName name="_______________TG20">#REF!</definedName>
    <definedName name="_______________TG21">#REF!</definedName>
    <definedName name="_______________TG22">#REF!</definedName>
    <definedName name="_______________TG23">#REF!</definedName>
    <definedName name="_______________TG24">#REF!</definedName>
    <definedName name="_______________TG25">#REF!</definedName>
    <definedName name="_______________TG26">#REF!</definedName>
    <definedName name="_______________TG27">#REF!</definedName>
    <definedName name="_______________TG28">#REF!</definedName>
    <definedName name="_______________TG29">#REF!</definedName>
    <definedName name="_______________TG3">#REF!</definedName>
    <definedName name="_______________TG30">#REF!</definedName>
    <definedName name="_______________TG31">#REF!</definedName>
    <definedName name="_______________TG4">#REF!</definedName>
    <definedName name="_______________TG5">#REF!</definedName>
    <definedName name="_______________TG6">#REF!</definedName>
    <definedName name="_______________TG7">#REF!</definedName>
    <definedName name="_______________TG8">#REF!</definedName>
    <definedName name="_______________TG9">#REF!</definedName>
    <definedName name="_______________xlnm.Print_Area_3">NA()</definedName>
    <definedName name="______________b3" localSheetId="8" hidden="1">{#N/A,#N/A,FALSE,"Aging Summary";#N/A,#N/A,FALSE,"Ratio Analysis";#N/A,#N/A,FALSE,"Test 120 Day Accts";#N/A,#N/A,FALSE,"Tickmarks"}</definedName>
    <definedName name="______________b3" localSheetId="9" hidden="1">{#N/A,#N/A,FALSE,"Aging Summary";#N/A,#N/A,FALSE,"Ratio Analysis";#N/A,#N/A,FALSE,"Test 120 Day Accts";#N/A,#N/A,FALSE,"Tickmarks"}</definedName>
    <definedName name="______________b3" localSheetId="11" hidden="1">{#N/A,#N/A,FALSE,"Aging Summary";#N/A,#N/A,FALSE,"Ratio Analysis";#N/A,#N/A,FALSE,"Test 120 Day Accts";#N/A,#N/A,FALSE,"Tickmarks"}</definedName>
    <definedName name="______________b3" hidden="1">{#N/A,#N/A,FALSE,"Aging Summary";#N/A,#N/A,FALSE,"Ratio Analysis";#N/A,#N/A,FALSE,"Test 120 Day Accts";#N/A,#N/A,FALSE,"Tickmarks"}</definedName>
    <definedName name="______________DAT1">#REF!</definedName>
    <definedName name="______________DAT10" localSheetId="8">#REF!</definedName>
    <definedName name="______________DAT10">#REF!</definedName>
    <definedName name="______________DAT15">#REF!</definedName>
    <definedName name="______________DAT2" localSheetId="8">#REF!</definedName>
    <definedName name="______________DAT2" localSheetId="9">#REF!</definedName>
    <definedName name="______________DAT2">#REF!</definedName>
    <definedName name="______________DAT3" localSheetId="9">#REF!</definedName>
    <definedName name="______________DAT3">#REF!</definedName>
    <definedName name="______________DAT4" localSheetId="9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AY1">#REF!</definedName>
    <definedName name="______________DAY2">#REF!</definedName>
    <definedName name="______________DAY3">#REF!</definedName>
    <definedName name="______________EXR1">#REF!</definedName>
    <definedName name="______________FEB107" localSheetId="8" hidden="1">#REF!</definedName>
    <definedName name="______________FEB107" localSheetId="9" hidden="1">#REF!</definedName>
    <definedName name="______________FEB107" hidden="1">#REF!</definedName>
    <definedName name="______________ISP4" localSheetId="9">#REF!</definedName>
    <definedName name="______________ISP4">#REF!</definedName>
    <definedName name="______________JAN10" localSheetId="8" hidden="1">{#N/A,#N/A,FALSE,"Ut";#N/A,#N/A,FALSE,"UT-h"}</definedName>
    <definedName name="______________JAN10" localSheetId="9" hidden="1">{#N/A,#N/A,FALSE,"Ut";#N/A,#N/A,FALSE,"UT-h"}</definedName>
    <definedName name="______________JAN10" localSheetId="11" hidden="1">{#N/A,#N/A,FALSE,"Ut";#N/A,#N/A,FALSE,"UT-h"}</definedName>
    <definedName name="______________JAN10" hidden="1">{#N/A,#N/A,FALSE,"Ut";#N/A,#N/A,FALSE,"UT-h"}</definedName>
    <definedName name="______________JAN2010" localSheetId="8" hidden="1">{#N/A,#N/A,FALSE,"Ut";#N/A,#N/A,FALSE,"UT-h"}</definedName>
    <definedName name="______________JAN2010" localSheetId="9" hidden="1">{#N/A,#N/A,FALSE,"Ut";#N/A,#N/A,FALSE,"UT-h"}</definedName>
    <definedName name="______________JAN2010" localSheetId="11" hidden="1">{#N/A,#N/A,FALSE,"Ut";#N/A,#N/A,FALSE,"UT-h"}</definedName>
    <definedName name="______________JAN2010" hidden="1">{#N/A,#N/A,FALSE,"Ut";#N/A,#N/A,FALSE,"UT-h"}</definedName>
    <definedName name="______________MAy0201">#REF!</definedName>
    <definedName name="______________Oil1" localSheetId="8">#REF!</definedName>
    <definedName name="______________Oil1" localSheetId="9">#REF!</definedName>
    <definedName name="______________Oil1">#REF!</definedName>
    <definedName name="______________PRP2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________PRP2" localSheetId="9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________PRP2" localSheetId="1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_______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________ss2" localSheetId="8" hidden="1">{#N/A,#N/A,FALSE,"Aging Summary";#N/A,#N/A,FALSE,"Ratio Analysis";#N/A,#N/A,FALSE,"Test 120 Day Accts";#N/A,#N/A,FALSE,"Tickmarks"}</definedName>
    <definedName name="______________ss2" localSheetId="9" hidden="1">{#N/A,#N/A,FALSE,"Aging Summary";#N/A,#N/A,FALSE,"Ratio Analysis";#N/A,#N/A,FALSE,"Test 120 Day Accts";#N/A,#N/A,FALSE,"Tickmarks"}</definedName>
    <definedName name="______________ss2" localSheetId="11" hidden="1">{#N/A,#N/A,FALSE,"Aging Summary";#N/A,#N/A,FALSE,"Ratio Analysis";#N/A,#N/A,FALSE,"Test 120 Day Accts";#N/A,#N/A,FALSE,"Tickmarks"}</definedName>
    <definedName name="______________ss2" hidden="1">{#N/A,#N/A,FALSE,"Aging Summary";#N/A,#N/A,FALSE,"Ratio Analysis";#N/A,#N/A,FALSE,"Test 120 Day Accts";#N/A,#N/A,FALSE,"Tickmarks"}</definedName>
    <definedName name="______________TAB1">#REF!</definedName>
    <definedName name="______________TAB2" localSheetId="8">#REF!</definedName>
    <definedName name="______________TAB2">#REF!</definedName>
    <definedName name="______________TG1" localSheetId="9">#REF!</definedName>
    <definedName name="______________TG1">#REF!</definedName>
    <definedName name="______________TG10">#REF!</definedName>
    <definedName name="______________TG11">#REF!</definedName>
    <definedName name="______________TG12">#REF!</definedName>
    <definedName name="______________TG13">#REF!</definedName>
    <definedName name="______________TG14">#REF!</definedName>
    <definedName name="______________TG15">#REF!</definedName>
    <definedName name="______________TG16">#REF!</definedName>
    <definedName name="______________TG17">#REF!</definedName>
    <definedName name="______________TG18">#REF!</definedName>
    <definedName name="______________TG19">#REF!</definedName>
    <definedName name="______________TG2">#REF!</definedName>
    <definedName name="______________TG20">#REF!</definedName>
    <definedName name="______________TG21">#REF!</definedName>
    <definedName name="______________TG22">#REF!</definedName>
    <definedName name="______________TG23">#REF!</definedName>
    <definedName name="______________TG24">#REF!</definedName>
    <definedName name="______________TG25">#REF!</definedName>
    <definedName name="______________TG26">#REF!</definedName>
    <definedName name="______________TG27">#REF!</definedName>
    <definedName name="______________TG28">#REF!</definedName>
    <definedName name="______________TG29">#REF!</definedName>
    <definedName name="______________TG3">#REF!</definedName>
    <definedName name="______________TG30">#REF!</definedName>
    <definedName name="______________TG31">#REF!</definedName>
    <definedName name="______________TG4">#REF!</definedName>
    <definedName name="______________TG5">#REF!</definedName>
    <definedName name="______________TG6">#REF!</definedName>
    <definedName name="______________TG7">#REF!</definedName>
    <definedName name="______________TG8">#REF!</definedName>
    <definedName name="______________TG9">#REF!</definedName>
    <definedName name="______________xlnm.Print_Area_3">NA()</definedName>
    <definedName name="_____________ASA1" localSheetId="8" hidden="1">{#N/A,#N/A,FALSE,"CAT3516";#N/A,#N/A,FALSE,"CAT3608";#N/A,#N/A,FALSE,"Wartsila";#N/A,#N/A,FALSE,"Asm";#N/A,#N/A,FALSE,"DG cost"}</definedName>
    <definedName name="_____________ASA1" localSheetId="9" hidden="1">{#N/A,#N/A,FALSE,"CAT3516";#N/A,#N/A,FALSE,"CAT3608";#N/A,#N/A,FALSE,"Wartsila";#N/A,#N/A,FALSE,"Asm";#N/A,#N/A,FALSE,"DG cost"}</definedName>
    <definedName name="_____________ASA1" localSheetId="11" hidden="1">{#N/A,#N/A,FALSE,"CAT3516";#N/A,#N/A,FALSE,"CAT3608";#N/A,#N/A,FALSE,"Wartsila";#N/A,#N/A,FALSE,"Asm";#N/A,#N/A,FALSE,"DG cost"}</definedName>
    <definedName name="_____________ASA1" hidden="1">{#N/A,#N/A,FALSE,"CAT3516";#N/A,#N/A,FALSE,"CAT3608";#N/A,#N/A,FALSE,"Wartsila";#N/A,#N/A,FALSE,"Asm";#N/A,#N/A,FALSE,"DG cost"}</definedName>
    <definedName name="_____________b3" localSheetId="8" hidden="1">{#N/A,#N/A,FALSE,"Aging Summary";#N/A,#N/A,FALSE,"Ratio Analysis";#N/A,#N/A,FALSE,"Test 120 Day Accts";#N/A,#N/A,FALSE,"Tickmarks"}</definedName>
    <definedName name="_____________b3" localSheetId="9" hidden="1">{#N/A,#N/A,FALSE,"Aging Summary";#N/A,#N/A,FALSE,"Ratio Analysis";#N/A,#N/A,FALSE,"Test 120 Day Accts";#N/A,#N/A,FALSE,"Tickmarks"}</definedName>
    <definedName name="_____________b3" localSheetId="11" hidden="1">{#N/A,#N/A,FALSE,"Aging Summary";#N/A,#N/A,FALSE,"Ratio Analysis";#N/A,#N/A,FALSE,"Test 120 Day Accts";#N/A,#N/A,FALSE,"Tickmarks"}</definedName>
    <definedName name="_____________b3" hidden="1">{#N/A,#N/A,FALSE,"Aging Summary";#N/A,#N/A,FALSE,"Ratio Analysis";#N/A,#N/A,FALSE,"Test 120 Day Accts";#N/A,#N/A,FALSE,"Tickmarks"}</definedName>
    <definedName name="_____________DAT1">#REF!</definedName>
    <definedName name="_____________DAT10" localSheetId="8">#REF!</definedName>
    <definedName name="_____________DAT10">#REF!</definedName>
    <definedName name="_____________DAT15">#REF!</definedName>
    <definedName name="_____________DAT2" localSheetId="8">#REF!</definedName>
    <definedName name="_____________DAT2" localSheetId="9">#REF!</definedName>
    <definedName name="_____________DAT2">#REF!</definedName>
    <definedName name="_____________DAT3" localSheetId="9">#REF!</definedName>
    <definedName name="_____________DAT3">#REF!</definedName>
    <definedName name="_____________DAT4" localSheetId="9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DAY1">#REF!</definedName>
    <definedName name="_____________DAY2">#REF!</definedName>
    <definedName name="_____________DAY3">#REF!</definedName>
    <definedName name="_____________EXR1">#REF!</definedName>
    <definedName name="_____________FEB107" localSheetId="8" hidden="1">#REF!</definedName>
    <definedName name="_____________FEB107" localSheetId="9" hidden="1">#REF!</definedName>
    <definedName name="_____________FEB107" hidden="1">#REF!</definedName>
    <definedName name="_____________ISP4" localSheetId="9">#REF!</definedName>
    <definedName name="_____________ISP4">#REF!</definedName>
    <definedName name="_____________JAN10" localSheetId="8" hidden="1">{#N/A,#N/A,FALSE,"Ut";#N/A,#N/A,FALSE,"UT-h"}</definedName>
    <definedName name="_____________JAN10" localSheetId="9" hidden="1">{#N/A,#N/A,FALSE,"Ut";#N/A,#N/A,FALSE,"UT-h"}</definedName>
    <definedName name="_____________JAN10" localSheetId="11" hidden="1">{#N/A,#N/A,FALSE,"Ut";#N/A,#N/A,FALSE,"UT-h"}</definedName>
    <definedName name="_____________JAN10" hidden="1">{#N/A,#N/A,FALSE,"Ut";#N/A,#N/A,FALSE,"UT-h"}</definedName>
    <definedName name="_____________JAN2010" localSheetId="8" hidden="1">{#N/A,#N/A,FALSE,"Ut";#N/A,#N/A,FALSE,"UT-h"}</definedName>
    <definedName name="_____________JAN2010" localSheetId="9" hidden="1">{#N/A,#N/A,FALSE,"Ut";#N/A,#N/A,FALSE,"UT-h"}</definedName>
    <definedName name="_____________JAN2010" localSheetId="11" hidden="1">{#N/A,#N/A,FALSE,"Ut";#N/A,#N/A,FALSE,"UT-h"}</definedName>
    <definedName name="_____________JAN2010" hidden="1">{#N/A,#N/A,FALSE,"Ut";#N/A,#N/A,FALSE,"UT-h"}</definedName>
    <definedName name="_____________MAy0201">#REF!</definedName>
    <definedName name="_____________Oil1" localSheetId="8">#REF!</definedName>
    <definedName name="_____________Oil1" localSheetId="9">#REF!</definedName>
    <definedName name="_____________Oil1">#REF!</definedName>
    <definedName name="_____________PRP2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_______PRP2" localSheetId="9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_______PRP2" localSheetId="1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______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_______ss2" localSheetId="8" hidden="1">{#N/A,#N/A,FALSE,"Aging Summary";#N/A,#N/A,FALSE,"Ratio Analysis";#N/A,#N/A,FALSE,"Test 120 Day Accts";#N/A,#N/A,FALSE,"Tickmarks"}</definedName>
    <definedName name="_____________ss2" localSheetId="9" hidden="1">{#N/A,#N/A,FALSE,"Aging Summary";#N/A,#N/A,FALSE,"Ratio Analysis";#N/A,#N/A,FALSE,"Test 120 Day Accts";#N/A,#N/A,FALSE,"Tickmarks"}</definedName>
    <definedName name="_____________ss2" localSheetId="11" hidden="1">{#N/A,#N/A,FALSE,"Aging Summary";#N/A,#N/A,FALSE,"Ratio Analysis";#N/A,#N/A,FALSE,"Test 120 Day Accts";#N/A,#N/A,FALSE,"Tickmarks"}</definedName>
    <definedName name="_____________ss2" hidden="1">{#N/A,#N/A,FALSE,"Aging Summary";#N/A,#N/A,FALSE,"Ratio Analysis";#N/A,#N/A,FALSE,"Test 120 Day Accts";#N/A,#N/A,FALSE,"Tickmarks"}</definedName>
    <definedName name="_____________TAB1">#REF!</definedName>
    <definedName name="_____________TAB2" localSheetId="8">#REF!</definedName>
    <definedName name="_____________TAB2">#REF!</definedName>
    <definedName name="_____________TG1" localSheetId="9">#REF!</definedName>
    <definedName name="_____________TG1">#REF!</definedName>
    <definedName name="_____________TG10">#REF!</definedName>
    <definedName name="_____________TG11">#REF!</definedName>
    <definedName name="_____________TG12">#REF!</definedName>
    <definedName name="_____________TG13">#REF!</definedName>
    <definedName name="_____________TG14">#REF!</definedName>
    <definedName name="_____________TG15">#REF!</definedName>
    <definedName name="_____________TG16">#REF!</definedName>
    <definedName name="_____________TG17">#REF!</definedName>
    <definedName name="_____________TG18">#REF!</definedName>
    <definedName name="_____________TG19">#REF!</definedName>
    <definedName name="_____________TG2">#REF!</definedName>
    <definedName name="_____________TG20">#REF!</definedName>
    <definedName name="_____________TG21">#REF!</definedName>
    <definedName name="_____________TG22">#REF!</definedName>
    <definedName name="_____________TG23">#REF!</definedName>
    <definedName name="_____________TG24">#REF!</definedName>
    <definedName name="_____________TG25">#REF!</definedName>
    <definedName name="_____________TG26">#REF!</definedName>
    <definedName name="_____________TG27">#REF!</definedName>
    <definedName name="_____________TG28">#REF!</definedName>
    <definedName name="_____________TG29">#REF!</definedName>
    <definedName name="_____________TG3">#REF!</definedName>
    <definedName name="_____________TG30">#REF!</definedName>
    <definedName name="_____________TG31">#REF!</definedName>
    <definedName name="_____________TG4">#REF!</definedName>
    <definedName name="_____________TG5">#REF!</definedName>
    <definedName name="_____________TG6">#REF!</definedName>
    <definedName name="_____________TG7">#REF!</definedName>
    <definedName name="_____________TG8">#REF!</definedName>
    <definedName name="_____________TG9">#REF!</definedName>
    <definedName name="_____________xlnm.Print_Area_3">NA()</definedName>
    <definedName name="____________b3" localSheetId="8" hidden="1">{#N/A,#N/A,FALSE,"Aging Summary";#N/A,#N/A,FALSE,"Ratio Analysis";#N/A,#N/A,FALSE,"Test 120 Day Accts";#N/A,#N/A,FALSE,"Tickmarks"}</definedName>
    <definedName name="____________b3" localSheetId="9" hidden="1">{#N/A,#N/A,FALSE,"Aging Summary";#N/A,#N/A,FALSE,"Ratio Analysis";#N/A,#N/A,FALSE,"Test 120 Day Accts";#N/A,#N/A,FALSE,"Tickmarks"}</definedName>
    <definedName name="____________b3" localSheetId="11" hidden="1">{#N/A,#N/A,FALSE,"Aging Summary";#N/A,#N/A,FALSE,"Ratio Analysis";#N/A,#N/A,FALSE,"Test 120 Day Accts";#N/A,#N/A,FALSE,"Tickmarks"}</definedName>
    <definedName name="____________b3" hidden="1">{#N/A,#N/A,FALSE,"Aging Summary";#N/A,#N/A,FALSE,"Ratio Analysis";#N/A,#N/A,FALSE,"Test 120 Day Accts";#N/A,#N/A,FALSE,"Tickmarks"}</definedName>
    <definedName name="____________DAT1">#REF!</definedName>
    <definedName name="____________DAT10" localSheetId="8">#REF!</definedName>
    <definedName name="____________DAT10">#REF!</definedName>
    <definedName name="____________DAT15">#REF!</definedName>
    <definedName name="____________DAT2" localSheetId="8">#REF!</definedName>
    <definedName name="____________DAT2" localSheetId="9">#REF!</definedName>
    <definedName name="____________DAT2">#REF!</definedName>
    <definedName name="____________DAT3" localSheetId="9">#REF!</definedName>
    <definedName name="____________DAT3">#REF!</definedName>
    <definedName name="____________DAT4" localSheetId="9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AY1">#REF!</definedName>
    <definedName name="____________DAY2">#REF!</definedName>
    <definedName name="____________DAY3">#REF!</definedName>
    <definedName name="____________EXR1">#REF!</definedName>
    <definedName name="____________FEB107" localSheetId="8" hidden="1">#REF!</definedName>
    <definedName name="____________FEB107" localSheetId="9" hidden="1">#REF!</definedName>
    <definedName name="____________FEB107" hidden="1">#REF!</definedName>
    <definedName name="____________ISP4" localSheetId="9">#REF!</definedName>
    <definedName name="____________ISP4">#REF!</definedName>
    <definedName name="____________JAN10" localSheetId="8" hidden="1">{#N/A,#N/A,FALSE,"Ut";#N/A,#N/A,FALSE,"UT-h"}</definedName>
    <definedName name="____________JAN10" localSheetId="9" hidden="1">{#N/A,#N/A,FALSE,"Ut";#N/A,#N/A,FALSE,"UT-h"}</definedName>
    <definedName name="____________JAN10" localSheetId="11" hidden="1">{#N/A,#N/A,FALSE,"Ut";#N/A,#N/A,FALSE,"UT-h"}</definedName>
    <definedName name="____________JAN10" hidden="1">{#N/A,#N/A,FALSE,"Ut";#N/A,#N/A,FALSE,"UT-h"}</definedName>
    <definedName name="____________JAN2010" localSheetId="8" hidden="1">{#N/A,#N/A,FALSE,"Ut";#N/A,#N/A,FALSE,"UT-h"}</definedName>
    <definedName name="____________JAN2010" localSheetId="9" hidden="1">{#N/A,#N/A,FALSE,"Ut";#N/A,#N/A,FALSE,"UT-h"}</definedName>
    <definedName name="____________JAN2010" localSheetId="11" hidden="1">{#N/A,#N/A,FALSE,"Ut";#N/A,#N/A,FALSE,"UT-h"}</definedName>
    <definedName name="____________JAN2010" hidden="1">{#N/A,#N/A,FALSE,"Ut";#N/A,#N/A,FALSE,"UT-h"}</definedName>
    <definedName name="____________MAy0201">#REF!</definedName>
    <definedName name="____________Oil1" localSheetId="8">#REF!</definedName>
    <definedName name="____________Oil1" localSheetId="9">#REF!</definedName>
    <definedName name="____________Oil1">#REF!</definedName>
    <definedName name="____________PRP2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______PRP2" localSheetId="9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______PRP2" localSheetId="1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_____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______ss2" localSheetId="8" hidden="1">{#N/A,#N/A,FALSE,"Aging Summary";#N/A,#N/A,FALSE,"Ratio Analysis";#N/A,#N/A,FALSE,"Test 120 Day Accts";#N/A,#N/A,FALSE,"Tickmarks"}</definedName>
    <definedName name="____________ss2" localSheetId="9" hidden="1">{#N/A,#N/A,FALSE,"Aging Summary";#N/A,#N/A,FALSE,"Ratio Analysis";#N/A,#N/A,FALSE,"Test 120 Day Accts";#N/A,#N/A,FALSE,"Tickmarks"}</definedName>
    <definedName name="____________ss2" localSheetId="11" hidden="1">{#N/A,#N/A,FALSE,"Aging Summary";#N/A,#N/A,FALSE,"Ratio Analysis";#N/A,#N/A,FALSE,"Test 120 Day Accts";#N/A,#N/A,FALSE,"Tickmarks"}</definedName>
    <definedName name="____________ss2" hidden="1">{#N/A,#N/A,FALSE,"Aging Summary";#N/A,#N/A,FALSE,"Ratio Analysis";#N/A,#N/A,FALSE,"Test 120 Day Accts";#N/A,#N/A,FALSE,"Tickmarks"}</definedName>
    <definedName name="____________TAB1">#REF!</definedName>
    <definedName name="____________TAB2" localSheetId="8">#REF!</definedName>
    <definedName name="____________TAB2">#REF!</definedName>
    <definedName name="____________TG1" localSheetId="9">#REF!</definedName>
    <definedName name="____________TG1">#REF!</definedName>
    <definedName name="____________TG10">#REF!</definedName>
    <definedName name="____________TG11">#REF!</definedName>
    <definedName name="____________TG12">#REF!</definedName>
    <definedName name="____________TG13">#REF!</definedName>
    <definedName name="____________TG14">#REF!</definedName>
    <definedName name="____________TG15">#REF!</definedName>
    <definedName name="____________TG16">#REF!</definedName>
    <definedName name="____________TG17">#REF!</definedName>
    <definedName name="____________TG18">#REF!</definedName>
    <definedName name="____________TG19">#REF!</definedName>
    <definedName name="____________TG2">#REF!</definedName>
    <definedName name="____________TG20">#REF!</definedName>
    <definedName name="____________TG21">#REF!</definedName>
    <definedName name="____________TG22">#REF!</definedName>
    <definedName name="____________TG23">#REF!</definedName>
    <definedName name="____________TG24">#REF!</definedName>
    <definedName name="____________TG25">#REF!</definedName>
    <definedName name="____________TG26">#REF!</definedName>
    <definedName name="____________TG27">#REF!</definedName>
    <definedName name="____________TG28">#REF!</definedName>
    <definedName name="____________TG29">#REF!</definedName>
    <definedName name="____________TG3">#REF!</definedName>
    <definedName name="____________TG30">#REF!</definedName>
    <definedName name="____________TG31">#REF!</definedName>
    <definedName name="____________TG4">#REF!</definedName>
    <definedName name="____________TG5">#REF!</definedName>
    <definedName name="____________TG6">#REF!</definedName>
    <definedName name="____________TG7">#REF!</definedName>
    <definedName name="____________TG8">#REF!</definedName>
    <definedName name="____________TG9">#REF!</definedName>
    <definedName name="____________xlfn.BAHTTEXT" hidden="1">#NAME?</definedName>
    <definedName name="____________xlnm.Print_Area_3">NA()</definedName>
    <definedName name="___________A2" localSheetId="8" hidden="1">{#N/A,#N/A,FALSE,"Aging Summary";#N/A,#N/A,FALSE,"Ratio Analysis";#N/A,#N/A,FALSE,"Test 120 Day Accts";#N/A,#N/A,FALSE,"Tickmarks"}</definedName>
    <definedName name="___________A2" localSheetId="9" hidden="1">{#N/A,#N/A,FALSE,"Aging Summary";#N/A,#N/A,FALSE,"Ratio Analysis";#N/A,#N/A,FALSE,"Test 120 Day Accts";#N/A,#N/A,FALSE,"Tickmarks"}</definedName>
    <definedName name="___________A2" localSheetId="11" hidden="1">{#N/A,#N/A,FALSE,"Aging Summary";#N/A,#N/A,FALSE,"Ratio Analysis";#N/A,#N/A,FALSE,"Test 120 Day Accts";#N/A,#N/A,FALSE,"Tickmarks"}</definedName>
    <definedName name="___________A2" hidden="1">{#N/A,#N/A,FALSE,"Aging Summary";#N/A,#N/A,FALSE,"Ratio Analysis";#N/A,#N/A,FALSE,"Test 120 Day Accts";#N/A,#N/A,FALSE,"Tickmarks"}</definedName>
    <definedName name="___________A3" localSheetId="8" hidden="1">{#N/A,#N/A,FALSE,"Aging Summary";#N/A,#N/A,FALSE,"Ratio Analysis";#N/A,#N/A,FALSE,"Test 120 Day Accts";#N/A,#N/A,FALSE,"Tickmarks"}</definedName>
    <definedName name="___________A3" localSheetId="9" hidden="1">{#N/A,#N/A,FALSE,"Aging Summary";#N/A,#N/A,FALSE,"Ratio Analysis";#N/A,#N/A,FALSE,"Test 120 Day Accts";#N/A,#N/A,FALSE,"Tickmarks"}</definedName>
    <definedName name="___________A3" localSheetId="11" hidden="1">{#N/A,#N/A,FALSE,"Aging Summary";#N/A,#N/A,FALSE,"Ratio Analysis";#N/A,#N/A,FALSE,"Test 120 Day Accts";#N/A,#N/A,FALSE,"Tickmarks"}</definedName>
    <definedName name="___________A3" hidden="1">{#N/A,#N/A,FALSE,"Aging Summary";#N/A,#N/A,FALSE,"Ratio Analysis";#N/A,#N/A,FALSE,"Test 120 Day Accts";#N/A,#N/A,FALSE,"Tickmarks"}</definedName>
    <definedName name="___________A4" localSheetId="8" hidden="1">{#N/A,#N/A,FALSE,"Aging Summary";#N/A,#N/A,FALSE,"Ratio Analysis";#N/A,#N/A,FALSE,"Test 120 Day Accts";#N/A,#N/A,FALSE,"Tickmarks"}</definedName>
    <definedName name="___________A4" localSheetId="9" hidden="1">{#N/A,#N/A,FALSE,"Aging Summary";#N/A,#N/A,FALSE,"Ratio Analysis";#N/A,#N/A,FALSE,"Test 120 Day Accts";#N/A,#N/A,FALSE,"Tickmarks"}</definedName>
    <definedName name="___________A4" localSheetId="11" hidden="1">{#N/A,#N/A,FALSE,"Aging Summary";#N/A,#N/A,FALSE,"Ratio Analysis";#N/A,#N/A,FALSE,"Test 120 Day Accts";#N/A,#N/A,FALSE,"Tickmarks"}</definedName>
    <definedName name="___________A4" hidden="1">{#N/A,#N/A,FALSE,"Aging Summary";#N/A,#N/A,FALSE,"Ratio Analysis";#N/A,#N/A,FALSE,"Test 120 Day Accts";#N/A,#N/A,FALSE,"Tickmarks"}</definedName>
    <definedName name="___________ASA1" localSheetId="8" hidden="1">{#N/A,#N/A,FALSE,"CAT3516";#N/A,#N/A,FALSE,"CAT3608";#N/A,#N/A,FALSE,"Wartsila";#N/A,#N/A,FALSE,"Asm";#N/A,#N/A,FALSE,"DG cost"}</definedName>
    <definedName name="___________ASA1" localSheetId="9" hidden="1">{#N/A,#N/A,FALSE,"CAT3516";#N/A,#N/A,FALSE,"CAT3608";#N/A,#N/A,FALSE,"Wartsila";#N/A,#N/A,FALSE,"Asm";#N/A,#N/A,FALSE,"DG cost"}</definedName>
    <definedName name="___________ASA1" localSheetId="11" hidden="1">{#N/A,#N/A,FALSE,"CAT3516";#N/A,#N/A,FALSE,"CAT3608";#N/A,#N/A,FALSE,"Wartsila";#N/A,#N/A,FALSE,"Asm";#N/A,#N/A,FALSE,"DG cost"}</definedName>
    <definedName name="___________ASA1" hidden="1">{#N/A,#N/A,FALSE,"CAT3516";#N/A,#N/A,FALSE,"CAT3608";#N/A,#N/A,FALSE,"Wartsila";#N/A,#N/A,FALSE,"Asm";#N/A,#N/A,FALSE,"DG cost"}</definedName>
    <definedName name="___________b3" localSheetId="8" hidden="1">{#N/A,#N/A,FALSE,"Aging Summary";#N/A,#N/A,FALSE,"Ratio Analysis";#N/A,#N/A,FALSE,"Test 120 Day Accts";#N/A,#N/A,FALSE,"Tickmarks"}</definedName>
    <definedName name="___________b3" localSheetId="9" hidden="1">{#N/A,#N/A,FALSE,"Aging Summary";#N/A,#N/A,FALSE,"Ratio Analysis";#N/A,#N/A,FALSE,"Test 120 Day Accts";#N/A,#N/A,FALSE,"Tickmarks"}</definedName>
    <definedName name="___________b3" localSheetId="11" hidden="1">{#N/A,#N/A,FALSE,"Aging Summary";#N/A,#N/A,FALSE,"Ratio Analysis";#N/A,#N/A,FALSE,"Test 120 Day Accts";#N/A,#N/A,FALSE,"Tickmarks"}</definedName>
    <definedName name="___________b3" hidden="1">{#N/A,#N/A,FALSE,"Aging Summary";#N/A,#N/A,FALSE,"Ratio Analysis";#N/A,#N/A,FALSE,"Test 120 Day Accts";#N/A,#N/A,FALSE,"Tickmarks"}</definedName>
    <definedName name="___________DAT1">#REF!</definedName>
    <definedName name="___________DAT10" localSheetId="8">#REF!</definedName>
    <definedName name="___________DAT10">#REF!</definedName>
    <definedName name="___________DAT15">#REF!</definedName>
    <definedName name="___________DAT2" localSheetId="8">#REF!</definedName>
    <definedName name="___________DAT2" localSheetId="9">#REF!</definedName>
    <definedName name="___________DAT2">#REF!</definedName>
    <definedName name="___________DAT3" localSheetId="9">#REF!</definedName>
    <definedName name="___________DAT3">#REF!</definedName>
    <definedName name="___________DAT4" localSheetId="9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DAY1">#REF!</definedName>
    <definedName name="___________DAY2">#REF!</definedName>
    <definedName name="___________DAY3">#REF!</definedName>
    <definedName name="___________EXR1">#REF!</definedName>
    <definedName name="___________FEB107" localSheetId="8" hidden="1">#REF!</definedName>
    <definedName name="___________FEB107" localSheetId="9" hidden="1">#REF!</definedName>
    <definedName name="___________FEB107" hidden="1">#REF!</definedName>
    <definedName name="___________ISP4" localSheetId="9">#REF!</definedName>
    <definedName name="___________ISP4">#REF!</definedName>
    <definedName name="___________JAN10" localSheetId="8" hidden="1">{#N/A,#N/A,FALSE,"Ut";#N/A,#N/A,FALSE,"UT-h"}</definedName>
    <definedName name="___________JAN10" localSheetId="9" hidden="1">{#N/A,#N/A,FALSE,"Ut";#N/A,#N/A,FALSE,"UT-h"}</definedName>
    <definedName name="___________JAN10" localSheetId="11" hidden="1">{#N/A,#N/A,FALSE,"Ut";#N/A,#N/A,FALSE,"UT-h"}</definedName>
    <definedName name="___________JAN10" hidden="1">{#N/A,#N/A,FALSE,"Ut";#N/A,#N/A,FALSE,"UT-h"}</definedName>
    <definedName name="___________JAN2010" localSheetId="8" hidden="1">{#N/A,#N/A,FALSE,"Ut";#N/A,#N/A,FALSE,"UT-h"}</definedName>
    <definedName name="___________JAN2010" localSheetId="9" hidden="1">{#N/A,#N/A,FALSE,"Ut";#N/A,#N/A,FALSE,"UT-h"}</definedName>
    <definedName name="___________JAN2010" localSheetId="11" hidden="1">{#N/A,#N/A,FALSE,"Ut";#N/A,#N/A,FALSE,"UT-h"}</definedName>
    <definedName name="___________JAN2010" hidden="1">{#N/A,#N/A,FALSE,"Ut";#N/A,#N/A,FALSE,"UT-h"}</definedName>
    <definedName name="___________Jar630">#REF!</definedName>
    <definedName name="___________m12" localSheetId="8">#REF!</definedName>
    <definedName name="___________m12">#REF!</definedName>
    <definedName name="___________m15" localSheetId="8">#REF!</definedName>
    <definedName name="___________m15">#REF!</definedName>
    <definedName name="___________MAy0201">#REF!</definedName>
    <definedName name="___________Oil1" localSheetId="8">#REF!</definedName>
    <definedName name="___________Oil1" localSheetId="9">#REF!</definedName>
    <definedName name="___________Oil1">#REF!</definedName>
    <definedName name="___________ss2" localSheetId="8" hidden="1">{#N/A,#N/A,FALSE,"Aging Summary";#N/A,#N/A,FALSE,"Ratio Analysis";#N/A,#N/A,FALSE,"Test 120 Day Accts";#N/A,#N/A,FALSE,"Tickmarks"}</definedName>
    <definedName name="___________ss2" localSheetId="9" hidden="1">{#N/A,#N/A,FALSE,"Aging Summary";#N/A,#N/A,FALSE,"Ratio Analysis";#N/A,#N/A,FALSE,"Test 120 Day Accts";#N/A,#N/A,FALSE,"Tickmarks"}</definedName>
    <definedName name="___________ss2" localSheetId="11" hidden="1">{#N/A,#N/A,FALSE,"Aging Summary";#N/A,#N/A,FALSE,"Ratio Analysis";#N/A,#N/A,FALSE,"Test 120 Day Accts";#N/A,#N/A,FALSE,"Tickmarks"}</definedName>
    <definedName name="___________ss2" hidden="1">{#N/A,#N/A,FALSE,"Aging Summary";#N/A,#N/A,FALSE,"Ratio Analysis";#N/A,#N/A,FALSE,"Test 120 Day Accts";#N/A,#N/A,FALSE,"Tickmarks"}</definedName>
    <definedName name="___________TAB1">#REF!</definedName>
    <definedName name="___________TAB2" localSheetId="8">#REF!</definedName>
    <definedName name="___________TAB2">#REF!</definedName>
    <definedName name="___________TG1" localSheetId="9">#REF!</definedName>
    <definedName name="___________TG1">#REF!</definedName>
    <definedName name="___________TG10">#REF!</definedName>
    <definedName name="___________TG11">#REF!</definedName>
    <definedName name="___________TG12">#REF!</definedName>
    <definedName name="___________TG13">#REF!</definedName>
    <definedName name="___________TG14">#REF!</definedName>
    <definedName name="___________TG15">#REF!</definedName>
    <definedName name="___________TG16">#REF!</definedName>
    <definedName name="___________TG17">#REF!</definedName>
    <definedName name="___________TG18">#REF!</definedName>
    <definedName name="___________TG19">#REF!</definedName>
    <definedName name="___________TG2">#REF!</definedName>
    <definedName name="___________TG20">#REF!</definedName>
    <definedName name="___________TG21">#REF!</definedName>
    <definedName name="___________TG22">#REF!</definedName>
    <definedName name="___________TG23">#REF!</definedName>
    <definedName name="___________TG24">#REF!</definedName>
    <definedName name="___________TG25">#REF!</definedName>
    <definedName name="___________TG26">#REF!</definedName>
    <definedName name="___________TG27">#REF!</definedName>
    <definedName name="___________TG28">#REF!</definedName>
    <definedName name="___________TG29">#REF!</definedName>
    <definedName name="___________TG3">#REF!</definedName>
    <definedName name="___________TG30">#REF!</definedName>
    <definedName name="___________TG31">#REF!</definedName>
    <definedName name="___________TG4">#REF!</definedName>
    <definedName name="___________TG5">#REF!</definedName>
    <definedName name="___________TG6">#REF!</definedName>
    <definedName name="___________TG7">#REF!</definedName>
    <definedName name="___________TG8">#REF!</definedName>
    <definedName name="___________TG9">#REF!</definedName>
    <definedName name="___________xlfn.BAHTTEXT" hidden="1">#NAME?</definedName>
    <definedName name="___________xlnm.Print_Area_3">NA()</definedName>
    <definedName name="__________A2" localSheetId="8" hidden="1">{#N/A,#N/A,FALSE,"Aging Summary";#N/A,#N/A,FALSE,"Ratio Analysis";#N/A,#N/A,FALSE,"Test 120 Day Accts";#N/A,#N/A,FALSE,"Tickmarks"}</definedName>
    <definedName name="__________A2" localSheetId="9" hidden="1">{#N/A,#N/A,FALSE,"Aging Summary";#N/A,#N/A,FALSE,"Ratio Analysis";#N/A,#N/A,FALSE,"Test 120 Day Accts";#N/A,#N/A,FALSE,"Tickmarks"}</definedName>
    <definedName name="__________A2" localSheetId="11" hidden="1">{#N/A,#N/A,FALSE,"Aging Summary";#N/A,#N/A,FALSE,"Ratio Analysis";#N/A,#N/A,FALSE,"Test 120 Day Accts";#N/A,#N/A,FALSE,"Tickmarks"}</definedName>
    <definedName name="__________A2" hidden="1">{#N/A,#N/A,FALSE,"Aging Summary";#N/A,#N/A,FALSE,"Ratio Analysis";#N/A,#N/A,FALSE,"Test 120 Day Accts";#N/A,#N/A,FALSE,"Tickmarks"}</definedName>
    <definedName name="__________A3" localSheetId="8" hidden="1">{#N/A,#N/A,FALSE,"Aging Summary";#N/A,#N/A,FALSE,"Ratio Analysis";#N/A,#N/A,FALSE,"Test 120 Day Accts";#N/A,#N/A,FALSE,"Tickmarks"}</definedName>
    <definedName name="__________A3" localSheetId="9" hidden="1">{#N/A,#N/A,FALSE,"Aging Summary";#N/A,#N/A,FALSE,"Ratio Analysis";#N/A,#N/A,FALSE,"Test 120 Day Accts";#N/A,#N/A,FALSE,"Tickmarks"}</definedName>
    <definedName name="__________A3" localSheetId="11" hidden="1">{#N/A,#N/A,FALSE,"Aging Summary";#N/A,#N/A,FALSE,"Ratio Analysis";#N/A,#N/A,FALSE,"Test 120 Day Accts";#N/A,#N/A,FALSE,"Tickmarks"}</definedName>
    <definedName name="__________A3" hidden="1">{#N/A,#N/A,FALSE,"Aging Summary";#N/A,#N/A,FALSE,"Ratio Analysis";#N/A,#N/A,FALSE,"Test 120 Day Accts";#N/A,#N/A,FALSE,"Tickmarks"}</definedName>
    <definedName name="__________A4" localSheetId="8" hidden="1">{#N/A,#N/A,FALSE,"Aging Summary";#N/A,#N/A,FALSE,"Ratio Analysis";#N/A,#N/A,FALSE,"Test 120 Day Accts";#N/A,#N/A,FALSE,"Tickmarks"}</definedName>
    <definedName name="__________A4" localSheetId="9" hidden="1">{#N/A,#N/A,FALSE,"Aging Summary";#N/A,#N/A,FALSE,"Ratio Analysis";#N/A,#N/A,FALSE,"Test 120 Day Accts";#N/A,#N/A,FALSE,"Tickmarks"}</definedName>
    <definedName name="__________A4" localSheetId="11" hidden="1">{#N/A,#N/A,FALSE,"Aging Summary";#N/A,#N/A,FALSE,"Ratio Analysis";#N/A,#N/A,FALSE,"Test 120 Day Accts";#N/A,#N/A,FALSE,"Tickmarks"}</definedName>
    <definedName name="__________A4" hidden="1">{#N/A,#N/A,FALSE,"Aging Summary";#N/A,#N/A,FALSE,"Ratio Analysis";#N/A,#N/A,FALSE,"Test 120 Day Accts";#N/A,#N/A,FALSE,"Tickmarks"}</definedName>
    <definedName name="__________ASA1" localSheetId="8" hidden="1">{#N/A,#N/A,FALSE,"CAT3516";#N/A,#N/A,FALSE,"CAT3608";#N/A,#N/A,FALSE,"Wartsila";#N/A,#N/A,FALSE,"Asm";#N/A,#N/A,FALSE,"DG cost"}</definedName>
    <definedName name="__________ASA1" localSheetId="9" hidden="1">{#N/A,#N/A,FALSE,"CAT3516";#N/A,#N/A,FALSE,"CAT3608";#N/A,#N/A,FALSE,"Wartsila";#N/A,#N/A,FALSE,"Asm";#N/A,#N/A,FALSE,"DG cost"}</definedName>
    <definedName name="__________ASA1" localSheetId="11" hidden="1">{#N/A,#N/A,FALSE,"CAT3516";#N/A,#N/A,FALSE,"CAT3608";#N/A,#N/A,FALSE,"Wartsila";#N/A,#N/A,FALSE,"Asm";#N/A,#N/A,FALSE,"DG cost"}</definedName>
    <definedName name="__________ASA1" hidden="1">{#N/A,#N/A,FALSE,"CAT3516";#N/A,#N/A,FALSE,"CAT3608";#N/A,#N/A,FALSE,"Wartsila";#N/A,#N/A,FALSE,"Asm";#N/A,#N/A,FALSE,"DG cost"}</definedName>
    <definedName name="__________b3" localSheetId="8" hidden="1">{#N/A,#N/A,FALSE,"Aging Summary";#N/A,#N/A,FALSE,"Ratio Analysis";#N/A,#N/A,FALSE,"Test 120 Day Accts";#N/A,#N/A,FALSE,"Tickmarks"}</definedName>
    <definedName name="__________b3" localSheetId="9" hidden="1">{#N/A,#N/A,FALSE,"Aging Summary";#N/A,#N/A,FALSE,"Ratio Analysis";#N/A,#N/A,FALSE,"Test 120 Day Accts";#N/A,#N/A,FALSE,"Tickmarks"}</definedName>
    <definedName name="__________b3" localSheetId="11" hidden="1">{#N/A,#N/A,FALSE,"Aging Summary";#N/A,#N/A,FALSE,"Ratio Analysis";#N/A,#N/A,FALSE,"Test 120 Day Accts";#N/A,#N/A,FALSE,"Tickmarks"}</definedName>
    <definedName name="__________b3" hidden="1">{#N/A,#N/A,FALSE,"Aging Summary";#N/A,#N/A,FALSE,"Ratio Analysis";#N/A,#N/A,FALSE,"Test 120 Day Accts";#N/A,#N/A,FALSE,"Tickmarks"}</definedName>
    <definedName name="__________DAT1">#REF!</definedName>
    <definedName name="__________DAT10" localSheetId="8">#REF!</definedName>
    <definedName name="__________DAT10">#REF!</definedName>
    <definedName name="__________DAT15">#REF!</definedName>
    <definedName name="__________DAT2" localSheetId="8">#REF!</definedName>
    <definedName name="__________DAT2" localSheetId="9">#REF!</definedName>
    <definedName name="__________DAT2">#REF!</definedName>
    <definedName name="__________DAT3" localSheetId="9">#REF!</definedName>
    <definedName name="__________DAT3">#REF!</definedName>
    <definedName name="__________DAT4" localSheetId="9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DAY1">#REF!</definedName>
    <definedName name="__________DAY2">#REF!</definedName>
    <definedName name="__________DAY3">#REF!</definedName>
    <definedName name="__________EXR1">#REF!</definedName>
    <definedName name="__________FA2008" localSheetId="8" hidden="1">{#N/A,#N/A,FALSE,"OUT  AREC"}</definedName>
    <definedName name="__________FA2008" localSheetId="9" hidden="1">{#N/A,#N/A,FALSE,"OUT  AREC"}</definedName>
    <definedName name="__________FA2008" localSheetId="11" hidden="1">{#N/A,#N/A,FALSE,"OUT  AREC"}</definedName>
    <definedName name="__________FA2008" hidden="1">{#N/A,#N/A,FALSE,"OUT  AREC"}</definedName>
    <definedName name="__________FEB107" localSheetId="8" hidden="1">#REF!</definedName>
    <definedName name="__________FEB107" localSheetId="9" hidden="1">#REF!</definedName>
    <definedName name="__________FEB107" hidden="1">#REF!</definedName>
    <definedName name="__________ISP4" localSheetId="9">#REF!</definedName>
    <definedName name="__________ISP4">#REF!</definedName>
    <definedName name="__________JAN10" localSheetId="8" hidden="1">{#N/A,#N/A,FALSE,"Ut";#N/A,#N/A,FALSE,"UT-h"}</definedName>
    <definedName name="__________JAN10" localSheetId="9" hidden="1">{#N/A,#N/A,FALSE,"Ut";#N/A,#N/A,FALSE,"UT-h"}</definedName>
    <definedName name="__________JAN10" localSheetId="11" hidden="1">{#N/A,#N/A,FALSE,"Ut";#N/A,#N/A,FALSE,"UT-h"}</definedName>
    <definedName name="__________JAN10" hidden="1">{#N/A,#N/A,FALSE,"Ut";#N/A,#N/A,FALSE,"UT-h"}</definedName>
    <definedName name="__________JAN2010" localSheetId="8" hidden="1">{#N/A,#N/A,FALSE,"Ut";#N/A,#N/A,FALSE,"UT-h"}</definedName>
    <definedName name="__________JAN2010" localSheetId="9" hidden="1">{#N/A,#N/A,FALSE,"Ut";#N/A,#N/A,FALSE,"UT-h"}</definedName>
    <definedName name="__________JAN2010" localSheetId="11" hidden="1">{#N/A,#N/A,FALSE,"Ut";#N/A,#N/A,FALSE,"UT-h"}</definedName>
    <definedName name="__________JAN2010" hidden="1">{#N/A,#N/A,FALSE,"Ut";#N/A,#N/A,FALSE,"UT-h"}</definedName>
    <definedName name="__________Jar450">#REF!</definedName>
    <definedName name="__________Jar630" localSheetId="8">#REF!</definedName>
    <definedName name="__________Jar630">#REF!</definedName>
    <definedName name="__________m12" localSheetId="8">#REF!</definedName>
    <definedName name="__________m12">#REF!</definedName>
    <definedName name="__________m15">#REF!</definedName>
    <definedName name="__________MAy0201">#REF!</definedName>
    <definedName name="__________Oil1" localSheetId="8">#REF!</definedName>
    <definedName name="__________Oil1" localSheetId="9">#REF!</definedName>
    <definedName name="__________Oil1">#REF!</definedName>
    <definedName name="__________ss2" localSheetId="8" hidden="1">{#N/A,#N/A,FALSE,"Aging Summary";#N/A,#N/A,FALSE,"Ratio Analysis";#N/A,#N/A,FALSE,"Test 120 Day Accts";#N/A,#N/A,FALSE,"Tickmarks"}</definedName>
    <definedName name="__________ss2" localSheetId="9" hidden="1">{#N/A,#N/A,FALSE,"Aging Summary";#N/A,#N/A,FALSE,"Ratio Analysis";#N/A,#N/A,FALSE,"Test 120 Day Accts";#N/A,#N/A,FALSE,"Tickmarks"}</definedName>
    <definedName name="__________ss2" localSheetId="11" hidden="1">{#N/A,#N/A,FALSE,"Aging Summary";#N/A,#N/A,FALSE,"Ratio Analysis";#N/A,#N/A,FALSE,"Test 120 Day Accts";#N/A,#N/A,FALSE,"Tickmarks"}</definedName>
    <definedName name="__________ss2" hidden="1">{#N/A,#N/A,FALSE,"Aging Summary";#N/A,#N/A,FALSE,"Ratio Analysis";#N/A,#N/A,FALSE,"Test 120 Day Accts";#N/A,#N/A,FALSE,"Tickmarks"}</definedName>
    <definedName name="__________TAB1">#REF!</definedName>
    <definedName name="__________TAB2" localSheetId="8">#REF!</definedName>
    <definedName name="__________TAB2">#REF!</definedName>
    <definedName name="__________TG1" localSheetId="9">#REF!</definedName>
    <definedName name="__________TG1">#REF!</definedName>
    <definedName name="__________TG10">#REF!</definedName>
    <definedName name="__________TG11">#REF!</definedName>
    <definedName name="__________TG12">#REF!</definedName>
    <definedName name="__________TG13">#REF!</definedName>
    <definedName name="__________TG14">#REF!</definedName>
    <definedName name="__________TG15">#REF!</definedName>
    <definedName name="__________TG16">#REF!</definedName>
    <definedName name="__________TG17">#REF!</definedName>
    <definedName name="__________TG18">#REF!</definedName>
    <definedName name="__________TG19">#REF!</definedName>
    <definedName name="__________TG2">#REF!</definedName>
    <definedName name="__________TG20">#REF!</definedName>
    <definedName name="__________TG21">#REF!</definedName>
    <definedName name="__________TG22">#REF!</definedName>
    <definedName name="__________TG23">#REF!</definedName>
    <definedName name="__________TG24">#REF!</definedName>
    <definedName name="__________TG25">#REF!</definedName>
    <definedName name="__________TG26">#REF!</definedName>
    <definedName name="__________TG27">#REF!</definedName>
    <definedName name="__________TG28">#REF!</definedName>
    <definedName name="__________TG29">#REF!</definedName>
    <definedName name="__________TG3">#REF!</definedName>
    <definedName name="__________TG30">#REF!</definedName>
    <definedName name="__________TG31">#REF!</definedName>
    <definedName name="__________TG4">#REF!</definedName>
    <definedName name="__________TG5">#REF!</definedName>
    <definedName name="__________TG6">#REF!</definedName>
    <definedName name="__________TG7">#REF!</definedName>
    <definedName name="__________TG8">#REF!</definedName>
    <definedName name="__________TG9">#REF!</definedName>
    <definedName name="__________xlfn.BAHTTEXT" hidden="1">#NAME?</definedName>
    <definedName name="__________xlnm.Print_Area_3">NA()</definedName>
    <definedName name="_________A2" localSheetId="8" hidden="1">{#N/A,#N/A,FALSE,"Aging Summary";#N/A,#N/A,FALSE,"Ratio Analysis";#N/A,#N/A,FALSE,"Test 120 Day Accts";#N/A,#N/A,FALSE,"Tickmarks"}</definedName>
    <definedName name="_________A2" localSheetId="9" hidden="1">{#N/A,#N/A,FALSE,"Aging Summary";#N/A,#N/A,FALSE,"Ratio Analysis";#N/A,#N/A,FALSE,"Test 120 Day Accts";#N/A,#N/A,FALSE,"Tickmarks"}</definedName>
    <definedName name="_________A2" localSheetId="11" hidden="1">{#N/A,#N/A,FALSE,"Aging Summary";#N/A,#N/A,FALSE,"Ratio Analysis";#N/A,#N/A,FALSE,"Test 120 Day Accts";#N/A,#N/A,FALSE,"Tickmarks"}</definedName>
    <definedName name="_________A2" hidden="1">{#N/A,#N/A,FALSE,"Aging Summary";#N/A,#N/A,FALSE,"Ratio Analysis";#N/A,#N/A,FALSE,"Test 120 Day Accts";#N/A,#N/A,FALSE,"Tickmarks"}</definedName>
    <definedName name="_________A3" localSheetId="8" hidden="1">{#N/A,#N/A,FALSE,"Aging Summary";#N/A,#N/A,FALSE,"Ratio Analysis";#N/A,#N/A,FALSE,"Test 120 Day Accts";#N/A,#N/A,FALSE,"Tickmarks"}</definedName>
    <definedName name="_________A3" localSheetId="9" hidden="1">{#N/A,#N/A,FALSE,"Aging Summary";#N/A,#N/A,FALSE,"Ratio Analysis";#N/A,#N/A,FALSE,"Test 120 Day Accts";#N/A,#N/A,FALSE,"Tickmarks"}</definedName>
    <definedName name="_________A3" localSheetId="11" hidden="1">{#N/A,#N/A,FALSE,"Aging Summary";#N/A,#N/A,FALSE,"Ratio Analysis";#N/A,#N/A,FALSE,"Test 120 Day Accts";#N/A,#N/A,FALSE,"Tickmarks"}</definedName>
    <definedName name="_________A3" hidden="1">{#N/A,#N/A,FALSE,"Aging Summary";#N/A,#N/A,FALSE,"Ratio Analysis";#N/A,#N/A,FALSE,"Test 120 Day Accts";#N/A,#N/A,FALSE,"Tickmarks"}</definedName>
    <definedName name="_________A4" localSheetId="8" hidden="1">{#N/A,#N/A,FALSE,"Aging Summary";#N/A,#N/A,FALSE,"Ratio Analysis";#N/A,#N/A,FALSE,"Test 120 Day Accts";#N/A,#N/A,FALSE,"Tickmarks"}</definedName>
    <definedName name="_________A4" localSheetId="9" hidden="1">{#N/A,#N/A,FALSE,"Aging Summary";#N/A,#N/A,FALSE,"Ratio Analysis";#N/A,#N/A,FALSE,"Test 120 Day Accts";#N/A,#N/A,FALSE,"Tickmarks"}</definedName>
    <definedName name="_________A4" localSheetId="11" hidden="1">{#N/A,#N/A,FALSE,"Aging Summary";#N/A,#N/A,FALSE,"Ratio Analysis";#N/A,#N/A,FALSE,"Test 120 Day Accts";#N/A,#N/A,FALSE,"Tickmarks"}</definedName>
    <definedName name="_________A4" hidden="1">{#N/A,#N/A,FALSE,"Aging Summary";#N/A,#N/A,FALSE,"Ratio Analysis";#N/A,#N/A,FALSE,"Test 120 Day Accts";#N/A,#N/A,FALSE,"Tickmarks"}</definedName>
    <definedName name="_________b3" localSheetId="8" hidden="1">{#N/A,#N/A,FALSE,"Aging Summary";#N/A,#N/A,FALSE,"Ratio Analysis";#N/A,#N/A,FALSE,"Test 120 Day Accts";#N/A,#N/A,FALSE,"Tickmarks"}</definedName>
    <definedName name="_________b3" localSheetId="9" hidden="1">{#N/A,#N/A,FALSE,"Aging Summary";#N/A,#N/A,FALSE,"Ratio Analysis";#N/A,#N/A,FALSE,"Test 120 Day Accts";#N/A,#N/A,FALSE,"Tickmarks"}</definedName>
    <definedName name="_________b3" localSheetId="11" hidden="1">{#N/A,#N/A,FALSE,"Aging Summary";#N/A,#N/A,FALSE,"Ratio Analysis";#N/A,#N/A,FALSE,"Test 120 Day Accts";#N/A,#N/A,FALSE,"Tickmarks"}</definedName>
    <definedName name="_________b3" hidden="1">{#N/A,#N/A,FALSE,"Aging Summary";#N/A,#N/A,FALSE,"Ratio Analysis";#N/A,#N/A,FALSE,"Test 120 Day Accts";#N/A,#N/A,FALSE,"Tickmarks"}</definedName>
    <definedName name="_________DAT1">#REF!</definedName>
    <definedName name="_________DAT10" localSheetId="8">#REF!</definedName>
    <definedName name="_________DAT10">#REF!</definedName>
    <definedName name="_________DAT15">#REF!</definedName>
    <definedName name="_________DAT2" localSheetId="8">#REF!</definedName>
    <definedName name="_________DAT2" localSheetId="9">#REF!</definedName>
    <definedName name="_________DAT2">#REF!</definedName>
    <definedName name="_________DAT3" localSheetId="9">#REF!</definedName>
    <definedName name="_________DAT3">#REF!</definedName>
    <definedName name="_________DAT4" localSheetId="9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DAY1">#REF!</definedName>
    <definedName name="_________DAY2">#REF!</definedName>
    <definedName name="_________DAY3">#REF!</definedName>
    <definedName name="_________EXR1">#REF!</definedName>
    <definedName name="_________FEB107" localSheetId="8" hidden="1">#REF!</definedName>
    <definedName name="_________FEB107" localSheetId="9" hidden="1">#REF!</definedName>
    <definedName name="_________FEB107" hidden="1">#REF!</definedName>
    <definedName name="_________ISP4" localSheetId="9">#REF!</definedName>
    <definedName name="_________ISP4">#REF!</definedName>
    <definedName name="_________JAN10" localSheetId="8" hidden="1">{#N/A,#N/A,FALSE,"Ut";#N/A,#N/A,FALSE,"UT-h"}</definedName>
    <definedName name="_________JAN10" localSheetId="9" hidden="1">{#N/A,#N/A,FALSE,"Ut";#N/A,#N/A,FALSE,"UT-h"}</definedName>
    <definedName name="_________JAN10" localSheetId="11" hidden="1">{#N/A,#N/A,FALSE,"Ut";#N/A,#N/A,FALSE,"UT-h"}</definedName>
    <definedName name="_________JAN10" hidden="1">{#N/A,#N/A,FALSE,"Ut";#N/A,#N/A,FALSE,"UT-h"}</definedName>
    <definedName name="_________JAN2010" localSheetId="8" hidden="1">{#N/A,#N/A,FALSE,"Ut";#N/A,#N/A,FALSE,"UT-h"}</definedName>
    <definedName name="_________JAN2010" localSheetId="9" hidden="1">{#N/A,#N/A,FALSE,"Ut";#N/A,#N/A,FALSE,"UT-h"}</definedName>
    <definedName name="_________JAN2010" localSheetId="11" hidden="1">{#N/A,#N/A,FALSE,"Ut";#N/A,#N/A,FALSE,"UT-h"}</definedName>
    <definedName name="_________JAN2010" hidden="1">{#N/A,#N/A,FALSE,"Ut";#N/A,#N/A,FALSE,"UT-h"}</definedName>
    <definedName name="_________Jar450">#REF!</definedName>
    <definedName name="_________Jar630" localSheetId="8">#REF!</definedName>
    <definedName name="_________Jar630">#REF!</definedName>
    <definedName name="_________m12" localSheetId="8">#REF!</definedName>
    <definedName name="_________m12">#REF!</definedName>
    <definedName name="_________m15">#REF!</definedName>
    <definedName name="_________MAy0201">#REF!</definedName>
    <definedName name="_________Oil1" localSheetId="8">#REF!</definedName>
    <definedName name="_________Oil1" localSheetId="9">#REF!</definedName>
    <definedName name="_________Oil1">#REF!</definedName>
    <definedName name="_________ss2" localSheetId="8" hidden="1">{#N/A,#N/A,FALSE,"Aging Summary";#N/A,#N/A,FALSE,"Ratio Analysis";#N/A,#N/A,FALSE,"Test 120 Day Accts";#N/A,#N/A,FALSE,"Tickmarks"}</definedName>
    <definedName name="_________ss2" localSheetId="9" hidden="1">{#N/A,#N/A,FALSE,"Aging Summary";#N/A,#N/A,FALSE,"Ratio Analysis";#N/A,#N/A,FALSE,"Test 120 Day Accts";#N/A,#N/A,FALSE,"Tickmarks"}</definedName>
    <definedName name="_________ss2" localSheetId="11" hidden="1">{#N/A,#N/A,FALSE,"Aging Summary";#N/A,#N/A,FALSE,"Ratio Analysis";#N/A,#N/A,FALSE,"Test 120 Day Accts";#N/A,#N/A,FALSE,"Tickmarks"}</definedName>
    <definedName name="_________ss2" hidden="1">{#N/A,#N/A,FALSE,"Aging Summary";#N/A,#N/A,FALSE,"Ratio Analysis";#N/A,#N/A,FALSE,"Test 120 Day Accts";#N/A,#N/A,FALSE,"Tickmarks"}</definedName>
    <definedName name="_________TAB1">#REF!</definedName>
    <definedName name="_________TAB2" localSheetId="8">#REF!</definedName>
    <definedName name="_________TAB2" localSheetId="9">#REF!</definedName>
    <definedName name="_________TAB2">#REF!</definedName>
    <definedName name="_________TG1" localSheetId="9">#REF!</definedName>
    <definedName name="_________TG1">#REF!</definedName>
    <definedName name="_________TG10">#REF!</definedName>
    <definedName name="_________TG11">#REF!</definedName>
    <definedName name="_________TG12">#REF!</definedName>
    <definedName name="_________TG13">#REF!</definedName>
    <definedName name="_________TG14">#REF!</definedName>
    <definedName name="_________TG15">#REF!</definedName>
    <definedName name="_________TG16">#REF!</definedName>
    <definedName name="_________TG17">#REF!</definedName>
    <definedName name="_________TG18">#REF!</definedName>
    <definedName name="_________TG19">#REF!</definedName>
    <definedName name="_________TG2">#REF!</definedName>
    <definedName name="_________TG20">#REF!</definedName>
    <definedName name="_________TG21">#REF!</definedName>
    <definedName name="_________TG22">#REF!</definedName>
    <definedName name="_________TG23">#REF!</definedName>
    <definedName name="_________TG24">#REF!</definedName>
    <definedName name="_________TG25">#REF!</definedName>
    <definedName name="_________TG26">#REF!</definedName>
    <definedName name="_________TG27">#REF!</definedName>
    <definedName name="_________TG28">#REF!</definedName>
    <definedName name="_________TG29">#REF!</definedName>
    <definedName name="_________TG3">#REF!</definedName>
    <definedName name="_________TG30">#REF!</definedName>
    <definedName name="_________TG31">#REF!</definedName>
    <definedName name="_________TG4">#REF!</definedName>
    <definedName name="_________TG5">#REF!</definedName>
    <definedName name="_________TG6">#REF!</definedName>
    <definedName name="_________TG7">#REF!</definedName>
    <definedName name="_________TG8">#REF!</definedName>
    <definedName name="_________TG9">#REF!</definedName>
    <definedName name="_________xlfn.BAHTTEXT" hidden="1">#NAME?</definedName>
    <definedName name="_________xlnm.Print_Area_3">NA()</definedName>
    <definedName name="________A2" localSheetId="8" hidden="1">{#N/A,#N/A,FALSE,"Aging Summary";#N/A,#N/A,FALSE,"Ratio Analysis";#N/A,#N/A,FALSE,"Test 120 Day Accts";#N/A,#N/A,FALSE,"Tickmarks"}</definedName>
    <definedName name="________A2" localSheetId="9" hidden="1">{#N/A,#N/A,FALSE,"Aging Summary";#N/A,#N/A,FALSE,"Ratio Analysis";#N/A,#N/A,FALSE,"Test 120 Day Accts";#N/A,#N/A,FALSE,"Tickmarks"}</definedName>
    <definedName name="________A2" localSheetId="11" hidden="1">{#N/A,#N/A,FALSE,"Aging Summary";#N/A,#N/A,FALSE,"Ratio Analysis";#N/A,#N/A,FALSE,"Test 120 Day Accts";#N/A,#N/A,FALSE,"Tickmarks"}</definedName>
    <definedName name="________A2" hidden="1">{#N/A,#N/A,FALSE,"Aging Summary";#N/A,#N/A,FALSE,"Ratio Analysis";#N/A,#N/A,FALSE,"Test 120 Day Accts";#N/A,#N/A,FALSE,"Tickmarks"}</definedName>
    <definedName name="________A3" localSheetId="8" hidden="1">{#N/A,#N/A,FALSE,"Aging Summary";#N/A,#N/A,FALSE,"Ratio Analysis";#N/A,#N/A,FALSE,"Test 120 Day Accts";#N/A,#N/A,FALSE,"Tickmarks"}</definedName>
    <definedName name="________A3" localSheetId="9" hidden="1">{#N/A,#N/A,FALSE,"Aging Summary";#N/A,#N/A,FALSE,"Ratio Analysis";#N/A,#N/A,FALSE,"Test 120 Day Accts";#N/A,#N/A,FALSE,"Tickmarks"}</definedName>
    <definedName name="________A3" localSheetId="11" hidden="1">{#N/A,#N/A,FALSE,"Aging Summary";#N/A,#N/A,FALSE,"Ratio Analysis";#N/A,#N/A,FALSE,"Test 120 Day Accts";#N/A,#N/A,FALSE,"Tickmarks"}</definedName>
    <definedName name="________A3" hidden="1">{#N/A,#N/A,FALSE,"Aging Summary";#N/A,#N/A,FALSE,"Ratio Analysis";#N/A,#N/A,FALSE,"Test 120 Day Accts";#N/A,#N/A,FALSE,"Tickmarks"}</definedName>
    <definedName name="________A4" localSheetId="8" hidden="1">{#N/A,#N/A,FALSE,"Aging Summary";#N/A,#N/A,FALSE,"Ratio Analysis";#N/A,#N/A,FALSE,"Test 120 Day Accts";#N/A,#N/A,FALSE,"Tickmarks"}</definedName>
    <definedName name="________A4" localSheetId="9" hidden="1">{#N/A,#N/A,FALSE,"Aging Summary";#N/A,#N/A,FALSE,"Ratio Analysis";#N/A,#N/A,FALSE,"Test 120 Day Accts";#N/A,#N/A,FALSE,"Tickmarks"}</definedName>
    <definedName name="________A4" localSheetId="11" hidden="1">{#N/A,#N/A,FALSE,"Aging Summary";#N/A,#N/A,FALSE,"Ratio Analysis";#N/A,#N/A,FALSE,"Test 120 Day Accts";#N/A,#N/A,FALSE,"Tickmarks"}</definedName>
    <definedName name="________A4" hidden="1">{#N/A,#N/A,FALSE,"Aging Summary";#N/A,#N/A,FALSE,"Ratio Analysis";#N/A,#N/A,FALSE,"Test 120 Day Accts";#N/A,#N/A,FALSE,"Tickmarks"}</definedName>
    <definedName name="________ASA1" localSheetId="8" hidden="1">{#N/A,#N/A,FALSE,"CAT3516";#N/A,#N/A,FALSE,"CAT3608";#N/A,#N/A,FALSE,"Wartsila";#N/A,#N/A,FALSE,"Asm";#N/A,#N/A,FALSE,"DG cost"}</definedName>
    <definedName name="________ASA1" localSheetId="9" hidden="1">{#N/A,#N/A,FALSE,"CAT3516";#N/A,#N/A,FALSE,"CAT3608";#N/A,#N/A,FALSE,"Wartsila";#N/A,#N/A,FALSE,"Asm";#N/A,#N/A,FALSE,"DG cost"}</definedName>
    <definedName name="________ASA1" localSheetId="11" hidden="1">{#N/A,#N/A,FALSE,"CAT3516";#N/A,#N/A,FALSE,"CAT3608";#N/A,#N/A,FALSE,"Wartsila";#N/A,#N/A,FALSE,"Asm";#N/A,#N/A,FALSE,"DG cost"}</definedName>
    <definedName name="________ASA1" hidden="1">{#N/A,#N/A,FALSE,"CAT3516";#N/A,#N/A,FALSE,"CAT3608";#N/A,#N/A,FALSE,"Wartsila";#N/A,#N/A,FALSE,"Asm";#N/A,#N/A,FALSE,"DG cost"}</definedName>
    <definedName name="________b3" localSheetId="8" hidden="1">{#N/A,#N/A,FALSE,"Aging Summary";#N/A,#N/A,FALSE,"Ratio Analysis";#N/A,#N/A,FALSE,"Test 120 Day Accts";#N/A,#N/A,FALSE,"Tickmarks"}</definedName>
    <definedName name="________b3" localSheetId="9" hidden="1">{#N/A,#N/A,FALSE,"Aging Summary";#N/A,#N/A,FALSE,"Ratio Analysis";#N/A,#N/A,FALSE,"Test 120 Day Accts";#N/A,#N/A,FALSE,"Tickmarks"}</definedName>
    <definedName name="________b3" localSheetId="11" hidden="1">{#N/A,#N/A,FALSE,"Aging Summary";#N/A,#N/A,FALSE,"Ratio Analysis";#N/A,#N/A,FALSE,"Test 120 Day Accts";#N/A,#N/A,FALSE,"Tickmarks"}</definedName>
    <definedName name="________b3" hidden="1">{#N/A,#N/A,FALSE,"Aging Summary";#N/A,#N/A,FALSE,"Ratio Analysis";#N/A,#N/A,FALSE,"Test 120 Day Accts";#N/A,#N/A,FALSE,"Tickmarks"}</definedName>
    <definedName name="________DAT1">#REF!</definedName>
    <definedName name="________DAT10" localSheetId="8">#REF!</definedName>
    <definedName name="________DAT10">#REF!</definedName>
    <definedName name="________DAT15">#REF!</definedName>
    <definedName name="________DAT2" localSheetId="8">#REF!</definedName>
    <definedName name="________DAT2" localSheetId="9">#REF!</definedName>
    <definedName name="________DAT2">#REF!</definedName>
    <definedName name="________DAT3" localSheetId="9">#REF!</definedName>
    <definedName name="________DAT3">#REF!</definedName>
    <definedName name="________DAT4" localSheetId="9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DAY1">#REF!</definedName>
    <definedName name="________DAY2">#REF!</definedName>
    <definedName name="________DAY3">#REF!</definedName>
    <definedName name="________EXR1">#REF!</definedName>
    <definedName name="________FA2008" localSheetId="8" hidden="1">{#N/A,#N/A,FALSE,"OUT  AREC"}</definedName>
    <definedName name="________FA2008" localSheetId="9" hidden="1">{#N/A,#N/A,FALSE,"OUT  AREC"}</definedName>
    <definedName name="________FA2008" localSheetId="11" hidden="1">{#N/A,#N/A,FALSE,"OUT  AREC"}</definedName>
    <definedName name="________FA2008" hidden="1">{#N/A,#N/A,FALSE,"OUT  AREC"}</definedName>
    <definedName name="________FEB107" localSheetId="8" hidden="1">#REF!</definedName>
    <definedName name="________FEB107" localSheetId="9" hidden="1">#REF!</definedName>
    <definedName name="________FEB107" hidden="1">#REF!</definedName>
    <definedName name="________ISP4" localSheetId="9">#REF!</definedName>
    <definedName name="________ISP4">#REF!</definedName>
    <definedName name="________JAN10" localSheetId="8" hidden="1">{#N/A,#N/A,FALSE,"Ut";#N/A,#N/A,FALSE,"UT-h"}</definedName>
    <definedName name="________JAN10" localSheetId="9" hidden="1">{#N/A,#N/A,FALSE,"Ut";#N/A,#N/A,FALSE,"UT-h"}</definedName>
    <definedName name="________JAN10" localSheetId="11" hidden="1">{#N/A,#N/A,FALSE,"Ut";#N/A,#N/A,FALSE,"UT-h"}</definedName>
    <definedName name="________JAN10" hidden="1">{#N/A,#N/A,FALSE,"Ut";#N/A,#N/A,FALSE,"UT-h"}</definedName>
    <definedName name="________JAN2010" localSheetId="8" hidden="1">{#N/A,#N/A,FALSE,"Ut";#N/A,#N/A,FALSE,"UT-h"}</definedName>
    <definedName name="________JAN2010" localSheetId="9" hidden="1">{#N/A,#N/A,FALSE,"Ut";#N/A,#N/A,FALSE,"UT-h"}</definedName>
    <definedName name="________JAN2010" localSheetId="11" hidden="1">{#N/A,#N/A,FALSE,"Ut";#N/A,#N/A,FALSE,"UT-h"}</definedName>
    <definedName name="________JAN2010" hidden="1">{#N/A,#N/A,FALSE,"Ut";#N/A,#N/A,FALSE,"UT-h"}</definedName>
    <definedName name="________Jar450">#REF!</definedName>
    <definedName name="________Jar630" localSheetId="8">#REF!</definedName>
    <definedName name="________Jar630">#REF!</definedName>
    <definedName name="________m12" localSheetId="8">#REF!</definedName>
    <definedName name="________m12">#REF!</definedName>
    <definedName name="________m15">#REF!</definedName>
    <definedName name="________MAy0201">#REF!</definedName>
    <definedName name="________Oil1" localSheetId="8">#REF!</definedName>
    <definedName name="________Oil1" localSheetId="9">#REF!</definedName>
    <definedName name="________Oil1">#REF!</definedName>
    <definedName name="________PRP2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__PRP2" localSheetId="9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__PRP2" localSheetId="1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_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__QTR1">#REF!</definedName>
    <definedName name="________QTR2">#REF!</definedName>
    <definedName name="________QTR3">#REF!</definedName>
    <definedName name="________QTR4">#REF!</definedName>
    <definedName name="________ss2" localSheetId="8" hidden="1">{#N/A,#N/A,FALSE,"Aging Summary";#N/A,#N/A,FALSE,"Ratio Analysis";#N/A,#N/A,FALSE,"Test 120 Day Accts";#N/A,#N/A,FALSE,"Tickmarks"}</definedName>
    <definedName name="________ss2" localSheetId="9" hidden="1">{#N/A,#N/A,FALSE,"Aging Summary";#N/A,#N/A,FALSE,"Ratio Analysis";#N/A,#N/A,FALSE,"Test 120 Day Accts";#N/A,#N/A,FALSE,"Tickmarks"}</definedName>
    <definedName name="________ss2" localSheetId="11" hidden="1">{#N/A,#N/A,FALSE,"Aging Summary";#N/A,#N/A,FALSE,"Ratio Analysis";#N/A,#N/A,FALSE,"Test 120 Day Accts";#N/A,#N/A,FALSE,"Tickmarks"}</definedName>
    <definedName name="________ss2" hidden="1">{#N/A,#N/A,FALSE,"Aging Summary";#N/A,#N/A,FALSE,"Ratio Analysis";#N/A,#N/A,FALSE,"Test 120 Day Accts";#N/A,#N/A,FALSE,"Tickmarks"}</definedName>
    <definedName name="________TAB1" localSheetId="8">#REF!</definedName>
    <definedName name="________TAB1" localSheetId="9">#REF!</definedName>
    <definedName name="________TAB1">#REF!</definedName>
    <definedName name="________TAB2" localSheetId="9">#REF!</definedName>
    <definedName name="________TAB2">#REF!</definedName>
    <definedName name="________TG1" localSheetId="9">#REF!</definedName>
    <definedName name="________TG1">#REF!</definedName>
    <definedName name="________TG10">#REF!</definedName>
    <definedName name="________TG11">#REF!</definedName>
    <definedName name="________TG12">#REF!</definedName>
    <definedName name="________TG13">#REF!</definedName>
    <definedName name="________TG14">#REF!</definedName>
    <definedName name="________TG15">#REF!</definedName>
    <definedName name="________TG16">#REF!</definedName>
    <definedName name="________TG17">#REF!</definedName>
    <definedName name="________TG18">#REF!</definedName>
    <definedName name="________TG19">#REF!</definedName>
    <definedName name="________TG2">#REF!</definedName>
    <definedName name="________TG20">#REF!</definedName>
    <definedName name="________TG21">#REF!</definedName>
    <definedName name="________TG22">#REF!</definedName>
    <definedName name="________TG23">#REF!</definedName>
    <definedName name="________TG24">#REF!</definedName>
    <definedName name="________TG25">#REF!</definedName>
    <definedName name="________TG26">#REF!</definedName>
    <definedName name="________TG27">#REF!</definedName>
    <definedName name="________TG28">#REF!</definedName>
    <definedName name="________TG29">#REF!</definedName>
    <definedName name="________TG3">#REF!</definedName>
    <definedName name="________TG30">#REF!</definedName>
    <definedName name="________TG31">#REF!</definedName>
    <definedName name="________TG4">#REF!</definedName>
    <definedName name="________TG5">#REF!</definedName>
    <definedName name="________TG6">#REF!</definedName>
    <definedName name="________TG7">#REF!</definedName>
    <definedName name="________TG8">#REF!</definedName>
    <definedName name="________TG9">#REF!</definedName>
    <definedName name="________xlfn.BAHTTEXT" hidden="1">#NAME?</definedName>
    <definedName name="________xlnm.Print_Area_3">NA()</definedName>
    <definedName name="_______A2" localSheetId="8" hidden="1">{#N/A,#N/A,FALSE,"Aging Summary";#N/A,#N/A,FALSE,"Ratio Analysis";#N/A,#N/A,FALSE,"Test 120 Day Accts";#N/A,#N/A,FALSE,"Tickmarks"}</definedName>
    <definedName name="_______A2" localSheetId="9" hidden="1">{#N/A,#N/A,FALSE,"Aging Summary";#N/A,#N/A,FALSE,"Ratio Analysis";#N/A,#N/A,FALSE,"Test 120 Day Accts";#N/A,#N/A,FALSE,"Tickmarks"}</definedName>
    <definedName name="_______A2" localSheetId="11" hidden="1">{#N/A,#N/A,FALSE,"Aging Summary";#N/A,#N/A,FALSE,"Ratio Analysis";#N/A,#N/A,FALSE,"Test 120 Day Accts";#N/A,#N/A,FALSE,"Tickmarks"}</definedName>
    <definedName name="_______A2" hidden="1">{#N/A,#N/A,FALSE,"Aging Summary";#N/A,#N/A,FALSE,"Ratio Analysis";#N/A,#N/A,FALSE,"Test 120 Day Accts";#N/A,#N/A,FALSE,"Tickmarks"}</definedName>
    <definedName name="_______A3" localSheetId="8" hidden="1">{#N/A,#N/A,FALSE,"Aging Summary";#N/A,#N/A,FALSE,"Ratio Analysis";#N/A,#N/A,FALSE,"Test 120 Day Accts";#N/A,#N/A,FALSE,"Tickmarks"}</definedName>
    <definedName name="_______A3" localSheetId="9" hidden="1">{#N/A,#N/A,FALSE,"Aging Summary";#N/A,#N/A,FALSE,"Ratio Analysis";#N/A,#N/A,FALSE,"Test 120 Day Accts";#N/A,#N/A,FALSE,"Tickmarks"}</definedName>
    <definedName name="_______A3" localSheetId="11" hidden="1">{#N/A,#N/A,FALSE,"Aging Summary";#N/A,#N/A,FALSE,"Ratio Analysis";#N/A,#N/A,FALSE,"Test 120 Day Accts";#N/A,#N/A,FALSE,"Tickmarks"}</definedName>
    <definedName name="_______A3" hidden="1">{#N/A,#N/A,FALSE,"Aging Summary";#N/A,#N/A,FALSE,"Ratio Analysis";#N/A,#N/A,FALSE,"Test 120 Day Accts";#N/A,#N/A,FALSE,"Tickmarks"}</definedName>
    <definedName name="_______A4" localSheetId="8" hidden="1">{#N/A,#N/A,FALSE,"Aging Summary";#N/A,#N/A,FALSE,"Ratio Analysis";#N/A,#N/A,FALSE,"Test 120 Day Accts";#N/A,#N/A,FALSE,"Tickmarks"}</definedName>
    <definedName name="_______A4" localSheetId="9" hidden="1">{#N/A,#N/A,FALSE,"Aging Summary";#N/A,#N/A,FALSE,"Ratio Analysis";#N/A,#N/A,FALSE,"Test 120 Day Accts";#N/A,#N/A,FALSE,"Tickmarks"}</definedName>
    <definedName name="_______A4" localSheetId="11" hidden="1">{#N/A,#N/A,FALSE,"Aging Summary";#N/A,#N/A,FALSE,"Ratio Analysis";#N/A,#N/A,FALSE,"Test 120 Day Accts";#N/A,#N/A,FALSE,"Tickmarks"}</definedName>
    <definedName name="_______A4" hidden="1">{#N/A,#N/A,FALSE,"Aging Summary";#N/A,#N/A,FALSE,"Ratio Analysis";#N/A,#N/A,FALSE,"Test 120 Day Accts";#N/A,#N/A,FALSE,"Tickmarks"}</definedName>
    <definedName name="_______ASA1" localSheetId="8" hidden="1">{#N/A,#N/A,FALSE,"CAT3516";#N/A,#N/A,FALSE,"CAT3608";#N/A,#N/A,FALSE,"Wartsila";#N/A,#N/A,FALSE,"Asm";#N/A,#N/A,FALSE,"DG cost"}</definedName>
    <definedName name="_______ASA1" localSheetId="9" hidden="1">{#N/A,#N/A,FALSE,"CAT3516";#N/A,#N/A,FALSE,"CAT3608";#N/A,#N/A,FALSE,"Wartsila";#N/A,#N/A,FALSE,"Asm";#N/A,#N/A,FALSE,"DG cost"}</definedName>
    <definedName name="_______ASA1" localSheetId="11" hidden="1">{#N/A,#N/A,FALSE,"CAT3516";#N/A,#N/A,FALSE,"CAT3608";#N/A,#N/A,FALSE,"Wartsila";#N/A,#N/A,FALSE,"Asm";#N/A,#N/A,FALSE,"DG cost"}</definedName>
    <definedName name="_______ASA1" hidden="1">{#N/A,#N/A,FALSE,"CAT3516";#N/A,#N/A,FALSE,"CAT3608";#N/A,#N/A,FALSE,"Wartsila";#N/A,#N/A,FALSE,"Asm";#N/A,#N/A,FALSE,"DG cost"}</definedName>
    <definedName name="_______b3" localSheetId="8" hidden="1">{#N/A,#N/A,FALSE,"Aging Summary";#N/A,#N/A,FALSE,"Ratio Analysis";#N/A,#N/A,FALSE,"Test 120 Day Accts";#N/A,#N/A,FALSE,"Tickmarks"}</definedName>
    <definedName name="_______b3" localSheetId="9" hidden="1">{#N/A,#N/A,FALSE,"Aging Summary";#N/A,#N/A,FALSE,"Ratio Analysis";#N/A,#N/A,FALSE,"Test 120 Day Accts";#N/A,#N/A,FALSE,"Tickmarks"}</definedName>
    <definedName name="_______b3" localSheetId="11" hidden="1">{#N/A,#N/A,FALSE,"Aging Summary";#N/A,#N/A,FALSE,"Ratio Analysis";#N/A,#N/A,FALSE,"Test 120 Day Accts";#N/A,#N/A,FALSE,"Tickmarks"}</definedName>
    <definedName name="_______b3" hidden="1">{#N/A,#N/A,FALSE,"Aging Summary";#N/A,#N/A,FALSE,"Ratio Analysis";#N/A,#N/A,FALSE,"Test 120 Day Accts";#N/A,#N/A,FALSE,"Tickmarks"}</definedName>
    <definedName name="_______DAT1">#REF!</definedName>
    <definedName name="_______DAT10" localSheetId="8">#REF!</definedName>
    <definedName name="_______DAT10">#REF!</definedName>
    <definedName name="_______DAT15">#REF!</definedName>
    <definedName name="_______DAT2" localSheetId="8">#REF!</definedName>
    <definedName name="_______DAT2" localSheetId="9">#REF!</definedName>
    <definedName name="_______DAT2">#REF!</definedName>
    <definedName name="_______DAT3" localSheetId="9">#REF!</definedName>
    <definedName name="_______DAT3">#REF!</definedName>
    <definedName name="_______DAT4" localSheetId="9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DAY1">#REF!</definedName>
    <definedName name="_______DAY2">#REF!</definedName>
    <definedName name="_______DAY3">#REF!</definedName>
    <definedName name="_______EXR1">#REF!</definedName>
    <definedName name="_______FA2008" localSheetId="8" hidden="1">{#N/A,#N/A,FALSE,"OUT  AREC"}</definedName>
    <definedName name="_______FA2008" localSheetId="9" hidden="1">{#N/A,#N/A,FALSE,"OUT  AREC"}</definedName>
    <definedName name="_______FA2008" localSheetId="11" hidden="1">{#N/A,#N/A,FALSE,"OUT  AREC"}</definedName>
    <definedName name="_______FA2008" hidden="1">{#N/A,#N/A,FALSE,"OUT  AREC"}</definedName>
    <definedName name="_______FEB107" localSheetId="8" hidden="1">#REF!</definedName>
    <definedName name="_______FEB107" localSheetId="9" hidden="1">#REF!</definedName>
    <definedName name="_______FEB107" hidden="1">#REF!</definedName>
    <definedName name="_______ISP4" localSheetId="9">#REF!</definedName>
    <definedName name="_______ISP4">#REF!</definedName>
    <definedName name="_______JAN10" localSheetId="8" hidden="1">{#N/A,#N/A,FALSE,"Ut";#N/A,#N/A,FALSE,"UT-h"}</definedName>
    <definedName name="_______JAN10" localSheetId="9" hidden="1">{#N/A,#N/A,FALSE,"Ut";#N/A,#N/A,FALSE,"UT-h"}</definedName>
    <definedName name="_______JAN10" localSheetId="11" hidden="1">{#N/A,#N/A,FALSE,"Ut";#N/A,#N/A,FALSE,"UT-h"}</definedName>
    <definedName name="_______JAN10" hidden="1">{#N/A,#N/A,FALSE,"Ut";#N/A,#N/A,FALSE,"UT-h"}</definedName>
    <definedName name="_______JAN2010" localSheetId="8" hidden="1">{#N/A,#N/A,FALSE,"Ut";#N/A,#N/A,FALSE,"UT-h"}</definedName>
    <definedName name="_______JAN2010" localSheetId="9" hidden="1">{#N/A,#N/A,FALSE,"Ut";#N/A,#N/A,FALSE,"UT-h"}</definedName>
    <definedName name="_______JAN2010" localSheetId="11" hidden="1">{#N/A,#N/A,FALSE,"Ut";#N/A,#N/A,FALSE,"UT-h"}</definedName>
    <definedName name="_______JAN2010" hidden="1">{#N/A,#N/A,FALSE,"Ut";#N/A,#N/A,FALSE,"UT-h"}</definedName>
    <definedName name="_______Key2" localSheetId="8" hidden="1">#REF!</definedName>
    <definedName name="_______Key2" hidden="1">#REF!</definedName>
    <definedName name="_______MAy0201" localSheetId="8">#REF!</definedName>
    <definedName name="_______MAy0201" localSheetId="9">#REF!</definedName>
    <definedName name="_______MAy0201">#REF!</definedName>
    <definedName name="_______Oil1" localSheetId="8">#REF!</definedName>
    <definedName name="_______Oil1" localSheetId="9">#REF!</definedName>
    <definedName name="_______Oil1">#REF!</definedName>
    <definedName name="_______PRD1">237</definedName>
    <definedName name="_______QTR1" localSheetId="8">#REF!</definedName>
    <definedName name="_______QTR1" localSheetId="9">#REF!</definedName>
    <definedName name="_______QTR1">#REF!</definedName>
    <definedName name="_______QTR2" localSheetId="9">#REF!</definedName>
    <definedName name="_______QTR2">#REF!</definedName>
    <definedName name="_______QTR3" localSheetId="9">#REF!</definedName>
    <definedName name="_______QTR3">#REF!</definedName>
    <definedName name="_______QTR4">#REF!</definedName>
    <definedName name="_______ss2" localSheetId="8" hidden="1">{#N/A,#N/A,FALSE,"Aging Summary";#N/A,#N/A,FALSE,"Ratio Analysis";#N/A,#N/A,FALSE,"Test 120 Day Accts";#N/A,#N/A,FALSE,"Tickmarks"}</definedName>
    <definedName name="_______ss2" localSheetId="9" hidden="1">{#N/A,#N/A,FALSE,"Aging Summary";#N/A,#N/A,FALSE,"Ratio Analysis";#N/A,#N/A,FALSE,"Test 120 Day Accts";#N/A,#N/A,FALSE,"Tickmarks"}</definedName>
    <definedName name="_______ss2" localSheetId="11" hidden="1">{#N/A,#N/A,FALSE,"Aging Summary";#N/A,#N/A,FALSE,"Ratio Analysis";#N/A,#N/A,FALSE,"Test 120 Day Accts";#N/A,#N/A,FALSE,"Tickmarks"}</definedName>
    <definedName name="_______ss2" hidden="1">{#N/A,#N/A,FALSE,"Aging Summary";#N/A,#N/A,FALSE,"Ratio Analysis";#N/A,#N/A,FALSE,"Test 120 Day Accts";#N/A,#N/A,FALSE,"Tickmarks"}</definedName>
    <definedName name="_______TAB1" localSheetId="8">#REF!</definedName>
    <definedName name="_______TAB1" localSheetId="9">#REF!</definedName>
    <definedName name="_______TAB1">#REF!</definedName>
    <definedName name="_______TAB2" localSheetId="9">#REF!</definedName>
    <definedName name="_______TAB2">#REF!</definedName>
    <definedName name="_______TG1" localSheetId="9">#REF!</definedName>
    <definedName name="_______TG1">#REF!</definedName>
    <definedName name="_______TG10">#REF!</definedName>
    <definedName name="_______TG11">#REF!</definedName>
    <definedName name="_______TG12">#REF!</definedName>
    <definedName name="_______TG13">#REF!</definedName>
    <definedName name="_______TG14">#REF!</definedName>
    <definedName name="_______TG15">#REF!</definedName>
    <definedName name="_______TG16">#REF!</definedName>
    <definedName name="_______TG17">#REF!</definedName>
    <definedName name="_______TG18">#REF!</definedName>
    <definedName name="_______TG19">#REF!</definedName>
    <definedName name="_______TG2">#REF!</definedName>
    <definedName name="_______TG20">#REF!</definedName>
    <definedName name="_______TG21">#REF!</definedName>
    <definedName name="_______TG22">#REF!</definedName>
    <definedName name="_______TG23">#REF!</definedName>
    <definedName name="_______TG24">#REF!</definedName>
    <definedName name="_______TG25">#REF!</definedName>
    <definedName name="_______TG26">#REF!</definedName>
    <definedName name="_______TG27">#REF!</definedName>
    <definedName name="_______TG28">#REF!</definedName>
    <definedName name="_______TG29">#REF!</definedName>
    <definedName name="_______TG3">#REF!</definedName>
    <definedName name="_______TG30">#REF!</definedName>
    <definedName name="_______TG31">#REF!</definedName>
    <definedName name="_______TG4">#REF!</definedName>
    <definedName name="_______TG5">#REF!</definedName>
    <definedName name="_______TG6">#REF!</definedName>
    <definedName name="_______TG7">#REF!</definedName>
    <definedName name="_______TG8">#REF!</definedName>
    <definedName name="_______TG9">#REF!</definedName>
    <definedName name="_______TT3" localSheetId="8">#REF!</definedName>
    <definedName name="_______TT3">#REF!</definedName>
    <definedName name="_______wrn1" localSheetId="8" hidden="1">{#N/A,#N/A,FALSE,"DATA"}</definedName>
    <definedName name="_______wrn1" localSheetId="9" hidden="1">{#N/A,#N/A,FALSE,"DATA"}</definedName>
    <definedName name="_______wrn1" localSheetId="11" hidden="1">{#N/A,#N/A,FALSE,"DATA"}</definedName>
    <definedName name="_______wrn1" hidden="1">{#N/A,#N/A,FALSE,"DATA"}</definedName>
    <definedName name="_______wrn2" localSheetId="8" hidden="1">{#N/A,#N/A,FALSE,"DATA"}</definedName>
    <definedName name="_______wrn2" localSheetId="9" hidden="1">{#N/A,#N/A,FALSE,"DATA"}</definedName>
    <definedName name="_______wrn2" localSheetId="11" hidden="1">{#N/A,#N/A,FALSE,"DATA"}</definedName>
    <definedName name="_______wrn2" hidden="1">{#N/A,#N/A,FALSE,"DATA"}</definedName>
    <definedName name="_______wrn3" localSheetId="8" hidden="1">{#N/A,#N/A,FALSE,"DATA"}</definedName>
    <definedName name="_______wrn3" localSheetId="9" hidden="1">{#N/A,#N/A,FALSE,"DATA"}</definedName>
    <definedName name="_______wrn3" localSheetId="11" hidden="1">{#N/A,#N/A,FALSE,"DATA"}</definedName>
    <definedName name="_______wrn3" hidden="1">{#N/A,#N/A,FALSE,"DATA"}</definedName>
    <definedName name="_______xlfn.BAHTTEXT" hidden="1">#NAME?</definedName>
    <definedName name="_______xlnm.Print_Area_3">NA()</definedName>
    <definedName name="______A16666">#REF!</definedName>
    <definedName name="______A2" localSheetId="8" hidden="1">{#N/A,#N/A,FALSE,"Aging Summary";#N/A,#N/A,FALSE,"Ratio Analysis";#N/A,#N/A,FALSE,"Test 120 Day Accts";#N/A,#N/A,FALSE,"Tickmarks"}</definedName>
    <definedName name="______A2" localSheetId="9" hidden="1">{#N/A,#N/A,FALSE,"Aging Summary";#N/A,#N/A,FALSE,"Ratio Analysis";#N/A,#N/A,FALSE,"Test 120 Day Accts";#N/A,#N/A,FALSE,"Tickmarks"}</definedName>
    <definedName name="______A2" localSheetId="11" hidden="1">{#N/A,#N/A,FALSE,"Aging Summary";#N/A,#N/A,FALSE,"Ratio Analysis";#N/A,#N/A,FALSE,"Test 120 Day Accts";#N/A,#N/A,FALSE,"Tickmarks"}</definedName>
    <definedName name="______A2" hidden="1">{#N/A,#N/A,FALSE,"Aging Summary";#N/A,#N/A,FALSE,"Ratio Analysis";#N/A,#N/A,FALSE,"Test 120 Day Accts";#N/A,#N/A,FALSE,"Tickmarks"}</definedName>
    <definedName name="______A3" localSheetId="8" hidden="1">{#N/A,#N/A,FALSE,"Aging Summary";#N/A,#N/A,FALSE,"Ratio Analysis";#N/A,#N/A,FALSE,"Test 120 Day Accts";#N/A,#N/A,FALSE,"Tickmarks"}</definedName>
    <definedName name="______A3" localSheetId="9" hidden="1">{#N/A,#N/A,FALSE,"Aging Summary";#N/A,#N/A,FALSE,"Ratio Analysis";#N/A,#N/A,FALSE,"Test 120 Day Accts";#N/A,#N/A,FALSE,"Tickmarks"}</definedName>
    <definedName name="______A3" localSheetId="11" hidden="1">{#N/A,#N/A,FALSE,"Aging Summary";#N/A,#N/A,FALSE,"Ratio Analysis";#N/A,#N/A,FALSE,"Test 120 Day Accts";#N/A,#N/A,FALSE,"Tickmarks"}</definedName>
    <definedName name="______A3" hidden="1">{#N/A,#N/A,FALSE,"Aging Summary";#N/A,#N/A,FALSE,"Ratio Analysis";#N/A,#N/A,FALSE,"Test 120 Day Accts";#N/A,#N/A,FALSE,"Tickmarks"}</definedName>
    <definedName name="______A4" localSheetId="8" hidden="1">{#N/A,#N/A,FALSE,"Aging Summary";#N/A,#N/A,FALSE,"Ratio Analysis";#N/A,#N/A,FALSE,"Test 120 Day Accts";#N/A,#N/A,FALSE,"Tickmarks"}</definedName>
    <definedName name="______A4" localSheetId="9" hidden="1">{#N/A,#N/A,FALSE,"Aging Summary";#N/A,#N/A,FALSE,"Ratio Analysis";#N/A,#N/A,FALSE,"Test 120 Day Accts";#N/A,#N/A,FALSE,"Tickmarks"}</definedName>
    <definedName name="______A4" localSheetId="11" hidden="1">{#N/A,#N/A,FALSE,"Aging Summary";#N/A,#N/A,FALSE,"Ratio Analysis";#N/A,#N/A,FALSE,"Test 120 Day Accts";#N/A,#N/A,FALSE,"Tickmarks"}</definedName>
    <definedName name="______A4" hidden="1">{#N/A,#N/A,FALSE,"Aging Summary";#N/A,#N/A,FALSE,"Ratio Analysis";#N/A,#N/A,FALSE,"Test 120 Day Accts";#N/A,#N/A,FALSE,"Tickmarks"}</definedName>
    <definedName name="______ASA1" localSheetId="8" hidden="1">{#N/A,#N/A,FALSE,"CAT3516";#N/A,#N/A,FALSE,"CAT3608";#N/A,#N/A,FALSE,"Wartsila";#N/A,#N/A,FALSE,"Asm";#N/A,#N/A,FALSE,"DG cost"}</definedName>
    <definedName name="______ASA1" localSheetId="9" hidden="1">{#N/A,#N/A,FALSE,"CAT3516";#N/A,#N/A,FALSE,"CAT3608";#N/A,#N/A,FALSE,"Wartsila";#N/A,#N/A,FALSE,"Asm";#N/A,#N/A,FALSE,"DG cost"}</definedName>
    <definedName name="______ASA1" localSheetId="11" hidden="1">{#N/A,#N/A,FALSE,"CAT3516";#N/A,#N/A,FALSE,"CAT3608";#N/A,#N/A,FALSE,"Wartsila";#N/A,#N/A,FALSE,"Asm";#N/A,#N/A,FALSE,"DG cost"}</definedName>
    <definedName name="______ASA1" hidden="1">{#N/A,#N/A,FALSE,"CAT3516";#N/A,#N/A,FALSE,"CAT3608";#N/A,#N/A,FALSE,"Wartsila";#N/A,#N/A,FALSE,"Asm";#N/A,#N/A,FALSE,"DG cost"}</definedName>
    <definedName name="______b260505">#REF!</definedName>
    <definedName name="______b3" localSheetId="8" hidden="1">{#N/A,#N/A,FALSE,"Aging Summary";#N/A,#N/A,FALSE,"Ratio Analysis";#N/A,#N/A,FALSE,"Test 120 Day Accts";#N/A,#N/A,FALSE,"Tickmarks"}</definedName>
    <definedName name="______b3" localSheetId="9" hidden="1">{#N/A,#N/A,FALSE,"Aging Summary";#N/A,#N/A,FALSE,"Ratio Analysis";#N/A,#N/A,FALSE,"Test 120 Day Accts";#N/A,#N/A,FALSE,"Tickmarks"}</definedName>
    <definedName name="______b3" localSheetId="11" hidden="1">{#N/A,#N/A,FALSE,"Aging Summary";#N/A,#N/A,FALSE,"Ratio Analysis";#N/A,#N/A,FALSE,"Test 120 Day Accts";#N/A,#N/A,FALSE,"Tickmarks"}</definedName>
    <definedName name="______b3" hidden="1">{#N/A,#N/A,FALSE,"Aging Summary";#N/A,#N/A,FALSE,"Ratio Analysis";#N/A,#N/A,FALSE,"Test 120 Day Accts";#N/A,#N/A,FALSE,"Tickmarks"}</definedName>
    <definedName name="______BS1">#REF!</definedName>
    <definedName name="______DAT1" localSheetId="8">#REF!</definedName>
    <definedName name="______DAT1" localSheetId="9">#REF!</definedName>
    <definedName name="______DAT1">#REF!</definedName>
    <definedName name="______DAT10" localSheetId="9">#REF!</definedName>
    <definedName name="______DAT10">#REF!</definedName>
    <definedName name="______DAT11">#REF!</definedName>
    <definedName name="______DAT12">#REF!</definedName>
    <definedName name="______DAT15">#REF!</definedName>
    <definedName name="______DAT2" localSheetId="8">#REF!</definedName>
    <definedName name="______DAT2" localSheetId="9">#REF!</definedName>
    <definedName name="______DAT2">#REF!</definedName>
    <definedName name="______DAT3" localSheetId="9">#REF!</definedName>
    <definedName name="______DAT3">#REF!</definedName>
    <definedName name="______DAT4" localSheetId="9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DAY1">#REF!</definedName>
    <definedName name="______DAY2">#REF!</definedName>
    <definedName name="______DAY3">#REF!</definedName>
    <definedName name="______dpr1" localSheetId="8" hidden="1">{#N/A,#N/A,FALSE,"PTSO";#N/A,#N/A,FALSE,"PTSI HV";#N/A,#N/A,FALSE,"PTSI exc. HV";#N/A,#N/A,FALSE,"SI CONSO"}</definedName>
    <definedName name="______dpr1" localSheetId="9" hidden="1">{#N/A,#N/A,FALSE,"PTSO";#N/A,#N/A,FALSE,"PTSI HV";#N/A,#N/A,FALSE,"PTSI exc. HV";#N/A,#N/A,FALSE,"SI CONSO"}</definedName>
    <definedName name="______dpr1" localSheetId="11" hidden="1">{#N/A,#N/A,FALSE,"PTSO";#N/A,#N/A,FALSE,"PTSI HV";#N/A,#N/A,FALSE,"PTSI exc. HV";#N/A,#N/A,FALSE,"SI CONSO"}</definedName>
    <definedName name="______dpr1" hidden="1">{#N/A,#N/A,FALSE,"PTSO";#N/A,#N/A,FALSE,"PTSI HV";#N/A,#N/A,FALSE,"PTSI exc. HV";#N/A,#N/A,FALSE,"SI CONSO"}</definedName>
    <definedName name="______e789694">#REF!</definedName>
    <definedName name="______EXR1">#REF!</definedName>
    <definedName name="______FA2008" localSheetId="8" hidden="1">{#N/A,#N/A,FALSE,"OUT  AREC"}</definedName>
    <definedName name="______FA2008" localSheetId="9" hidden="1">{#N/A,#N/A,FALSE,"OUT  AREC"}</definedName>
    <definedName name="______FA2008" localSheetId="11" hidden="1">{#N/A,#N/A,FALSE,"OUT  AREC"}</definedName>
    <definedName name="______FA2008" hidden="1">{#N/A,#N/A,FALSE,"OUT  AREC"}</definedName>
    <definedName name="______FEB107" localSheetId="8" hidden="1">#REF!</definedName>
    <definedName name="______FEB107" localSheetId="9" hidden="1">#REF!</definedName>
    <definedName name="______FEB107" hidden="1">#REF!</definedName>
    <definedName name="______ISP4" localSheetId="9">#REF!</definedName>
    <definedName name="______ISP4">#REF!</definedName>
    <definedName name="______JAN10" localSheetId="8" hidden="1">{#N/A,#N/A,FALSE,"Ut";#N/A,#N/A,FALSE,"UT-h"}</definedName>
    <definedName name="______JAN10" localSheetId="9" hidden="1">{#N/A,#N/A,FALSE,"Ut";#N/A,#N/A,FALSE,"UT-h"}</definedName>
    <definedName name="______JAN10" localSheetId="11" hidden="1">{#N/A,#N/A,FALSE,"Ut";#N/A,#N/A,FALSE,"UT-h"}</definedName>
    <definedName name="______JAN10" hidden="1">{#N/A,#N/A,FALSE,"Ut";#N/A,#N/A,FALSE,"UT-h"}</definedName>
    <definedName name="______JAN2010" localSheetId="8" hidden="1">{#N/A,#N/A,FALSE,"Ut";#N/A,#N/A,FALSE,"UT-h"}</definedName>
    <definedName name="______JAN2010" localSheetId="9" hidden="1">{#N/A,#N/A,FALSE,"Ut";#N/A,#N/A,FALSE,"UT-h"}</definedName>
    <definedName name="______JAN2010" localSheetId="11" hidden="1">{#N/A,#N/A,FALSE,"Ut";#N/A,#N/A,FALSE,"UT-h"}</definedName>
    <definedName name="______JAN2010" hidden="1">{#N/A,#N/A,FALSE,"Ut";#N/A,#N/A,FALSE,"UT-h"}</definedName>
    <definedName name="______Key2" localSheetId="8" hidden="1">#REF!</definedName>
    <definedName name="______Key2" hidden="1">#REF!</definedName>
    <definedName name="______MAy0201" localSheetId="8">#REF!</definedName>
    <definedName name="______MAy0201" localSheetId="9">#REF!</definedName>
    <definedName name="______MAy0201">#REF!</definedName>
    <definedName name="______MOS2" localSheetId="8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_____MOS2" localSheetId="9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_____MOS2" localSheetId="11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_____MOS2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_____new1" localSheetId="8" hidden="1">#REF!</definedName>
    <definedName name="______new1" hidden="1">#REF!</definedName>
    <definedName name="______new2" localSheetId="8">#REF!</definedName>
    <definedName name="______new2">#REF!</definedName>
    <definedName name="______new3">#REF!</definedName>
    <definedName name="______new4">#REF!</definedName>
    <definedName name="______new5">#REF!</definedName>
    <definedName name="______new6">#REF!</definedName>
    <definedName name="______new7">#REF!</definedName>
    <definedName name="______new8">#REF!</definedName>
    <definedName name="______Oil1">#REF!</definedName>
    <definedName name="______pep1" localSheetId="8">#REF!</definedName>
    <definedName name="______pep1" localSheetId="9">#REF!</definedName>
    <definedName name="______pep1">#REF!</definedName>
    <definedName name="______pep2" localSheetId="9">#REF!</definedName>
    <definedName name="______pep2">#REF!</definedName>
    <definedName name="______PRD1">237</definedName>
    <definedName name="______PRD3" localSheetId="8">#REF!</definedName>
    <definedName name="______PRD3" localSheetId="9">#REF!</definedName>
    <definedName name="______PRD3">#REF!</definedName>
    <definedName name="______PRP2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PRP2" localSheetId="9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PRP2" localSheetId="1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_QTR1" localSheetId="8">#REF!</definedName>
    <definedName name="______QTR1" localSheetId="9">#REF!</definedName>
    <definedName name="______QTR1">#REF!</definedName>
    <definedName name="______QTR2" localSheetId="9">#REF!</definedName>
    <definedName name="______QTR2">#REF!</definedName>
    <definedName name="______QTR3" localSheetId="9">#REF!</definedName>
    <definedName name="______QTR3">#REF!</definedName>
    <definedName name="______QTR4">#REF!</definedName>
    <definedName name="______Ram1" localSheetId="8" hidden="1">{#N/A,#N/A,TRUE,"BALSCH";#N/A,#N/A,TRUE,"COMICRO";#N/A,#N/A,TRUE,"CHECKS";#N/A,#N/A,TRUE,"GLASS";#N/A,#N/A,TRUE,"DEPRE";#N/A,#N/A,TRUE,"A&amp;MCUR";#N/A,#N/A,TRUE,"AGEANAlysis";#N/A,#N/A,TRUE,"CHECKS"}</definedName>
    <definedName name="______Ram1" localSheetId="9" hidden="1">{#N/A,#N/A,TRUE,"BALSCH";#N/A,#N/A,TRUE,"COMICRO";#N/A,#N/A,TRUE,"CHECKS";#N/A,#N/A,TRUE,"GLASS";#N/A,#N/A,TRUE,"DEPRE";#N/A,#N/A,TRUE,"A&amp;MCUR";#N/A,#N/A,TRUE,"AGEANAlysis";#N/A,#N/A,TRUE,"CHECKS"}</definedName>
    <definedName name="______Ram1" localSheetId="11" hidden="1">{#N/A,#N/A,TRUE,"BALSCH";#N/A,#N/A,TRUE,"COMICRO";#N/A,#N/A,TRUE,"CHECKS";#N/A,#N/A,TRUE,"GLASS";#N/A,#N/A,TRUE,"DEPRE";#N/A,#N/A,TRUE,"A&amp;MCUR";#N/A,#N/A,TRUE,"AGEANAlysis";#N/A,#N/A,TRUE,"CHECKS"}</definedName>
    <definedName name="______Ram1" hidden="1">{#N/A,#N/A,TRUE,"BALSCH";#N/A,#N/A,TRUE,"COMICRO";#N/A,#N/A,TRUE,"CHECKS";#N/A,#N/A,TRUE,"GLASS";#N/A,#N/A,TRUE,"DEPRE";#N/A,#N/A,TRUE,"A&amp;MCUR";#N/A,#N/A,TRUE,"AGEANAlysis";#N/A,#N/A,TRUE,"CHECKS"}</definedName>
    <definedName name="______ss2" localSheetId="8" hidden="1">{#N/A,#N/A,FALSE,"Aging Summary";#N/A,#N/A,FALSE,"Ratio Analysis";#N/A,#N/A,FALSE,"Test 120 Day Accts";#N/A,#N/A,FALSE,"Tickmarks"}</definedName>
    <definedName name="______ss2" localSheetId="9" hidden="1">{#N/A,#N/A,FALSE,"Aging Summary";#N/A,#N/A,FALSE,"Ratio Analysis";#N/A,#N/A,FALSE,"Test 120 Day Accts";#N/A,#N/A,FALSE,"Tickmarks"}</definedName>
    <definedName name="______ss2" localSheetId="11" hidden="1">{#N/A,#N/A,FALSE,"Aging Summary";#N/A,#N/A,FALSE,"Ratio Analysis";#N/A,#N/A,FALSE,"Test 120 Day Accts";#N/A,#N/A,FALSE,"Tickmarks"}</definedName>
    <definedName name="______ss2" hidden="1">{#N/A,#N/A,FALSE,"Aging Summary";#N/A,#N/A,FALSE,"Ratio Analysis";#N/A,#N/A,FALSE,"Test 120 Day Accts";#N/A,#N/A,FALSE,"Tickmarks"}</definedName>
    <definedName name="______TAB1" localSheetId="8">#REF!</definedName>
    <definedName name="______TAB1" localSheetId="9">#REF!</definedName>
    <definedName name="______TAB1">#REF!</definedName>
    <definedName name="______TAB2" localSheetId="9">#REF!</definedName>
    <definedName name="______TAB2">#REF!</definedName>
    <definedName name="______TB1" localSheetId="8">#REF!</definedName>
    <definedName name="______TB1" localSheetId="9">#REF!</definedName>
    <definedName name="______TB1">#REF!</definedName>
    <definedName name="______TB10" localSheetId="8">#REF!</definedName>
    <definedName name="______TB10" localSheetId="9">#REF!</definedName>
    <definedName name="______TB10">#REF!</definedName>
    <definedName name="______TB2" localSheetId="9">#REF!</definedName>
    <definedName name="______TB2">#REF!</definedName>
    <definedName name="______TB3" localSheetId="9">#REF!</definedName>
    <definedName name="______TB3">#REF!</definedName>
    <definedName name="______TB4">#REF!</definedName>
    <definedName name="______TB5">#REF!</definedName>
    <definedName name="______TB6">#REF!</definedName>
    <definedName name="______TB7">#REF!</definedName>
    <definedName name="______TB8">#REF!</definedName>
    <definedName name="______TG1" localSheetId="8">#REF!</definedName>
    <definedName name="______TG1" localSheetId="9">#REF!</definedName>
    <definedName name="______TG1">#REF!</definedName>
    <definedName name="______TG10" localSheetId="9">#REF!</definedName>
    <definedName name="______TG10">#REF!</definedName>
    <definedName name="______TG11" localSheetId="9">#REF!</definedName>
    <definedName name="______TG11">#REF!</definedName>
    <definedName name="______TG12">#REF!</definedName>
    <definedName name="______TG13">#REF!</definedName>
    <definedName name="______TG14">#REF!</definedName>
    <definedName name="______TG15">#REF!</definedName>
    <definedName name="______TG16">#REF!</definedName>
    <definedName name="______TG17">#REF!</definedName>
    <definedName name="______TG18">#REF!</definedName>
    <definedName name="______TG19">#REF!</definedName>
    <definedName name="______TG2">#REF!</definedName>
    <definedName name="______TG20">#REF!</definedName>
    <definedName name="______TG21">#REF!</definedName>
    <definedName name="______TG22">#REF!</definedName>
    <definedName name="______TG23">#REF!</definedName>
    <definedName name="______TG24">#REF!</definedName>
    <definedName name="______TG25">#REF!</definedName>
    <definedName name="______TG26">#REF!</definedName>
    <definedName name="______TG27">#REF!</definedName>
    <definedName name="______TG28">#REF!</definedName>
    <definedName name="______TG29">#REF!</definedName>
    <definedName name="______TG3">#REF!</definedName>
    <definedName name="______TG30">#REF!</definedName>
    <definedName name="______TG31">#REF!</definedName>
    <definedName name="______TG4">#REF!</definedName>
    <definedName name="______TG5">#REF!</definedName>
    <definedName name="______TG6">#REF!</definedName>
    <definedName name="______TG7">#REF!</definedName>
    <definedName name="______TG8">#REF!</definedName>
    <definedName name="______TG9">#REF!</definedName>
    <definedName name="______TT3" localSheetId="8">#REF!</definedName>
    <definedName name="______TT3">#REF!</definedName>
    <definedName name="______vol98">#REF!</definedName>
    <definedName name="______vol99">#REF!</definedName>
    <definedName name="______wrn1" localSheetId="8" hidden="1">{#N/A,#N/A,FALSE,"DATA"}</definedName>
    <definedName name="______wrn1" localSheetId="9" hidden="1">{#N/A,#N/A,FALSE,"DATA"}</definedName>
    <definedName name="______wrn1" localSheetId="11" hidden="1">{#N/A,#N/A,FALSE,"DATA"}</definedName>
    <definedName name="______wrn1" hidden="1">{#N/A,#N/A,FALSE,"DATA"}</definedName>
    <definedName name="______wrn2" localSheetId="8" hidden="1">{#N/A,#N/A,FALSE,"DATA"}</definedName>
    <definedName name="______wrn2" localSheetId="9" hidden="1">{#N/A,#N/A,FALSE,"DATA"}</definedName>
    <definedName name="______wrn2" localSheetId="11" hidden="1">{#N/A,#N/A,FALSE,"DATA"}</definedName>
    <definedName name="______wrn2" hidden="1">{#N/A,#N/A,FALSE,"DATA"}</definedName>
    <definedName name="______wrn3" localSheetId="8" hidden="1">{#N/A,#N/A,FALSE,"DATA"}</definedName>
    <definedName name="______wrn3" localSheetId="9" hidden="1">{#N/A,#N/A,FALSE,"DATA"}</definedName>
    <definedName name="______wrn3" localSheetId="11" hidden="1">{#N/A,#N/A,FALSE,"DATA"}</definedName>
    <definedName name="______wrn3" hidden="1">{#N/A,#N/A,FALSE,"DATA"}</definedName>
    <definedName name="______xlfn.BAHTTEXT" hidden="1">#NAME?</definedName>
    <definedName name="______xlnm.Print_Area_3">NA()</definedName>
    <definedName name="_____A16666">#REF!</definedName>
    <definedName name="_____A2" localSheetId="8" hidden="1">{#N/A,#N/A,FALSE,"Aging Summary";#N/A,#N/A,FALSE,"Ratio Analysis";#N/A,#N/A,FALSE,"Test 120 Day Accts";#N/A,#N/A,FALSE,"Tickmarks"}</definedName>
    <definedName name="_____A2" localSheetId="9" hidden="1">{#N/A,#N/A,FALSE,"Aging Summary";#N/A,#N/A,FALSE,"Ratio Analysis";#N/A,#N/A,FALSE,"Test 120 Day Accts";#N/A,#N/A,FALSE,"Tickmarks"}</definedName>
    <definedName name="_____A2" localSheetId="11" hidden="1">{#N/A,#N/A,FALSE,"Aging Summary";#N/A,#N/A,FALSE,"Ratio Analysis";#N/A,#N/A,FALSE,"Test 120 Day Accts";#N/A,#N/A,FALSE,"Tickmarks"}</definedName>
    <definedName name="_____A2" hidden="1">{#N/A,#N/A,FALSE,"Aging Summary";#N/A,#N/A,FALSE,"Ratio Analysis";#N/A,#N/A,FALSE,"Test 120 Day Accts";#N/A,#N/A,FALSE,"Tickmarks"}</definedName>
    <definedName name="_____A21532">#REF!</definedName>
    <definedName name="_____A3" localSheetId="8" hidden="1">{#N/A,#N/A,FALSE,"Aging Summary";#N/A,#N/A,FALSE,"Ratio Analysis";#N/A,#N/A,FALSE,"Test 120 Day Accts";#N/A,#N/A,FALSE,"Tickmarks"}</definedName>
    <definedName name="_____A3" localSheetId="9" hidden="1">{#N/A,#N/A,FALSE,"Aging Summary";#N/A,#N/A,FALSE,"Ratio Analysis";#N/A,#N/A,FALSE,"Test 120 Day Accts";#N/A,#N/A,FALSE,"Tickmarks"}</definedName>
    <definedName name="_____A3" localSheetId="11" hidden="1">{#N/A,#N/A,FALSE,"Aging Summary";#N/A,#N/A,FALSE,"Ratio Analysis";#N/A,#N/A,FALSE,"Test 120 Day Accts";#N/A,#N/A,FALSE,"Tickmarks"}</definedName>
    <definedName name="_____A3" hidden="1">{#N/A,#N/A,FALSE,"Aging Summary";#N/A,#N/A,FALSE,"Ratio Analysis";#N/A,#N/A,FALSE,"Test 120 Day Accts";#N/A,#N/A,FALSE,"Tickmarks"}</definedName>
    <definedName name="_____A4" localSheetId="8" hidden="1">{#N/A,#N/A,FALSE,"Aging Summary";#N/A,#N/A,FALSE,"Ratio Analysis";#N/A,#N/A,FALSE,"Test 120 Day Accts";#N/A,#N/A,FALSE,"Tickmarks"}</definedName>
    <definedName name="_____A4" localSheetId="9" hidden="1">{#N/A,#N/A,FALSE,"Aging Summary";#N/A,#N/A,FALSE,"Ratio Analysis";#N/A,#N/A,FALSE,"Test 120 Day Accts";#N/A,#N/A,FALSE,"Tickmarks"}</definedName>
    <definedName name="_____A4" localSheetId="11" hidden="1">{#N/A,#N/A,FALSE,"Aging Summary";#N/A,#N/A,FALSE,"Ratio Analysis";#N/A,#N/A,FALSE,"Test 120 Day Accts";#N/A,#N/A,FALSE,"Tickmarks"}</definedName>
    <definedName name="_____A4" hidden="1">{#N/A,#N/A,FALSE,"Aging Summary";#N/A,#N/A,FALSE,"Ratio Analysis";#N/A,#N/A,FALSE,"Test 120 Day Accts";#N/A,#N/A,FALSE,"Tickmarks"}</definedName>
    <definedName name="_____ASA1" localSheetId="8" hidden="1">{#N/A,#N/A,FALSE,"CAT3516";#N/A,#N/A,FALSE,"CAT3608";#N/A,#N/A,FALSE,"Wartsila";#N/A,#N/A,FALSE,"Asm";#N/A,#N/A,FALSE,"DG cost"}</definedName>
    <definedName name="_____ASA1" localSheetId="9" hidden="1">{#N/A,#N/A,FALSE,"CAT3516";#N/A,#N/A,FALSE,"CAT3608";#N/A,#N/A,FALSE,"Wartsila";#N/A,#N/A,FALSE,"Asm";#N/A,#N/A,FALSE,"DG cost"}</definedName>
    <definedName name="_____ASA1" localSheetId="11" hidden="1">{#N/A,#N/A,FALSE,"CAT3516";#N/A,#N/A,FALSE,"CAT3608";#N/A,#N/A,FALSE,"Wartsila";#N/A,#N/A,FALSE,"Asm";#N/A,#N/A,FALSE,"DG cost"}</definedName>
    <definedName name="_____ASA1" hidden="1">{#N/A,#N/A,FALSE,"CAT3516";#N/A,#N/A,FALSE,"CAT3608";#N/A,#N/A,FALSE,"Wartsila";#N/A,#N/A,FALSE,"Asm";#N/A,#N/A,FALSE,"DG cost"}</definedName>
    <definedName name="_____b260505">#REF!</definedName>
    <definedName name="_____b3" localSheetId="8" hidden="1">{#N/A,#N/A,FALSE,"Aging Summary";#N/A,#N/A,FALSE,"Ratio Analysis";#N/A,#N/A,FALSE,"Test 120 Day Accts";#N/A,#N/A,FALSE,"Tickmarks"}</definedName>
    <definedName name="_____b3" localSheetId="9" hidden="1">{#N/A,#N/A,FALSE,"Aging Summary";#N/A,#N/A,FALSE,"Ratio Analysis";#N/A,#N/A,FALSE,"Test 120 Day Accts";#N/A,#N/A,FALSE,"Tickmarks"}</definedName>
    <definedName name="_____b3" localSheetId="11" hidden="1">{#N/A,#N/A,FALSE,"Aging Summary";#N/A,#N/A,FALSE,"Ratio Analysis";#N/A,#N/A,FALSE,"Test 120 Day Accts";#N/A,#N/A,FALSE,"Tickmarks"}</definedName>
    <definedName name="_____b3" hidden="1">{#N/A,#N/A,FALSE,"Aging Summary";#N/A,#N/A,FALSE,"Ratio Analysis";#N/A,#N/A,FALSE,"Test 120 Day Accts";#N/A,#N/A,FALSE,"Tickmarks"}</definedName>
    <definedName name="_____BS1">#REF!</definedName>
    <definedName name="_____DAT1" localSheetId="8">#REF!</definedName>
    <definedName name="_____DAT1" localSheetId="9">#REF!</definedName>
    <definedName name="_____DAT1">#REF!</definedName>
    <definedName name="_____DAT10" localSheetId="9">#REF!</definedName>
    <definedName name="_____DAT10">#REF!</definedName>
    <definedName name="_____DAT11">#REF!</definedName>
    <definedName name="_____DAT12">#REF!</definedName>
    <definedName name="_____DAT13" localSheetId="8">#REF!</definedName>
    <definedName name="_____DAT13">#REF!</definedName>
    <definedName name="_____DAT14" localSheetId="8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 localSheetId="8">#REF!</definedName>
    <definedName name="_____DAT2" localSheetId="9">#REF!</definedName>
    <definedName name="_____DAT2">#REF!</definedName>
    <definedName name="_____DAT3" localSheetId="9">#REF!</definedName>
    <definedName name="_____DAT3">#REF!</definedName>
    <definedName name="_____DAT4" localSheetId="9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AY1">#REF!</definedName>
    <definedName name="_____DAY2">#REF!</definedName>
    <definedName name="_____DAY3">#REF!</definedName>
    <definedName name="_____dkk1" localSheetId="8">#REF!</definedName>
    <definedName name="_____dkk1" localSheetId="9">#REF!</definedName>
    <definedName name="_____dkk1">#REF!</definedName>
    <definedName name="_____dkk2" localSheetId="9">#REF!</definedName>
    <definedName name="_____dkk2">#REF!</definedName>
    <definedName name="_____dva2" localSheetId="8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___dva2" localSheetId="9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___dva2" localSheetId="1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___dva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___e789694">#REF!</definedName>
    <definedName name="_____exp10" localSheetId="8">#REF!</definedName>
    <definedName name="_____exp10">#REF!</definedName>
    <definedName name="_____exp11" localSheetId="8">#REF!</definedName>
    <definedName name="_____exp11">#REF!</definedName>
    <definedName name="_____exp12">#REF!</definedName>
    <definedName name="_____EXP22">#REF!</definedName>
    <definedName name="_____exp5">#REF!</definedName>
    <definedName name="_____exp7">#REF!</definedName>
    <definedName name="_____exp8">#REF!</definedName>
    <definedName name="_____exp9">#REF!</definedName>
    <definedName name="_____EXR1">#REF!</definedName>
    <definedName name="_____FA2008" localSheetId="8" hidden="1">{#N/A,#N/A,FALSE,"OUT  AREC"}</definedName>
    <definedName name="_____FA2008" localSheetId="9" hidden="1">{#N/A,#N/A,FALSE,"OUT  AREC"}</definedName>
    <definedName name="_____FA2008" localSheetId="11" hidden="1">{#N/A,#N/A,FALSE,"OUT  AREC"}</definedName>
    <definedName name="_____FA2008" hidden="1">{#N/A,#N/A,FALSE,"OUT  AREC"}</definedName>
    <definedName name="_____FEB02">#REF!</definedName>
    <definedName name="_____FEB1" localSheetId="4">#REF!</definedName>
    <definedName name="_____FEB1" localSheetId="0">#REF!</definedName>
    <definedName name="_____FEB1">#REF!</definedName>
    <definedName name="_____FEB107" localSheetId="8" hidden="1">#REF!</definedName>
    <definedName name="_____FEB107" localSheetId="9" hidden="1">#REF!</definedName>
    <definedName name="_____FEB107" hidden="1">#REF!</definedName>
    <definedName name="_____FEB2" localSheetId="4">#REF!</definedName>
    <definedName name="_____FEB2" localSheetId="0">#REF!</definedName>
    <definedName name="_____FEB2">#REF!</definedName>
    <definedName name="_____ISP4" localSheetId="8">#REF!</definedName>
    <definedName name="_____ISP4" localSheetId="9">#REF!</definedName>
    <definedName name="_____ISP4">#REF!</definedName>
    <definedName name="_____JAN10" localSheetId="8" hidden="1">{#N/A,#N/A,FALSE,"Ut";#N/A,#N/A,FALSE,"UT-h"}</definedName>
    <definedName name="_____JAN10" localSheetId="9" hidden="1">{#N/A,#N/A,FALSE,"Ut";#N/A,#N/A,FALSE,"UT-h"}</definedName>
    <definedName name="_____JAN10" localSheetId="11" hidden="1">{#N/A,#N/A,FALSE,"Ut";#N/A,#N/A,FALSE,"UT-h"}</definedName>
    <definedName name="_____JAN10" hidden="1">{#N/A,#N/A,FALSE,"Ut";#N/A,#N/A,FALSE,"UT-h"}</definedName>
    <definedName name="_____JAN2010" localSheetId="8" hidden="1">{#N/A,#N/A,FALSE,"Ut";#N/A,#N/A,FALSE,"UT-h"}</definedName>
    <definedName name="_____JAN2010" localSheetId="9" hidden="1">{#N/A,#N/A,FALSE,"Ut";#N/A,#N/A,FALSE,"UT-h"}</definedName>
    <definedName name="_____JAN2010" localSheetId="11" hidden="1">{#N/A,#N/A,FALSE,"Ut";#N/A,#N/A,FALSE,"UT-h"}</definedName>
    <definedName name="_____JAN2010" hidden="1">{#N/A,#N/A,FALSE,"Ut";#N/A,#N/A,FALSE,"UT-h"}</definedName>
    <definedName name="_____Jar450">#REF!</definedName>
    <definedName name="_____Jar630" localSheetId="8">#REF!</definedName>
    <definedName name="_____Jar630">#REF!</definedName>
    <definedName name="_____Key2" localSheetId="8" hidden="1">#REF!</definedName>
    <definedName name="_____Key2" localSheetId="9" hidden="1">#REF!</definedName>
    <definedName name="_____Key2" hidden="1">#REF!</definedName>
    <definedName name="_____lit1" localSheetId="8">#REF!</definedName>
    <definedName name="_____lit1" localSheetId="9">#REF!</definedName>
    <definedName name="_____lit1">#REF!</definedName>
    <definedName name="_____lit2" localSheetId="9">#REF!</definedName>
    <definedName name="_____lit2">#REF!</definedName>
    <definedName name="_____m12" localSheetId="9">#REF!</definedName>
    <definedName name="_____m12">#REF!</definedName>
    <definedName name="_____m15">#REF!</definedName>
    <definedName name="_____m21" localSheetId="4">#REF!</definedName>
    <definedName name="_____m21" localSheetId="0">#REF!</definedName>
    <definedName name="_____m21">#REF!</definedName>
    <definedName name="_____MAy0201" localSheetId="8">#REF!</definedName>
    <definedName name="_____MAy0201" localSheetId="9">#REF!</definedName>
    <definedName name="_____MAy0201">#REF!</definedName>
    <definedName name="_____Mix1" localSheetId="8" hidden="1">#REF!</definedName>
    <definedName name="_____Mix1" localSheetId="9" hidden="1">#REF!</definedName>
    <definedName name="_____Mix1" hidden="1">#REF!</definedName>
    <definedName name="_____MO1">#REF!</definedName>
    <definedName name="_____MO2">#REF!</definedName>
    <definedName name="_____MO3">#REF!</definedName>
    <definedName name="_____new1" localSheetId="8" hidden="1">#REF!</definedName>
    <definedName name="_____new1" localSheetId="9" hidden="1">#REF!</definedName>
    <definedName name="_____new1" hidden="1">#REF!</definedName>
    <definedName name="_____new2" localSheetId="8">#REF!</definedName>
    <definedName name="_____new2" localSheetId="9">#REF!</definedName>
    <definedName name="_____new2">#REF!</definedName>
    <definedName name="_____new3">#REF!</definedName>
    <definedName name="_____new4">#REF!</definedName>
    <definedName name="_____new5">#REF!</definedName>
    <definedName name="_____new6">#REF!</definedName>
    <definedName name="_____new7">#REF!</definedName>
    <definedName name="_____new8">#REF!</definedName>
    <definedName name="_____NW3">#REF!</definedName>
    <definedName name="_____Oil1">#REF!</definedName>
    <definedName name="_____pep1" localSheetId="8">#REF!</definedName>
    <definedName name="_____pep1" localSheetId="9">#REF!</definedName>
    <definedName name="_____pep1">#REF!</definedName>
    <definedName name="_____pep2" localSheetId="9">#REF!</definedName>
    <definedName name="_____pep2">#REF!</definedName>
    <definedName name="_____PRD1">237</definedName>
    <definedName name="_____PRD3" localSheetId="8">#REF!</definedName>
    <definedName name="_____PRD3" localSheetId="9">#REF!</definedName>
    <definedName name="_____PRD3">#REF!</definedName>
    <definedName name="_____PRP2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PRP2" localSheetId="9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PRP2" localSheetId="1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_PT1">#REF!</definedName>
    <definedName name="_____PT2" localSheetId="8">#REF!</definedName>
    <definedName name="_____PT2" localSheetId="9">#REF!</definedName>
    <definedName name="_____PT2">#REF!</definedName>
    <definedName name="_____QTR1">#REF!</definedName>
    <definedName name="_____QTR2">#REF!</definedName>
    <definedName name="_____QTR3">#REF!</definedName>
    <definedName name="_____QTR4">#REF!</definedName>
    <definedName name="_____Ram1" localSheetId="8" hidden="1">{#N/A,#N/A,TRUE,"BALSCH";#N/A,#N/A,TRUE,"COMICRO";#N/A,#N/A,TRUE,"CHECKS";#N/A,#N/A,TRUE,"GLASS";#N/A,#N/A,TRUE,"DEPRE";#N/A,#N/A,TRUE,"A&amp;MCUR";#N/A,#N/A,TRUE,"AGEANAlysis";#N/A,#N/A,TRUE,"CHECKS"}</definedName>
    <definedName name="_____Ram1" localSheetId="9" hidden="1">{#N/A,#N/A,TRUE,"BALSCH";#N/A,#N/A,TRUE,"COMICRO";#N/A,#N/A,TRUE,"CHECKS";#N/A,#N/A,TRUE,"GLASS";#N/A,#N/A,TRUE,"DEPRE";#N/A,#N/A,TRUE,"A&amp;MCUR";#N/A,#N/A,TRUE,"AGEANAlysis";#N/A,#N/A,TRUE,"CHECKS"}</definedName>
    <definedName name="_____Ram1" localSheetId="11" hidden="1">{#N/A,#N/A,TRUE,"BALSCH";#N/A,#N/A,TRUE,"COMICRO";#N/A,#N/A,TRUE,"CHECKS";#N/A,#N/A,TRUE,"GLASS";#N/A,#N/A,TRUE,"DEPRE";#N/A,#N/A,TRUE,"A&amp;MCUR";#N/A,#N/A,TRUE,"AGEANAlysis";#N/A,#N/A,TRUE,"CHECKS"}</definedName>
    <definedName name="_____Ram1" hidden="1">{#N/A,#N/A,TRUE,"BALSCH";#N/A,#N/A,TRUE,"COMICRO";#N/A,#N/A,TRUE,"CHECKS";#N/A,#N/A,TRUE,"GLASS";#N/A,#N/A,TRUE,"DEPRE";#N/A,#N/A,TRUE,"A&amp;MCUR";#N/A,#N/A,TRUE,"AGEANAlysis";#N/A,#N/A,TRUE,"CHECKS"}</definedName>
    <definedName name="_____SCB1">#REF!</definedName>
    <definedName name="_____SCB2">#REF!</definedName>
    <definedName name="_____ss2" localSheetId="8" hidden="1">{#N/A,#N/A,FALSE,"Aging Summary";#N/A,#N/A,FALSE,"Ratio Analysis";#N/A,#N/A,FALSE,"Test 120 Day Accts";#N/A,#N/A,FALSE,"Tickmarks"}</definedName>
    <definedName name="_____ss2" localSheetId="9" hidden="1">{#N/A,#N/A,FALSE,"Aging Summary";#N/A,#N/A,FALSE,"Ratio Analysis";#N/A,#N/A,FALSE,"Test 120 Day Accts";#N/A,#N/A,FALSE,"Tickmarks"}</definedName>
    <definedName name="_____ss2" localSheetId="11" hidden="1">{#N/A,#N/A,FALSE,"Aging Summary";#N/A,#N/A,FALSE,"Ratio Analysis";#N/A,#N/A,FALSE,"Test 120 Day Accts";#N/A,#N/A,FALSE,"Tickmarks"}</definedName>
    <definedName name="_____ss2" hidden="1">{#N/A,#N/A,FALSE,"Aging Summary";#N/A,#N/A,FALSE,"Ratio Analysis";#N/A,#N/A,FALSE,"Test 120 Day Accts";#N/A,#N/A,FALSE,"Tickmarks"}</definedName>
    <definedName name="_____TAB1">#REF!</definedName>
    <definedName name="_____TAB2" localSheetId="8">#REF!</definedName>
    <definedName name="_____TAB2">#REF!</definedName>
    <definedName name="_____TB1" localSheetId="8">#REF!</definedName>
    <definedName name="_____TB1">#REF!</definedName>
    <definedName name="_____TB10" localSheetId="8">#REF!</definedName>
    <definedName name="_____TB10">#REF!</definedName>
    <definedName name="_____TB2" localSheetId="8">#REF!</definedName>
    <definedName name="_____TB2">#REF!</definedName>
    <definedName name="_____TB3" localSheetId="8">#REF!</definedName>
    <definedName name="_____TB3">#REF!</definedName>
    <definedName name="_____TB4">#REF!</definedName>
    <definedName name="_____TB5">#REF!</definedName>
    <definedName name="_____TB6">#REF!</definedName>
    <definedName name="_____TB7">#REF!</definedName>
    <definedName name="_____TB8">#REF!</definedName>
    <definedName name="_____TG1" localSheetId="8">#REF!</definedName>
    <definedName name="_____TG1" localSheetId="9">#REF!</definedName>
    <definedName name="_____TG1">#REF!</definedName>
    <definedName name="_____TG10" localSheetId="9">#REF!</definedName>
    <definedName name="_____TG10">#REF!</definedName>
    <definedName name="_____TG11" localSheetId="9">#REF!</definedName>
    <definedName name="_____TG11">#REF!</definedName>
    <definedName name="_____TG12">#REF!</definedName>
    <definedName name="_____TG13">#REF!</definedName>
    <definedName name="_____TG14">#REF!</definedName>
    <definedName name="_____TG15">#REF!</definedName>
    <definedName name="_____TG16">#REF!</definedName>
    <definedName name="_____TG17">#REF!</definedName>
    <definedName name="_____TG18">#REF!</definedName>
    <definedName name="_____TG19">#REF!</definedName>
    <definedName name="_____TG2">#REF!</definedName>
    <definedName name="_____TG20">#REF!</definedName>
    <definedName name="_____TG21">#REF!</definedName>
    <definedName name="_____TG22">#REF!</definedName>
    <definedName name="_____TG23">#REF!</definedName>
    <definedName name="_____TG24">#REF!</definedName>
    <definedName name="_____TG25">#REF!</definedName>
    <definedName name="_____TG26">#REF!</definedName>
    <definedName name="_____TG27">#REF!</definedName>
    <definedName name="_____TG28">#REF!</definedName>
    <definedName name="_____TG29">#REF!</definedName>
    <definedName name="_____TG3">#REF!</definedName>
    <definedName name="_____TG30">#REF!</definedName>
    <definedName name="_____TG31">#REF!</definedName>
    <definedName name="_____TG4">#REF!</definedName>
    <definedName name="_____TG5">#REF!</definedName>
    <definedName name="_____TG6">#REF!</definedName>
    <definedName name="_____TG7">#REF!</definedName>
    <definedName name="_____TG8">#REF!</definedName>
    <definedName name="_____TG9">#REF!</definedName>
    <definedName name="_____TT3" localSheetId="8">#REF!</definedName>
    <definedName name="_____TT3">#REF!</definedName>
    <definedName name="_____Us1" localSheetId="8">#REF!</definedName>
    <definedName name="_____Us1" localSheetId="9">#REF!</definedName>
    <definedName name="_____Us1">#REF!</definedName>
    <definedName name="_____Us2" localSheetId="9">#REF!</definedName>
    <definedName name="_____Us2">#REF!</definedName>
    <definedName name="_____vol1999" localSheetId="9">#REF!</definedName>
    <definedName name="_____vol1999">#REF!</definedName>
    <definedName name="_____vol2000">#REF!</definedName>
    <definedName name="_____vol98">#REF!</definedName>
    <definedName name="_____vol99">#REF!</definedName>
    <definedName name="_____wrn1" localSheetId="8" hidden="1">{#N/A,#N/A,FALSE,"DATA"}</definedName>
    <definedName name="_____wrn1" localSheetId="9" hidden="1">{#N/A,#N/A,FALSE,"DATA"}</definedName>
    <definedName name="_____wrn1" localSheetId="11" hidden="1">{#N/A,#N/A,FALSE,"DATA"}</definedName>
    <definedName name="_____wrn1" hidden="1">{#N/A,#N/A,FALSE,"DATA"}</definedName>
    <definedName name="_____wrn2" localSheetId="8" hidden="1">{#N/A,#N/A,FALSE,"DATA"}</definedName>
    <definedName name="_____wrn2" localSheetId="9" hidden="1">{#N/A,#N/A,FALSE,"DATA"}</definedName>
    <definedName name="_____wrn2" localSheetId="11" hidden="1">{#N/A,#N/A,FALSE,"DATA"}</definedName>
    <definedName name="_____wrn2" hidden="1">{#N/A,#N/A,FALSE,"DATA"}</definedName>
    <definedName name="_____wrn3" localSheetId="8" hidden="1">{#N/A,#N/A,FALSE,"DATA"}</definedName>
    <definedName name="_____wrn3" localSheetId="9" hidden="1">{#N/A,#N/A,FALSE,"DATA"}</definedName>
    <definedName name="_____wrn3" localSheetId="11" hidden="1">{#N/A,#N/A,FALSE,"DATA"}</definedName>
    <definedName name="_____wrn3" hidden="1">{#N/A,#N/A,FALSE,"DATA"}</definedName>
    <definedName name="_____xlfn.BAHTTEXT" hidden="1">#NAME?</definedName>
    <definedName name="_____xlnm.Print_Area_3">NA()</definedName>
    <definedName name="_____xx20">#REF!</definedName>
    <definedName name="_____yy1">#REF!</definedName>
    <definedName name="_____yy2">#REF!</definedName>
    <definedName name="____A16666">#REF!</definedName>
    <definedName name="____A2" localSheetId="8" hidden="1">{#N/A,#N/A,FALSE,"Aging Summary";#N/A,#N/A,FALSE,"Ratio Analysis";#N/A,#N/A,FALSE,"Test 120 Day Accts";#N/A,#N/A,FALSE,"Tickmarks"}</definedName>
    <definedName name="____A2" localSheetId="9" hidden="1">{#N/A,#N/A,FALSE,"Aging Summary";#N/A,#N/A,FALSE,"Ratio Analysis";#N/A,#N/A,FALSE,"Test 120 Day Accts";#N/A,#N/A,FALSE,"Tickmarks"}</definedName>
    <definedName name="____A2" localSheetId="11" hidden="1">{#N/A,#N/A,FALSE,"Aging Summary";#N/A,#N/A,FALSE,"Ratio Analysis";#N/A,#N/A,FALSE,"Test 120 Day Accts";#N/A,#N/A,FALSE,"Tickmarks"}</definedName>
    <definedName name="____A2" hidden="1">{#N/A,#N/A,FALSE,"Aging Summary";#N/A,#N/A,FALSE,"Ratio Analysis";#N/A,#N/A,FALSE,"Test 120 Day Accts";#N/A,#N/A,FALSE,"Tickmarks"}</definedName>
    <definedName name="____A21532">#REF!</definedName>
    <definedName name="____A3" localSheetId="8" hidden="1">{#N/A,#N/A,FALSE,"Aging Summary";#N/A,#N/A,FALSE,"Ratio Analysis";#N/A,#N/A,FALSE,"Test 120 Day Accts";#N/A,#N/A,FALSE,"Tickmarks"}</definedName>
    <definedName name="____A3" localSheetId="9" hidden="1">{#N/A,#N/A,FALSE,"Aging Summary";#N/A,#N/A,FALSE,"Ratio Analysis";#N/A,#N/A,FALSE,"Test 120 Day Accts";#N/A,#N/A,FALSE,"Tickmarks"}</definedName>
    <definedName name="____A3" localSheetId="11" hidden="1">{#N/A,#N/A,FALSE,"Aging Summary";#N/A,#N/A,FALSE,"Ratio Analysis";#N/A,#N/A,FALSE,"Test 120 Day Accts";#N/A,#N/A,FALSE,"Tickmarks"}</definedName>
    <definedName name="____A3" hidden="1">{#N/A,#N/A,FALSE,"Aging Summary";#N/A,#N/A,FALSE,"Ratio Analysis";#N/A,#N/A,FALSE,"Test 120 Day Accts";#N/A,#N/A,FALSE,"Tickmarks"}</definedName>
    <definedName name="____A4" localSheetId="8" hidden="1">{#N/A,#N/A,FALSE,"Aging Summary";#N/A,#N/A,FALSE,"Ratio Analysis";#N/A,#N/A,FALSE,"Test 120 Day Accts";#N/A,#N/A,FALSE,"Tickmarks"}</definedName>
    <definedName name="____A4" localSheetId="9" hidden="1">{#N/A,#N/A,FALSE,"Aging Summary";#N/A,#N/A,FALSE,"Ratio Analysis";#N/A,#N/A,FALSE,"Test 120 Day Accts";#N/A,#N/A,FALSE,"Tickmarks"}</definedName>
    <definedName name="____A4" localSheetId="11" hidden="1">{#N/A,#N/A,FALSE,"Aging Summary";#N/A,#N/A,FALSE,"Ratio Analysis";#N/A,#N/A,FALSE,"Test 120 Day Accts";#N/A,#N/A,FALSE,"Tickmarks"}</definedName>
    <definedName name="____A4" hidden="1">{#N/A,#N/A,FALSE,"Aging Summary";#N/A,#N/A,FALSE,"Ratio Analysis";#N/A,#N/A,FALSE,"Test 120 Day Accts";#N/A,#N/A,FALSE,"Tickmarks"}</definedName>
    <definedName name="____ASA1" localSheetId="8" hidden="1">{#N/A,#N/A,FALSE,"CAT3516";#N/A,#N/A,FALSE,"CAT3608";#N/A,#N/A,FALSE,"Wartsila";#N/A,#N/A,FALSE,"Asm";#N/A,#N/A,FALSE,"DG cost"}</definedName>
    <definedName name="____ASA1" localSheetId="9" hidden="1">{#N/A,#N/A,FALSE,"CAT3516";#N/A,#N/A,FALSE,"CAT3608";#N/A,#N/A,FALSE,"Wartsila";#N/A,#N/A,FALSE,"Asm";#N/A,#N/A,FALSE,"DG cost"}</definedName>
    <definedName name="____ASA1" localSheetId="11" hidden="1">{#N/A,#N/A,FALSE,"CAT3516";#N/A,#N/A,FALSE,"CAT3608";#N/A,#N/A,FALSE,"Wartsila";#N/A,#N/A,FALSE,"Asm";#N/A,#N/A,FALSE,"DG cost"}</definedName>
    <definedName name="____ASA1" hidden="1">{#N/A,#N/A,FALSE,"CAT3516";#N/A,#N/A,FALSE,"CAT3608";#N/A,#N/A,FALSE,"Wartsila";#N/A,#N/A,FALSE,"Asm";#N/A,#N/A,FALSE,"DG cost"}</definedName>
    <definedName name="____b260505">#REF!</definedName>
    <definedName name="____b3" localSheetId="8" hidden="1">{#N/A,#N/A,FALSE,"Aging Summary";#N/A,#N/A,FALSE,"Ratio Analysis";#N/A,#N/A,FALSE,"Test 120 Day Accts";#N/A,#N/A,FALSE,"Tickmarks"}</definedName>
    <definedName name="____b3" localSheetId="9" hidden="1">{#N/A,#N/A,FALSE,"Aging Summary";#N/A,#N/A,FALSE,"Ratio Analysis";#N/A,#N/A,FALSE,"Test 120 Day Accts";#N/A,#N/A,FALSE,"Tickmarks"}</definedName>
    <definedName name="____b3" localSheetId="11" hidden="1">{#N/A,#N/A,FALSE,"Aging Summary";#N/A,#N/A,FALSE,"Ratio Analysis";#N/A,#N/A,FALSE,"Test 120 Day Accts";#N/A,#N/A,FALSE,"Tickmarks"}</definedName>
    <definedName name="____b3" hidden="1">{#N/A,#N/A,FALSE,"Aging Summary";#N/A,#N/A,FALSE,"Ratio Analysis";#N/A,#N/A,FALSE,"Test 120 Day Accts";#N/A,#N/A,FALSE,"Tickmarks"}</definedName>
    <definedName name="____BS1">#REF!</definedName>
    <definedName name="____DAT1" localSheetId="8">#REF!</definedName>
    <definedName name="____DAT1" localSheetId="9">#REF!</definedName>
    <definedName name="____DAT1">#REF!</definedName>
    <definedName name="____DAT10" localSheetId="9">#REF!</definedName>
    <definedName name="____DAT10">#REF!</definedName>
    <definedName name="____DAT11">#REF!</definedName>
    <definedName name="____DAT12">#REF!</definedName>
    <definedName name="____DAT13" localSheetId="8">#REF!</definedName>
    <definedName name="____DAT13">#REF!</definedName>
    <definedName name="____DAT14" localSheetId="8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 localSheetId="8">#REF!</definedName>
    <definedName name="____DAT2" localSheetId="9">#REF!</definedName>
    <definedName name="____DAT2">#REF!</definedName>
    <definedName name="____DAT3" localSheetId="9">#REF!</definedName>
    <definedName name="____DAT3">#REF!</definedName>
    <definedName name="____DAT4" localSheetId="9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AY1">#REF!</definedName>
    <definedName name="____DAY2">#REF!</definedName>
    <definedName name="____DAY3">#REF!</definedName>
    <definedName name="____dkk1" localSheetId="8">#REF!</definedName>
    <definedName name="____dkk1" localSheetId="9">#REF!</definedName>
    <definedName name="____dkk1">#REF!</definedName>
    <definedName name="____dkk2" localSheetId="9">#REF!</definedName>
    <definedName name="____dkk2">#REF!</definedName>
    <definedName name="____dpr1" localSheetId="8" hidden="1">{#N/A,#N/A,FALSE,"PTSO";#N/A,#N/A,FALSE,"PTSI HV";#N/A,#N/A,FALSE,"PTSI exc. HV";#N/A,#N/A,FALSE,"SI CONSO"}</definedName>
    <definedName name="____dpr1" localSheetId="9" hidden="1">{#N/A,#N/A,FALSE,"PTSO";#N/A,#N/A,FALSE,"PTSI HV";#N/A,#N/A,FALSE,"PTSI exc. HV";#N/A,#N/A,FALSE,"SI CONSO"}</definedName>
    <definedName name="____dpr1" localSheetId="11" hidden="1">{#N/A,#N/A,FALSE,"PTSO";#N/A,#N/A,FALSE,"PTSI HV";#N/A,#N/A,FALSE,"PTSI exc. HV";#N/A,#N/A,FALSE,"SI CONSO"}</definedName>
    <definedName name="____dpr1" hidden="1">{#N/A,#N/A,FALSE,"PTSO";#N/A,#N/A,FALSE,"PTSI HV";#N/A,#N/A,FALSE,"PTSI exc. HV";#N/A,#N/A,FALSE,"SI CONSO"}</definedName>
    <definedName name="____dva2" localSheetId="8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__dva2" localSheetId="9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__dva2" localSheetId="1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__dva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__e789694">#REF!</definedName>
    <definedName name="____exp10" localSheetId="8">#REF!</definedName>
    <definedName name="____exp10">#REF!</definedName>
    <definedName name="____exp11" localSheetId="8">#REF!</definedName>
    <definedName name="____exp11">#REF!</definedName>
    <definedName name="____exp12">#REF!</definedName>
    <definedName name="____EXP22">#REF!</definedName>
    <definedName name="____exp5">#REF!</definedName>
    <definedName name="____exp7">#REF!</definedName>
    <definedName name="____exp8">#REF!</definedName>
    <definedName name="____exp9">#REF!</definedName>
    <definedName name="____EXR1">#REF!</definedName>
    <definedName name="____FA2008" localSheetId="8" hidden="1">{#N/A,#N/A,FALSE,"OUT  AREC"}</definedName>
    <definedName name="____FA2008" localSheetId="9" hidden="1">{#N/A,#N/A,FALSE,"OUT  AREC"}</definedName>
    <definedName name="____FA2008" localSheetId="11" hidden="1">{#N/A,#N/A,FALSE,"OUT  AREC"}</definedName>
    <definedName name="____FA2008" hidden="1">{#N/A,#N/A,FALSE,"OUT  AREC"}</definedName>
    <definedName name="____FEB02">#REF!</definedName>
    <definedName name="____FEB1" localSheetId="4">#REF!</definedName>
    <definedName name="____FEB1" localSheetId="0">#REF!</definedName>
    <definedName name="____FEB1" localSheetId="9">[0]!___FEB1</definedName>
    <definedName name="____FEB1">#REF!</definedName>
    <definedName name="____FEB107" localSheetId="8" hidden="1">#REF!</definedName>
    <definedName name="____FEB107" localSheetId="9" hidden="1">#REF!</definedName>
    <definedName name="____FEB107" hidden="1">#REF!</definedName>
    <definedName name="____FEB2" localSheetId="4">#REF!</definedName>
    <definedName name="____FEB2" localSheetId="0">#REF!</definedName>
    <definedName name="____FEB2" localSheetId="9">[0]!___FEB2</definedName>
    <definedName name="____FEB2">#REF!</definedName>
    <definedName name="____ISP4" localSheetId="8">#REF!</definedName>
    <definedName name="____ISP4" localSheetId="9">#REF!</definedName>
    <definedName name="____ISP4">#REF!</definedName>
    <definedName name="____JAN10" localSheetId="8" hidden="1">{#N/A,#N/A,FALSE,"Ut";#N/A,#N/A,FALSE,"UT-h"}</definedName>
    <definedName name="____JAN10" localSheetId="9" hidden="1">{#N/A,#N/A,FALSE,"Ut";#N/A,#N/A,FALSE,"UT-h"}</definedName>
    <definedName name="____JAN10" localSheetId="11" hidden="1">{#N/A,#N/A,FALSE,"Ut";#N/A,#N/A,FALSE,"UT-h"}</definedName>
    <definedName name="____JAN10" hidden="1">{#N/A,#N/A,FALSE,"Ut";#N/A,#N/A,FALSE,"UT-h"}</definedName>
    <definedName name="____JAN2010" localSheetId="8" hidden="1">{#N/A,#N/A,FALSE,"Ut";#N/A,#N/A,FALSE,"UT-h"}</definedName>
    <definedName name="____JAN2010" localSheetId="9" hidden="1">{#N/A,#N/A,FALSE,"Ut";#N/A,#N/A,FALSE,"UT-h"}</definedName>
    <definedName name="____JAN2010" localSheetId="11" hidden="1">{#N/A,#N/A,FALSE,"Ut";#N/A,#N/A,FALSE,"UT-h"}</definedName>
    <definedName name="____JAN2010" hidden="1">{#N/A,#N/A,FALSE,"Ut";#N/A,#N/A,FALSE,"UT-h"}</definedName>
    <definedName name="____Jar450">#REF!</definedName>
    <definedName name="____Jar630" localSheetId="8">#REF!</definedName>
    <definedName name="____Jar630">#REF!</definedName>
    <definedName name="____Key2" localSheetId="8" hidden="1">#REF!</definedName>
    <definedName name="____Key2" localSheetId="9" hidden="1">#REF!</definedName>
    <definedName name="____Key2" hidden="1">#REF!</definedName>
    <definedName name="____lit1" localSheetId="8">#REF!</definedName>
    <definedName name="____lit1" localSheetId="9">#REF!</definedName>
    <definedName name="____lit1">#REF!</definedName>
    <definedName name="____lit2" localSheetId="9">#REF!</definedName>
    <definedName name="____lit2">#REF!</definedName>
    <definedName name="____LOT1" localSheetId="8">#REF!</definedName>
    <definedName name="____LOT1" localSheetId="9">#REF!</definedName>
    <definedName name="____LOT1">#REF!</definedName>
    <definedName name="____m12" localSheetId="8">#REF!</definedName>
    <definedName name="____m12" localSheetId="9">#REF!</definedName>
    <definedName name="____m12">#REF!</definedName>
    <definedName name="____m15" localSheetId="9">#REF!</definedName>
    <definedName name="____m15">#REF!</definedName>
    <definedName name="____m21" localSheetId="4">#REF!</definedName>
    <definedName name="____m21" localSheetId="0">#REF!</definedName>
    <definedName name="____m21" localSheetId="9">[0]!___m21</definedName>
    <definedName name="____m21">#REF!</definedName>
    <definedName name="____MAy0201" localSheetId="8">#REF!</definedName>
    <definedName name="____MAy0201" localSheetId="9">#REF!</definedName>
    <definedName name="____MAy0201">#REF!</definedName>
    <definedName name="____Mix1" localSheetId="8" hidden="1">#REF!</definedName>
    <definedName name="____Mix1" localSheetId="9" hidden="1">#REF!</definedName>
    <definedName name="____Mix1" hidden="1">#REF!</definedName>
    <definedName name="____MO1">#REF!</definedName>
    <definedName name="____MO2">#REF!</definedName>
    <definedName name="____MO3">#REF!</definedName>
    <definedName name="____MOS2" localSheetId="8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___MOS2" localSheetId="9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___MOS2" localSheetId="11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___MOS2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___new1" localSheetId="8" hidden="1">#REF!</definedName>
    <definedName name="____new1" hidden="1">#REF!</definedName>
    <definedName name="____new2" localSheetId="8">#REF!</definedName>
    <definedName name="____new2">#REF!</definedName>
    <definedName name="____new3">#REF!</definedName>
    <definedName name="____new4">#REF!</definedName>
    <definedName name="____new5">#REF!</definedName>
    <definedName name="____new6">#REF!</definedName>
    <definedName name="____new7">#REF!</definedName>
    <definedName name="____new8">#REF!</definedName>
    <definedName name="____NW3">#REF!</definedName>
    <definedName name="____Oil1">#REF!</definedName>
    <definedName name="____pd10" localSheetId="8">#REF!</definedName>
    <definedName name="____pd10" localSheetId="9">#REF!</definedName>
    <definedName name="____pd10">#REF!</definedName>
    <definedName name="____pd11" localSheetId="9">#REF!</definedName>
    <definedName name="____pd11">#REF!</definedName>
    <definedName name="____pd12" localSheetId="9">#REF!</definedName>
    <definedName name="____pd12">#REF!</definedName>
    <definedName name="____pd2">#REF!</definedName>
    <definedName name="____pd3">#REF!</definedName>
    <definedName name="____pd4">#REF!</definedName>
    <definedName name="____pd5">#REF!</definedName>
    <definedName name="____pd6">#REF!</definedName>
    <definedName name="____pd7">#REF!</definedName>
    <definedName name="____pd8">#REF!</definedName>
    <definedName name="____pd9">#REF!</definedName>
    <definedName name="____pep1">#REF!</definedName>
    <definedName name="____pep2">#REF!</definedName>
    <definedName name="____PRD1">237</definedName>
    <definedName name="____PRD3" localSheetId="8">#REF!</definedName>
    <definedName name="____PRD3" localSheetId="9">#REF!</definedName>
    <definedName name="____PRD3">#REF!</definedName>
    <definedName name="____PRINT_ALL_IN">NA()</definedName>
    <definedName name="____PRINT_DC">NA()</definedName>
    <definedName name="____PRP2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PRP2" localSheetId="9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PRP2" localSheetId="1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_PT1">#REF!</definedName>
    <definedName name="____PT2" localSheetId="8">#REF!</definedName>
    <definedName name="____PT2" localSheetId="9">#REF!</definedName>
    <definedName name="____PT2">#REF!</definedName>
    <definedName name="____QTR1" localSheetId="8">#REF!</definedName>
    <definedName name="____QTR1" localSheetId="9">#REF!</definedName>
    <definedName name="____QTR1">#REF!</definedName>
    <definedName name="____QTR2" localSheetId="9">#REF!</definedName>
    <definedName name="____QTR2">#REF!</definedName>
    <definedName name="____QTR3" localSheetId="9">#REF!</definedName>
    <definedName name="____QTR3">#REF!</definedName>
    <definedName name="____QTR4">#REF!</definedName>
    <definedName name="____Ram1" localSheetId="8" hidden="1">{#N/A,#N/A,TRUE,"BALSCH";#N/A,#N/A,TRUE,"COMICRO";#N/A,#N/A,TRUE,"CHECKS";#N/A,#N/A,TRUE,"GLASS";#N/A,#N/A,TRUE,"DEPRE";#N/A,#N/A,TRUE,"A&amp;MCUR";#N/A,#N/A,TRUE,"AGEANAlysis";#N/A,#N/A,TRUE,"CHECKS"}</definedName>
    <definedName name="____Ram1" localSheetId="9" hidden="1">{#N/A,#N/A,TRUE,"BALSCH";#N/A,#N/A,TRUE,"COMICRO";#N/A,#N/A,TRUE,"CHECKS";#N/A,#N/A,TRUE,"GLASS";#N/A,#N/A,TRUE,"DEPRE";#N/A,#N/A,TRUE,"A&amp;MCUR";#N/A,#N/A,TRUE,"AGEANAlysis";#N/A,#N/A,TRUE,"CHECKS"}</definedName>
    <definedName name="____Ram1" localSheetId="11" hidden="1">{#N/A,#N/A,TRUE,"BALSCH";#N/A,#N/A,TRUE,"COMICRO";#N/A,#N/A,TRUE,"CHECKS";#N/A,#N/A,TRUE,"GLASS";#N/A,#N/A,TRUE,"DEPRE";#N/A,#N/A,TRUE,"A&amp;MCUR";#N/A,#N/A,TRUE,"AGEANAlysis";#N/A,#N/A,TRUE,"CHECKS"}</definedName>
    <definedName name="____Ram1" hidden="1">{#N/A,#N/A,TRUE,"BALSCH";#N/A,#N/A,TRUE,"COMICRO";#N/A,#N/A,TRUE,"CHECKS";#N/A,#N/A,TRUE,"GLASS";#N/A,#N/A,TRUE,"DEPRE";#N/A,#N/A,TRUE,"A&amp;MCUR";#N/A,#N/A,TRUE,"AGEANAlysis";#N/A,#N/A,TRUE,"CHECKS"}</definedName>
    <definedName name="____SCB1">#REF!</definedName>
    <definedName name="____SCB2">#REF!</definedName>
    <definedName name="____SEM1">#REF!</definedName>
    <definedName name="____SEM2">#REF!</definedName>
    <definedName name="____SEM3">#REF!</definedName>
    <definedName name="____SEM4">#REF!</definedName>
    <definedName name="____SEM5">#REF!</definedName>
    <definedName name="____ss2" localSheetId="8" hidden="1">{#N/A,#N/A,FALSE,"Aging Summary";#N/A,#N/A,FALSE,"Ratio Analysis";#N/A,#N/A,FALSE,"Test 120 Day Accts";#N/A,#N/A,FALSE,"Tickmarks"}</definedName>
    <definedName name="____ss2" localSheetId="9" hidden="1">{#N/A,#N/A,FALSE,"Aging Summary";#N/A,#N/A,FALSE,"Ratio Analysis";#N/A,#N/A,FALSE,"Test 120 Day Accts";#N/A,#N/A,FALSE,"Tickmarks"}</definedName>
    <definedName name="____ss2" localSheetId="11" hidden="1">{#N/A,#N/A,FALSE,"Aging Summary";#N/A,#N/A,FALSE,"Ratio Analysis";#N/A,#N/A,FALSE,"Test 120 Day Accts";#N/A,#N/A,FALSE,"Tickmarks"}</definedName>
    <definedName name="____ss2" hidden="1">{#N/A,#N/A,FALSE,"Aging Summary";#N/A,#N/A,FALSE,"Ratio Analysis";#N/A,#N/A,FALSE,"Test 120 Day Accts";#N/A,#N/A,FALSE,"Tickmarks"}</definedName>
    <definedName name="____TAB1">#REF!</definedName>
    <definedName name="____TAB2" localSheetId="8">#REF!</definedName>
    <definedName name="____TAB2">#REF!</definedName>
    <definedName name="____TB1" localSheetId="8">#REF!</definedName>
    <definedName name="____TB1">#REF!</definedName>
    <definedName name="____TB10" localSheetId="8">#REF!</definedName>
    <definedName name="____TB10">#REF!</definedName>
    <definedName name="____TB2" localSheetId="8">#REF!</definedName>
    <definedName name="____TB2">#REF!</definedName>
    <definedName name="____TB3" localSheetId="8">#REF!</definedName>
    <definedName name="____TB3">#REF!</definedName>
    <definedName name="____TB4">#REF!</definedName>
    <definedName name="____TB5">#REF!</definedName>
    <definedName name="____TB6">#REF!</definedName>
    <definedName name="____TB7">#REF!</definedName>
    <definedName name="____TB8">#REF!</definedName>
    <definedName name="____TG1" localSheetId="8">#REF!</definedName>
    <definedName name="____TG1" localSheetId="9">#REF!</definedName>
    <definedName name="____TG1">#REF!</definedName>
    <definedName name="____TG10" localSheetId="9">#REF!</definedName>
    <definedName name="____TG10">#REF!</definedName>
    <definedName name="____TG11" localSheetId="9">#REF!</definedName>
    <definedName name="____TG11">#REF!</definedName>
    <definedName name="____TG12">#REF!</definedName>
    <definedName name="____TG13">#REF!</definedName>
    <definedName name="____TG14">#REF!</definedName>
    <definedName name="____TG15">#REF!</definedName>
    <definedName name="____TG16">#REF!</definedName>
    <definedName name="____TG17">#REF!</definedName>
    <definedName name="____TG18">#REF!</definedName>
    <definedName name="____TG19">#REF!</definedName>
    <definedName name="____TG2">#REF!</definedName>
    <definedName name="____TG20">#REF!</definedName>
    <definedName name="____TG21">#REF!</definedName>
    <definedName name="____TG22">#REF!</definedName>
    <definedName name="____TG23">#REF!</definedName>
    <definedName name="____TG24">#REF!</definedName>
    <definedName name="____TG25">#REF!</definedName>
    <definedName name="____TG26">#REF!</definedName>
    <definedName name="____TG27">#REF!</definedName>
    <definedName name="____TG28">#REF!</definedName>
    <definedName name="____TG29">#REF!</definedName>
    <definedName name="____TG3">#REF!</definedName>
    <definedName name="____TG30">#REF!</definedName>
    <definedName name="____TG31">#REF!</definedName>
    <definedName name="____TG4">#REF!</definedName>
    <definedName name="____TG5">#REF!</definedName>
    <definedName name="____TG6">#REF!</definedName>
    <definedName name="____TG7">#REF!</definedName>
    <definedName name="____TG8">#REF!</definedName>
    <definedName name="____TG9">#REF!</definedName>
    <definedName name="____TT3" localSheetId="8">#REF!</definedName>
    <definedName name="____TT3">#REF!</definedName>
    <definedName name="____Us1" localSheetId="8">#REF!</definedName>
    <definedName name="____Us1" localSheetId="9">#REF!</definedName>
    <definedName name="____Us1">#REF!</definedName>
    <definedName name="____Us2" localSheetId="9">#REF!</definedName>
    <definedName name="____Us2">#REF!</definedName>
    <definedName name="____vol1999" localSheetId="9">#REF!</definedName>
    <definedName name="____vol1999">#REF!</definedName>
    <definedName name="____vol2000">#REF!</definedName>
    <definedName name="____vol98">#REF!</definedName>
    <definedName name="____vol99">#REF!</definedName>
    <definedName name="____wrn1" localSheetId="8" hidden="1">{#N/A,#N/A,FALSE,"DATA"}</definedName>
    <definedName name="____wrn1" localSheetId="9" hidden="1">{#N/A,#N/A,FALSE,"DATA"}</definedName>
    <definedName name="____wrn1" localSheetId="11" hidden="1">{#N/A,#N/A,FALSE,"DATA"}</definedName>
    <definedName name="____wrn1" hidden="1">{#N/A,#N/A,FALSE,"DATA"}</definedName>
    <definedName name="____wrn2" localSheetId="8" hidden="1">{#N/A,#N/A,FALSE,"DATA"}</definedName>
    <definedName name="____wrn2" localSheetId="9" hidden="1">{#N/A,#N/A,FALSE,"DATA"}</definedName>
    <definedName name="____wrn2" localSheetId="11" hidden="1">{#N/A,#N/A,FALSE,"DATA"}</definedName>
    <definedName name="____wrn2" hidden="1">{#N/A,#N/A,FALSE,"DATA"}</definedName>
    <definedName name="____wrn3" localSheetId="8" hidden="1">{#N/A,#N/A,FALSE,"DATA"}</definedName>
    <definedName name="____wrn3" localSheetId="9" hidden="1">{#N/A,#N/A,FALSE,"DATA"}</definedName>
    <definedName name="____wrn3" localSheetId="11" hidden="1">{#N/A,#N/A,FALSE,"DATA"}</definedName>
    <definedName name="____wrn3" hidden="1">{#N/A,#N/A,FALSE,"DATA"}</definedName>
    <definedName name="____xlfn.BAHTTEXT" hidden="1">#NAME?</definedName>
    <definedName name="____xlnm.Print_Area_3">NA()</definedName>
    <definedName name="____xx20">#REF!</definedName>
    <definedName name="____yy1">#REF!</definedName>
    <definedName name="____yy2">#REF!</definedName>
    <definedName name="___A16666">NA()</definedName>
    <definedName name="___A2" localSheetId="8" hidden="1">{#N/A,#N/A,FALSE,"Aging Summary";#N/A,#N/A,FALSE,"Ratio Analysis";#N/A,#N/A,FALSE,"Test 120 Day Accts";#N/A,#N/A,FALSE,"Tickmarks"}</definedName>
    <definedName name="___A2" localSheetId="9" hidden="1">{#N/A,#N/A,FALSE,"Aging Summary";#N/A,#N/A,FALSE,"Ratio Analysis";#N/A,#N/A,FALSE,"Test 120 Day Accts";#N/A,#N/A,FALSE,"Tickmarks"}</definedName>
    <definedName name="___A2" localSheetId="11" hidden="1">{#N/A,#N/A,FALSE,"Aging Summary";#N/A,#N/A,FALSE,"Ratio Analysis";#N/A,#N/A,FALSE,"Test 120 Day Accts";#N/A,#N/A,FALSE,"Tickmarks"}</definedName>
    <definedName name="___A2" hidden="1">{#N/A,#N/A,FALSE,"Aging Summary";#N/A,#N/A,FALSE,"Ratio Analysis";#N/A,#N/A,FALSE,"Test 120 Day Accts";#N/A,#N/A,FALSE,"Tickmarks"}</definedName>
    <definedName name="___A21532">#REF!</definedName>
    <definedName name="___A3" localSheetId="8" hidden="1">{#N/A,#N/A,FALSE,"Aging Summary";#N/A,#N/A,FALSE,"Ratio Analysis";#N/A,#N/A,FALSE,"Test 120 Day Accts";#N/A,#N/A,FALSE,"Tickmarks"}</definedName>
    <definedName name="___A3" localSheetId="9" hidden="1">{#N/A,#N/A,FALSE,"Aging Summary";#N/A,#N/A,FALSE,"Ratio Analysis";#N/A,#N/A,FALSE,"Test 120 Day Accts";#N/A,#N/A,FALSE,"Tickmarks"}</definedName>
    <definedName name="___A3" localSheetId="11" hidden="1">{#N/A,#N/A,FALSE,"Aging Summary";#N/A,#N/A,FALSE,"Ratio Analysis";#N/A,#N/A,FALSE,"Test 120 Day Accts";#N/A,#N/A,FALSE,"Tickmarks"}</definedName>
    <definedName name="___A3" hidden="1">{#N/A,#N/A,FALSE,"Aging Summary";#N/A,#N/A,FALSE,"Ratio Analysis";#N/A,#N/A,FALSE,"Test 120 Day Accts";#N/A,#N/A,FALSE,"Tickmarks"}</definedName>
    <definedName name="___A4" localSheetId="8" hidden="1">{#N/A,#N/A,FALSE,"Aging Summary";#N/A,#N/A,FALSE,"Ratio Analysis";#N/A,#N/A,FALSE,"Test 120 Day Accts";#N/A,#N/A,FALSE,"Tickmarks"}</definedName>
    <definedName name="___A4" localSheetId="9" hidden="1">{#N/A,#N/A,FALSE,"Aging Summary";#N/A,#N/A,FALSE,"Ratio Analysis";#N/A,#N/A,FALSE,"Test 120 Day Accts";#N/A,#N/A,FALSE,"Tickmarks"}</definedName>
    <definedName name="___A4" localSheetId="11" hidden="1">{#N/A,#N/A,FALSE,"Aging Summary";#N/A,#N/A,FALSE,"Ratio Analysis";#N/A,#N/A,FALSE,"Test 120 Day Accts";#N/A,#N/A,FALSE,"Tickmarks"}</definedName>
    <definedName name="___A4" hidden="1">{#N/A,#N/A,FALSE,"Aging Summary";#N/A,#N/A,FALSE,"Ratio Analysis";#N/A,#N/A,FALSE,"Test 120 Day Accts";#N/A,#N/A,FALSE,"Tickmarks"}</definedName>
    <definedName name="___ASA1" localSheetId="8" hidden="1">{#N/A,#N/A,FALSE,"CAT3516";#N/A,#N/A,FALSE,"CAT3608";#N/A,#N/A,FALSE,"Wartsila";#N/A,#N/A,FALSE,"Asm";#N/A,#N/A,FALSE,"DG cost"}</definedName>
    <definedName name="___ASA1" localSheetId="9" hidden="1">{#N/A,#N/A,FALSE,"CAT3516";#N/A,#N/A,FALSE,"CAT3608";#N/A,#N/A,FALSE,"Wartsila";#N/A,#N/A,FALSE,"Asm";#N/A,#N/A,FALSE,"DG cost"}</definedName>
    <definedName name="___ASA1" localSheetId="11" hidden="1">{#N/A,#N/A,FALSE,"CAT3516";#N/A,#N/A,FALSE,"CAT3608";#N/A,#N/A,FALSE,"Wartsila";#N/A,#N/A,FALSE,"Asm";#N/A,#N/A,FALSE,"DG cost"}</definedName>
    <definedName name="___ASA1" hidden="1">{#N/A,#N/A,FALSE,"CAT3516";#N/A,#N/A,FALSE,"CAT3608";#N/A,#N/A,FALSE,"Wartsila";#N/A,#N/A,FALSE,"Asm";#N/A,#N/A,FALSE,"DG cost"}</definedName>
    <definedName name="___ASA1_1" localSheetId="8" hidden="1">{#N/A,#N/A,FALSE,"CAT3516";#N/A,#N/A,FALSE,"CAT3608";#N/A,#N/A,FALSE,"Wartsila";#N/A,#N/A,FALSE,"Asm";#N/A,#N/A,FALSE,"DG cost"}</definedName>
    <definedName name="___ASA1_1" localSheetId="9" hidden="1">{#N/A,#N/A,FALSE,"CAT3516";#N/A,#N/A,FALSE,"CAT3608";#N/A,#N/A,FALSE,"Wartsila";#N/A,#N/A,FALSE,"Asm";#N/A,#N/A,FALSE,"DG cost"}</definedName>
    <definedName name="___ASA1_1" localSheetId="11" hidden="1">{#N/A,#N/A,FALSE,"CAT3516";#N/A,#N/A,FALSE,"CAT3608";#N/A,#N/A,FALSE,"Wartsila";#N/A,#N/A,FALSE,"Asm";#N/A,#N/A,FALSE,"DG cost"}</definedName>
    <definedName name="___ASA1_1" hidden="1">{#N/A,#N/A,FALSE,"CAT3516";#N/A,#N/A,FALSE,"CAT3608";#N/A,#N/A,FALSE,"Wartsila";#N/A,#N/A,FALSE,"Asm";#N/A,#N/A,FALSE,"DG cost"}</definedName>
    <definedName name="___ASA1_1_1" localSheetId="8" hidden="1">{#N/A,#N/A,FALSE,"CAT3516";#N/A,#N/A,FALSE,"CAT3608";#N/A,#N/A,FALSE,"Wartsila";#N/A,#N/A,FALSE,"Asm";#N/A,#N/A,FALSE,"DG cost"}</definedName>
    <definedName name="___ASA1_1_1" localSheetId="9" hidden="1">{#N/A,#N/A,FALSE,"CAT3516";#N/A,#N/A,FALSE,"CAT3608";#N/A,#N/A,FALSE,"Wartsila";#N/A,#N/A,FALSE,"Asm";#N/A,#N/A,FALSE,"DG cost"}</definedName>
    <definedName name="___ASA1_1_1" localSheetId="11" hidden="1">{#N/A,#N/A,FALSE,"CAT3516";#N/A,#N/A,FALSE,"CAT3608";#N/A,#N/A,FALSE,"Wartsila";#N/A,#N/A,FALSE,"Asm";#N/A,#N/A,FALSE,"DG cost"}</definedName>
    <definedName name="___ASA1_1_1" hidden="1">{#N/A,#N/A,FALSE,"CAT3516";#N/A,#N/A,FALSE,"CAT3608";#N/A,#N/A,FALSE,"Wartsila";#N/A,#N/A,FALSE,"Asm";#N/A,#N/A,FALSE,"DG cost"}</definedName>
    <definedName name="___ASA1_1_2" localSheetId="8" hidden="1">{#N/A,#N/A,FALSE,"CAT3516";#N/A,#N/A,FALSE,"CAT3608";#N/A,#N/A,FALSE,"Wartsila";#N/A,#N/A,FALSE,"Asm";#N/A,#N/A,FALSE,"DG cost"}</definedName>
    <definedName name="___ASA1_1_2" localSheetId="9" hidden="1">{#N/A,#N/A,FALSE,"CAT3516";#N/A,#N/A,FALSE,"CAT3608";#N/A,#N/A,FALSE,"Wartsila";#N/A,#N/A,FALSE,"Asm";#N/A,#N/A,FALSE,"DG cost"}</definedName>
    <definedName name="___ASA1_1_2" localSheetId="11" hidden="1">{#N/A,#N/A,FALSE,"CAT3516";#N/A,#N/A,FALSE,"CAT3608";#N/A,#N/A,FALSE,"Wartsila";#N/A,#N/A,FALSE,"Asm";#N/A,#N/A,FALSE,"DG cost"}</definedName>
    <definedName name="___ASA1_1_2" hidden="1">{#N/A,#N/A,FALSE,"CAT3516";#N/A,#N/A,FALSE,"CAT3608";#N/A,#N/A,FALSE,"Wartsila";#N/A,#N/A,FALSE,"Asm";#N/A,#N/A,FALSE,"DG cost"}</definedName>
    <definedName name="___ASA1_2" localSheetId="8" hidden="1">{#N/A,#N/A,FALSE,"CAT3516";#N/A,#N/A,FALSE,"CAT3608";#N/A,#N/A,FALSE,"Wartsila";#N/A,#N/A,FALSE,"Asm";#N/A,#N/A,FALSE,"DG cost"}</definedName>
    <definedName name="___ASA1_2" localSheetId="9" hidden="1">{#N/A,#N/A,FALSE,"CAT3516";#N/A,#N/A,FALSE,"CAT3608";#N/A,#N/A,FALSE,"Wartsila";#N/A,#N/A,FALSE,"Asm";#N/A,#N/A,FALSE,"DG cost"}</definedName>
    <definedName name="___ASA1_2" localSheetId="11" hidden="1">{#N/A,#N/A,FALSE,"CAT3516";#N/A,#N/A,FALSE,"CAT3608";#N/A,#N/A,FALSE,"Wartsila";#N/A,#N/A,FALSE,"Asm";#N/A,#N/A,FALSE,"DG cost"}</definedName>
    <definedName name="___ASA1_2" hidden="1">{#N/A,#N/A,FALSE,"CAT3516";#N/A,#N/A,FALSE,"CAT3608";#N/A,#N/A,FALSE,"Wartsila";#N/A,#N/A,FALSE,"Asm";#N/A,#N/A,FALSE,"DG cost"}</definedName>
    <definedName name="___ASA1_3" localSheetId="8" hidden="1">{#N/A,#N/A,FALSE,"CAT3516";#N/A,#N/A,FALSE,"CAT3608";#N/A,#N/A,FALSE,"Wartsila";#N/A,#N/A,FALSE,"Asm";#N/A,#N/A,FALSE,"DG cost"}</definedName>
    <definedName name="___ASA1_3" localSheetId="9" hidden="1">{#N/A,#N/A,FALSE,"CAT3516";#N/A,#N/A,FALSE,"CAT3608";#N/A,#N/A,FALSE,"Wartsila";#N/A,#N/A,FALSE,"Asm";#N/A,#N/A,FALSE,"DG cost"}</definedName>
    <definedName name="___ASA1_3" localSheetId="11" hidden="1">{#N/A,#N/A,FALSE,"CAT3516";#N/A,#N/A,FALSE,"CAT3608";#N/A,#N/A,FALSE,"Wartsila";#N/A,#N/A,FALSE,"Asm";#N/A,#N/A,FALSE,"DG cost"}</definedName>
    <definedName name="___ASA1_3" hidden="1">{#N/A,#N/A,FALSE,"CAT3516";#N/A,#N/A,FALSE,"CAT3608";#N/A,#N/A,FALSE,"Wartsila";#N/A,#N/A,FALSE,"Asm";#N/A,#N/A,FALSE,"DG cost"}</definedName>
    <definedName name="___b260505">#REF!</definedName>
    <definedName name="___b3" localSheetId="8" hidden="1">{#N/A,#N/A,FALSE,"Aging Summary";#N/A,#N/A,FALSE,"Ratio Analysis";#N/A,#N/A,FALSE,"Test 120 Day Accts";#N/A,#N/A,FALSE,"Tickmarks"}</definedName>
    <definedName name="___b3" localSheetId="9" hidden="1">{#N/A,#N/A,FALSE,"Aging Summary";#N/A,#N/A,FALSE,"Ratio Analysis";#N/A,#N/A,FALSE,"Test 120 Day Accts";#N/A,#N/A,FALSE,"Tickmarks"}</definedName>
    <definedName name="___b3" localSheetId="11" hidden="1">{#N/A,#N/A,FALSE,"Aging Summary";#N/A,#N/A,FALSE,"Ratio Analysis";#N/A,#N/A,FALSE,"Test 120 Day Accts";#N/A,#N/A,FALSE,"Tickmarks"}</definedName>
    <definedName name="___b3" hidden="1">{#N/A,#N/A,FALSE,"Aging Summary";#N/A,#N/A,FALSE,"Ratio Analysis";#N/A,#N/A,FALSE,"Test 120 Day Accts";#N/A,#N/A,FALSE,"Tickmarks"}</definedName>
    <definedName name="___BAG1">#REF!</definedName>
    <definedName name="___BAG2">#REF!</definedName>
    <definedName name="___BAG3">#REF!</definedName>
    <definedName name="___BAG4">#REF!</definedName>
    <definedName name="___BS1" localSheetId="8">#REF!</definedName>
    <definedName name="___BS1" localSheetId="9">#REF!</definedName>
    <definedName name="___BS1">#REF!</definedName>
    <definedName name="___cdp90549" localSheetId="8">#REF!</definedName>
    <definedName name="___cdp90549" localSheetId="9">#REF!</definedName>
    <definedName name="___cdp90549">#REF!</definedName>
    <definedName name="___cdp91304" localSheetId="9">#REF!</definedName>
    <definedName name="___cdp91304">#REF!</definedName>
    <definedName name="___DAT1" localSheetId="8">#REF!</definedName>
    <definedName name="___DAT1" localSheetId="9">#REF!</definedName>
    <definedName name="___DAT1">#REF!</definedName>
    <definedName name="___DAT10" localSheetId="9">#REF!</definedName>
    <definedName name="___DAT10">#REF!</definedName>
    <definedName name="___DAT11" localSheetId="9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 localSheetId="8">#REF!</definedName>
    <definedName name="___DAT16" localSheetId="9">#REF!</definedName>
    <definedName name="___DAT16">#REF!</definedName>
    <definedName name="___DAT17" localSheetId="8">#REF!</definedName>
    <definedName name="___DAT17" localSheetId="9">#REF!</definedName>
    <definedName name="___DAT17">#REF!</definedName>
    <definedName name="___DAT18" localSheetId="8">#REF!</definedName>
    <definedName name="___DAT18" localSheetId="9">#REF!</definedName>
    <definedName name="___DAT18">#REF!</definedName>
    <definedName name="___DAT19" localSheetId="9">#REF!</definedName>
    <definedName name="___DAT19">#REF!</definedName>
    <definedName name="___DAT2" localSheetId="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AY1">#REF!</definedName>
    <definedName name="___DAY2">#REF!</definedName>
    <definedName name="___DAY3">#REF!</definedName>
    <definedName name="___dkk1" localSheetId="8">#REF!</definedName>
    <definedName name="___dkk1" localSheetId="9">#REF!</definedName>
    <definedName name="___dkk1">#REF!</definedName>
    <definedName name="___dkk2" localSheetId="9">#REF!</definedName>
    <definedName name="___dkk2">#REF!</definedName>
    <definedName name="___dva2" localSheetId="8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_dva2" localSheetId="9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_dva2" localSheetId="1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_dva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_e789694">NA()</definedName>
    <definedName name="___exp10">#REF!</definedName>
    <definedName name="___exp11" localSheetId="8">#REF!</definedName>
    <definedName name="___exp11">#REF!</definedName>
    <definedName name="___exp12" localSheetId="8">#REF!</definedName>
    <definedName name="___exp12">#REF!</definedName>
    <definedName name="___EXP22">#REF!</definedName>
    <definedName name="___exp5">#REF!</definedName>
    <definedName name="___exp7">#REF!</definedName>
    <definedName name="___exp8">#REF!</definedName>
    <definedName name="___exp9">#REF!</definedName>
    <definedName name="___EXR1">#REF!</definedName>
    <definedName name="___FA2008" localSheetId="8" hidden="1">{#N/A,#N/A,FALSE,"OUT  AREC"}</definedName>
    <definedName name="___FA2008" localSheetId="9" hidden="1">{#N/A,#N/A,FALSE,"OUT  AREC"}</definedName>
    <definedName name="___FA2008" localSheetId="11" hidden="1">{#N/A,#N/A,FALSE,"OUT  AREC"}</definedName>
    <definedName name="___FA2008" hidden="1">{#N/A,#N/A,FALSE,"OUT  AREC"}</definedName>
    <definedName name="___FEB02">#REF!</definedName>
    <definedName name="___FEB1">#N/A</definedName>
    <definedName name="___FEB107" localSheetId="8" hidden="1">#REF!</definedName>
    <definedName name="___FEB107" localSheetId="9" hidden="1">#REF!</definedName>
    <definedName name="___FEB107" hidden="1">#REF!</definedName>
    <definedName name="___FEB2">#N/A</definedName>
    <definedName name="___gas10" localSheetId="8">#REF!</definedName>
    <definedName name="___gas10" localSheetId="9">#REF!</definedName>
    <definedName name="___gas10">#REF!</definedName>
    <definedName name="___gas11" localSheetId="9">#REF!</definedName>
    <definedName name="___gas11">#REF!</definedName>
    <definedName name="___gas12" localSheetId="9">#REF!</definedName>
    <definedName name="___gas12">#REF!</definedName>
    <definedName name="___gas2">#REF!</definedName>
    <definedName name="___gas3">#REF!</definedName>
    <definedName name="___gas4">#REF!</definedName>
    <definedName name="___gas5">#REF!</definedName>
    <definedName name="___gas6">#REF!</definedName>
    <definedName name="___gas7">#REF!</definedName>
    <definedName name="___gas8">#REF!</definedName>
    <definedName name="___gas9">#REF!</definedName>
    <definedName name="___hab10">#REF!</definedName>
    <definedName name="___hab11">#REF!</definedName>
    <definedName name="___hab12">#REF!</definedName>
    <definedName name="___hab2">#REF!</definedName>
    <definedName name="___hab3">#REF!</definedName>
    <definedName name="___hab4">#REF!</definedName>
    <definedName name="___hab5">#REF!</definedName>
    <definedName name="___hab6">#REF!</definedName>
    <definedName name="___hab7">#REF!</definedName>
    <definedName name="___hab8">#REF!</definedName>
    <definedName name="___hab9">#REF!</definedName>
    <definedName name="___HPC1" localSheetId="8">#REF!</definedName>
    <definedName name="___HPC1" localSheetId="9">#REF!</definedName>
    <definedName name="___HPC1">#REF!</definedName>
    <definedName name="___HPC2" localSheetId="8">#REF!</definedName>
    <definedName name="___HPC2" localSheetId="9">#REF!</definedName>
    <definedName name="___HPC2">#REF!</definedName>
    <definedName name="___HPC3" localSheetId="9">#REF!</definedName>
    <definedName name="___HPC3">#REF!</definedName>
    <definedName name="___HPC4" localSheetId="9">#REF!</definedName>
    <definedName name="___HPC4">#REF!</definedName>
    <definedName name="___HPD2">#REF!</definedName>
    <definedName name="___HPT1">#REF!</definedName>
    <definedName name="___HPT2">#REF!</definedName>
    <definedName name="___HPT3">#REF!</definedName>
    <definedName name="___HPT4">#REF!</definedName>
    <definedName name="___INDEX_SHEET___ASAP_Utilities" localSheetId="8">#REF!</definedName>
    <definedName name="___INDEX_SHEET___ASAP_Utilities" localSheetId="9">#REF!</definedName>
    <definedName name="___INDEX_SHEET___ASAP_Utilities">#REF!</definedName>
    <definedName name="___ISP4" localSheetId="9">#REF!</definedName>
    <definedName name="___ISP4">#REF!</definedName>
    <definedName name="___JAN10" localSheetId="8" hidden="1">{#N/A,#N/A,FALSE,"Ut";#N/A,#N/A,FALSE,"UT-h"}</definedName>
    <definedName name="___JAN10" localSheetId="9" hidden="1">{#N/A,#N/A,FALSE,"Ut";#N/A,#N/A,FALSE,"UT-h"}</definedName>
    <definedName name="___JAN10" localSheetId="11" hidden="1">{#N/A,#N/A,FALSE,"Ut";#N/A,#N/A,FALSE,"UT-h"}</definedName>
    <definedName name="___JAN10" hidden="1">{#N/A,#N/A,FALSE,"Ut";#N/A,#N/A,FALSE,"UT-h"}</definedName>
    <definedName name="___JAN2010" localSheetId="8" hidden="1">{#N/A,#N/A,FALSE,"Ut";#N/A,#N/A,FALSE,"UT-h"}</definedName>
    <definedName name="___JAN2010" localSheetId="9" hidden="1">{#N/A,#N/A,FALSE,"Ut";#N/A,#N/A,FALSE,"UT-h"}</definedName>
    <definedName name="___JAN2010" localSheetId="11" hidden="1">{#N/A,#N/A,FALSE,"Ut";#N/A,#N/A,FALSE,"UT-h"}</definedName>
    <definedName name="___JAN2010" hidden="1">{#N/A,#N/A,FALSE,"Ut";#N/A,#N/A,FALSE,"UT-h"}</definedName>
    <definedName name="___Jar450">#REF!</definedName>
    <definedName name="___Jar630" localSheetId="8">#REF!</definedName>
    <definedName name="___Jar630">#REF!</definedName>
    <definedName name="___Key2" localSheetId="8" hidden="1">#REF!</definedName>
    <definedName name="___Key2" localSheetId="9" hidden="1">#REF!</definedName>
    <definedName name="___Key2" hidden="1">#REF!</definedName>
    <definedName name="___la10" localSheetId="8">#REF!</definedName>
    <definedName name="___la10" localSheetId="9">#REF!</definedName>
    <definedName name="___la10">#REF!</definedName>
    <definedName name="___la11" localSheetId="9">#REF!</definedName>
    <definedName name="___la11">#REF!</definedName>
    <definedName name="___la12" localSheetId="9">#REF!</definedName>
    <definedName name="___la12">#REF!</definedName>
    <definedName name="___la2">#REF!</definedName>
    <definedName name="___la3">#REF!</definedName>
    <definedName name="___la4">#REF!</definedName>
    <definedName name="___la5">#REF!</definedName>
    <definedName name="___la6">#REF!</definedName>
    <definedName name="___la7">#REF!</definedName>
    <definedName name="___la8">#REF!</definedName>
    <definedName name="___la9">#REF!</definedName>
    <definedName name="___LAB1" localSheetId="8">#REF!</definedName>
    <definedName name="___LAB1">#REF!</definedName>
    <definedName name="___LAB2" localSheetId="8">#REF!</definedName>
    <definedName name="___LAB2">#REF!</definedName>
    <definedName name="___LAB3" localSheetId="8">#REF!</definedName>
    <definedName name="___LAB3">#REF!</definedName>
    <definedName name="___LAB4" localSheetId="8">#REF!</definedName>
    <definedName name="___LAB4">#REF!</definedName>
    <definedName name="___LAF10" localSheetId="8">#REF!</definedName>
    <definedName name="___LAF10" localSheetId="9">#REF!</definedName>
    <definedName name="___LAF10">#REF!</definedName>
    <definedName name="___LAF11" localSheetId="9">#REF!</definedName>
    <definedName name="___LAF11">#REF!</definedName>
    <definedName name="___LAF12" localSheetId="9">#REF!</definedName>
    <definedName name="___LAF12">#REF!</definedName>
    <definedName name="___LAF2">#REF!</definedName>
    <definedName name="___LAF3">#REF!</definedName>
    <definedName name="___LAF4">#REF!</definedName>
    <definedName name="___LAF5">#REF!</definedName>
    <definedName name="___LAF6">#REF!</definedName>
    <definedName name="___LAF7">#REF!</definedName>
    <definedName name="___LAF8">#REF!</definedName>
    <definedName name="___LAF9">#REF!</definedName>
    <definedName name="___lit1">#REF!</definedName>
    <definedName name="___lit2">#REF!</definedName>
    <definedName name="___LOT1" localSheetId="8">#REF!</definedName>
    <definedName name="___LOT1">#REF!</definedName>
    <definedName name="___m12" localSheetId="8">#REF!</definedName>
    <definedName name="___m12" localSheetId="9">#REF!</definedName>
    <definedName name="___m12">#REF!</definedName>
    <definedName name="___m15" localSheetId="9">#REF!</definedName>
    <definedName name="___m15">#REF!</definedName>
    <definedName name="___m21">#N/A</definedName>
    <definedName name="___MAy0201" localSheetId="8">#REF!</definedName>
    <definedName name="___MAy0201" localSheetId="9">#REF!</definedName>
    <definedName name="___MAy0201">#REF!</definedName>
    <definedName name="___Mix1" localSheetId="8" hidden="1">#REF!</definedName>
    <definedName name="___Mix1" localSheetId="9" hidden="1">#REF!</definedName>
    <definedName name="___Mix1" hidden="1">#REF!</definedName>
    <definedName name="___MO1">#REF!</definedName>
    <definedName name="___MO2">#REF!</definedName>
    <definedName name="___MO3">#REF!</definedName>
    <definedName name="___nec1108" localSheetId="8">#REF!</definedName>
    <definedName name="___nec1108" localSheetId="9">#REF!</definedName>
    <definedName name="___nec1108">#REF!</definedName>
    <definedName name="___new1" localSheetId="8" hidden="1">#REF!</definedName>
    <definedName name="___new1" localSheetId="9" hidden="1">#REF!</definedName>
    <definedName name="___new1" hidden="1">#REF!</definedName>
    <definedName name="___new2" localSheetId="8">#REF!</definedName>
    <definedName name="___new2" localSheetId="9">#REF!</definedName>
    <definedName name="___new2">#REF!</definedName>
    <definedName name="___new3">#REF!</definedName>
    <definedName name="___new4">#REF!</definedName>
    <definedName name="___new5">#REF!</definedName>
    <definedName name="___new6">#REF!</definedName>
    <definedName name="___new7">#REF!</definedName>
    <definedName name="___new8">#REF!</definedName>
    <definedName name="___NW3">#REF!</definedName>
    <definedName name="___Oil1">#REF!</definedName>
    <definedName name="___oil10" localSheetId="8">#REF!</definedName>
    <definedName name="___oil10" localSheetId="9">#REF!</definedName>
    <definedName name="___oil10">#REF!</definedName>
    <definedName name="___oil11" localSheetId="9">#REF!</definedName>
    <definedName name="___oil11">#REF!</definedName>
    <definedName name="___oil12" localSheetId="9">#REF!</definedName>
    <definedName name="___oil12">#REF!</definedName>
    <definedName name="___oil2">#REF!</definedName>
    <definedName name="___oil3">#REF!</definedName>
    <definedName name="___oil4">#REF!</definedName>
    <definedName name="___oil5">#REF!</definedName>
    <definedName name="___oil6">#REF!</definedName>
    <definedName name="___oil7">#REF!</definedName>
    <definedName name="___oil8">#REF!</definedName>
    <definedName name="___oil9">#REF!</definedName>
    <definedName name="___OPP1" localSheetId="8">#REF!</definedName>
    <definedName name="___OPP1" localSheetId="9">#REF!</definedName>
    <definedName name="___OPP1">#REF!</definedName>
    <definedName name="___pd10" localSheetId="8">#REF!</definedName>
    <definedName name="___pd10" localSheetId="9">#REF!</definedName>
    <definedName name="___pd10">#REF!</definedName>
    <definedName name="___pd11" localSheetId="9">#REF!</definedName>
    <definedName name="___pd11">#REF!</definedName>
    <definedName name="___pd12" localSheetId="9">#REF!</definedName>
    <definedName name="___pd12">#REF!</definedName>
    <definedName name="___pd2">#REF!</definedName>
    <definedName name="___pd3">#REF!</definedName>
    <definedName name="___pd4">#REF!</definedName>
    <definedName name="___pd5">#REF!</definedName>
    <definedName name="___pd6">#REF!</definedName>
    <definedName name="___pd7">#REF!</definedName>
    <definedName name="___pd8">#REF!</definedName>
    <definedName name="___pd9">#REF!</definedName>
    <definedName name="___pep1">NA()</definedName>
    <definedName name="___pep2">NA()</definedName>
    <definedName name="___PPP94" localSheetId="8">#REF!</definedName>
    <definedName name="___PPP94">#REF!</definedName>
    <definedName name="___PRD1">237</definedName>
    <definedName name="___PRD3" localSheetId="8">#REF!</definedName>
    <definedName name="___PRD3" localSheetId="9">#REF!</definedName>
    <definedName name="___PRD3">#REF!</definedName>
    <definedName name="___PRD3_4" localSheetId="9">#REF!</definedName>
    <definedName name="___PRD3_4">#REF!</definedName>
    <definedName name="___PRD3_8" localSheetId="9">#REF!</definedName>
    <definedName name="___PRD3_8">#REF!</definedName>
    <definedName name="___PRP2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PRP2" localSheetId="9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PRP2" localSheetId="1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_PT1">#REF!</definedName>
    <definedName name="___PT2" localSheetId="8">#REF!</definedName>
    <definedName name="___PT2" localSheetId="9">#REF!</definedName>
    <definedName name="___PT2">#REF!</definedName>
    <definedName name="___pxh1" localSheetId="8">#REF!</definedName>
    <definedName name="___pxh1" localSheetId="9">#REF!</definedName>
    <definedName name="___pxh1">#REF!</definedName>
    <definedName name="___pxh10" localSheetId="9">#REF!</definedName>
    <definedName name="___pxh10">#REF!</definedName>
    <definedName name="___pxh11" localSheetId="9">#REF!</definedName>
    <definedName name="___pxh11">#REF!</definedName>
    <definedName name="___pxh12">#REF!</definedName>
    <definedName name="___pxh2">#REF!</definedName>
    <definedName name="___pxh3">#REF!</definedName>
    <definedName name="___pxh4">#REF!</definedName>
    <definedName name="___pxh5">#REF!</definedName>
    <definedName name="___pxh6">#REF!</definedName>
    <definedName name="___pxh7">#REF!</definedName>
    <definedName name="___pxh8">#REF!</definedName>
    <definedName name="___pxh9">#REF!</definedName>
    <definedName name="___pxq1" localSheetId="8">#REF!</definedName>
    <definedName name="___pxq1">#REF!</definedName>
    <definedName name="___pxq2" localSheetId="8">#REF!</definedName>
    <definedName name="___pxq2">#REF!</definedName>
    <definedName name="___pxq3" localSheetId="8">#REF!</definedName>
    <definedName name="___pxq3">#REF!</definedName>
    <definedName name="___pxq4" localSheetId="8">#REF!</definedName>
    <definedName name="___pxq4">#REF!</definedName>
    <definedName name="___QTR1">#REF!</definedName>
    <definedName name="___QTR2">#REF!</definedName>
    <definedName name="___QTR3">#REF!</definedName>
    <definedName name="___QTR4">#REF!</definedName>
    <definedName name="___R70" localSheetId="8">#REF!</definedName>
    <definedName name="___R70" localSheetId="9">#REF!</definedName>
    <definedName name="___R70">#REF!</definedName>
    <definedName name="___Ram1" localSheetId="8" hidden="1">{#N/A,#N/A,TRUE,"BALSCH";#N/A,#N/A,TRUE,"COMICRO";#N/A,#N/A,TRUE,"CHECKS";#N/A,#N/A,TRUE,"GLASS";#N/A,#N/A,TRUE,"DEPRE";#N/A,#N/A,TRUE,"A&amp;MCUR";#N/A,#N/A,TRUE,"AGEANAlysis";#N/A,#N/A,TRUE,"CHECKS"}</definedName>
    <definedName name="___Ram1" localSheetId="9" hidden="1">{#N/A,#N/A,TRUE,"BALSCH";#N/A,#N/A,TRUE,"COMICRO";#N/A,#N/A,TRUE,"CHECKS";#N/A,#N/A,TRUE,"GLASS";#N/A,#N/A,TRUE,"DEPRE";#N/A,#N/A,TRUE,"A&amp;MCUR";#N/A,#N/A,TRUE,"AGEANAlysis";#N/A,#N/A,TRUE,"CHECKS"}</definedName>
    <definedName name="___Ram1" localSheetId="11" hidden="1">{#N/A,#N/A,TRUE,"BALSCH";#N/A,#N/A,TRUE,"COMICRO";#N/A,#N/A,TRUE,"CHECKS";#N/A,#N/A,TRUE,"GLASS";#N/A,#N/A,TRUE,"DEPRE";#N/A,#N/A,TRUE,"A&amp;MCUR";#N/A,#N/A,TRUE,"AGEANAlysis";#N/A,#N/A,TRUE,"CHECKS"}</definedName>
    <definedName name="___Ram1" hidden="1">{#N/A,#N/A,TRUE,"BALSCH";#N/A,#N/A,TRUE,"COMICRO";#N/A,#N/A,TRUE,"CHECKS";#N/A,#N/A,TRUE,"GLASS";#N/A,#N/A,TRUE,"DEPRE";#N/A,#N/A,TRUE,"A&amp;MCUR";#N/A,#N/A,TRUE,"AGEANAlysis";#N/A,#N/A,TRUE,"CHECKS"}</definedName>
    <definedName name="___SCB1">#REF!</definedName>
    <definedName name="___SCB2">#REF!</definedName>
    <definedName name="___SEM1">#REF!</definedName>
    <definedName name="___SEM2">#REF!</definedName>
    <definedName name="___SEM3">#REF!</definedName>
    <definedName name="___SEM4">#REF!</definedName>
    <definedName name="___SEM5">#REF!</definedName>
    <definedName name="___ss2" localSheetId="8" hidden="1">{#N/A,#N/A,FALSE,"Aging Summary";#N/A,#N/A,FALSE,"Ratio Analysis";#N/A,#N/A,FALSE,"Test 120 Day Accts";#N/A,#N/A,FALSE,"Tickmarks"}</definedName>
    <definedName name="___ss2" localSheetId="9" hidden="1">{#N/A,#N/A,FALSE,"Aging Summary";#N/A,#N/A,FALSE,"Ratio Analysis";#N/A,#N/A,FALSE,"Test 120 Day Accts";#N/A,#N/A,FALSE,"Tickmarks"}</definedName>
    <definedName name="___ss2" localSheetId="11" hidden="1">{#N/A,#N/A,FALSE,"Aging Summary";#N/A,#N/A,FALSE,"Ratio Analysis";#N/A,#N/A,FALSE,"Test 120 Day Accts";#N/A,#N/A,FALSE,"Tickmarks"}</definedName>
    <definedName name="___ss2" hidden="1">{#N/A,#N/A,FALSE,"Aging Summary";#N/A,#N/A,FALSE,"Ratio Analysis";#N/A,#N/A,FALSE,"Test 120 Day Accts";#N/A,#N/A,FALSE,"Tickmarks"}</definedName>
    <definedName name="___t9112">#REF!</definedName>
    <definedName name="___t9114" localSheetId="8">#REF!</definedName>
    <definedName name="___t9114">#REF!</definedName>
    <definedName name="___t9115" localSheetId="8">#REF!</definedName>
    <definedName name="___t9115">#REF!</definedName>
    <definedName name="___t9117">#REF!</definedName>
    <definedName name="___TAB1">#REF!</definedName>
    <definedName name="___TAB2">#REF!</definedName>
    <definedName name="___TB1">NA()</definedName>
    <definedName name="___TB10" localSheetId="8">#REF!</definedName>
    <definedName name="___TB10">#REF!</definedName>
    <definedName name="___TB2">NA()</definedName>
    <definedName name="___TB3">NA()</definedName>
    <definedName name="___TB4">NA()</definedName>
    <definedName name="___TB5">NA()</definedName>
    <definedName name="___TB6">NA()</definedName>
    <definedName name="___TB7">NA()</definedName>
    <definedName name="___TB8" localSheetId="8">#REF!</definedName>
    <definedName name="___TB8">#REF!</definedName>
    <definedName name="___TG1" localSheetId="8">#REF!</definedName>
    <definedName name="___TG1" localSheetId="9">#REF!</definedName>
    <definedName name="___TG1">#REF!</definedName>
    <definedName name="___TG10" localSheetId="9">#REF!</definedName>
    <definedName name="___TG10">#REF!</definedName>
    <definedName name="___TG11" localSheetId="9">#REF!</definedName>
    <definedName name="___TG11">#REF!</definedName>
    <definedName name="___TG12">#REF!</definedName>
    <definedName name="___TG13">#REF!</definedName>
    <definedName name="___TG14">#REF!</definedName>
    <definedName name="___TG15">#REF!</definedName>
    <definedName name="___TG16">#REF!</definedName>
    <definedName name="___TG17">#REF!</definedName>
    <definedName name="___TG18">#REF!</definedName>
    <definedName name="___TG19">#REF!</definedName>
    <definedName name="___TG2">#REF!</definedName>
    <definedName name="___TG20">#REF!</definedName>
    <definedName name="___TG21">#REF!</definedName>
    <definedName name="___TG22">#REF!</definedName>
    <definedName name="___TG23">#REF!</definedName>
    <definedName name="___TG24">#REF!</definedName>
    <definedName name="___TG25">#REF!</definedName>
    <definedName name="___TG26">#REF!</definedName>
    <definedName name="___TG27">#REF!</definedName>
    <definedName name="___TG28">#REF!</definedName>
    <definedName name="___TG29">#REF!</definedName>
    <definedName name="___TG3">#REF!</definedName>
    <definedName name="___TG30">#REF!</definedName>
    <definedName name="___TG31">#REF!</definedName>
    <definedName name="___TG4">#REF!</definedName>
    <definedName name="___TG5">#REF!</definedName>
    <definedName name="___TG6">#REF!</definedName>
    <definedName name="___TG7">#REF!</definedName>
    <definedName name="___TG8">#REF!</definedName>
    <definedName name="___TG9">#REF!</definedName>
    <definedName name="___TT3" localSheetId="8">#REF!</definedName>
    <definedName name="___TT3">#REF!</definedName>
    <definedName name="___Us1" localSheetId="8">#REF!</definedName>
    <definedName name="___Us1" localSheetId="9">#REF!</definedName>
    <definedName name="___Us1">#REF!</definedName>
    <definedName name="___Us2" localSheetId="9">#REF!</definedName>
    <definedName name="___Us2">#REF!</definedName>
    <definedName name="___vol1999" localSheetId="9">#REF!</definedName>
    <definedName name="___vol1999">#REF!</definedName>
    <definedName name="___vol2000">#REF!</definedName>
    <definedName name="___vol98">NA()</definedName>
    <definedName name="___vol99">#REF!</definedName>
    <definedName name="___wrn1" localSheetId="8" hidden="1">{#N/A,#N/A,FALSE,"DATA"}</definedName>
    <definedName name="___wrn1" localSheetId="9" hidden="1">{#N/A,#N/A,FALSE,"DATA"}</definedName>
    <definedName name="___wrn1" localSheetId="11" hidden="1">{#N/A,#N/A,FALSE,"DATA"}</definedName>
    <definedName name="___wrn1" hidden="1">{#N/A,#N/A,FALSE,"DATA"}</definedName>
    <definedName name="___wrn2" localSheetId="8" hidden="1">{#N/A,#N/A,FALSE,"DATA"}</definedName>
    <definedName name="___wrn2" localSheetId="9" hidden="1">{#N/A,#N/A,FALSE,"DATA"}</definedName>
    <definedName name="___wrn2" localSheetId="11" hidden="1">{#N/A,#N/A,FALSE,"DATA"}</definedName>
    <definedName name="___wrn2" hidden="1">{#N/A,#N/A,FALSE,"DATA"}</definedName>
    <definedName name="___wrn3" localSheetId="8" hidden="1">{#N/A,#N/A,FALSE,"DATA"}</definedName>
    <definedName name="___wrn3" localSheetId="9" hidden="1">{#N/A,#N/A,FALSE,"DATA"}</definedName>
    <definedName name="___wrn3" localSheetId="11" hidden="1">{#N/A,#N/A,FALSE,"DATA"}</definedName>
    <definedName name="___wrn3" hidden="1">{#N/A,#N/A,FALSE,"DATA"}</definedName>
    <definedName name="___wt10">#REF!</definedName>
    <definedName name="___wt11" localSheetId="8">#REF!</definedName>
    <definedName name="___wt11">#REF!</definedName>
    <definedName name="___wt12" localSheetId="8">#REF!</definedName>
    <definedName name="___wt12">#REF!</definedName>
    <definedName name="___wt5">#REF!</definedName>
    <definedName name="___wt6">#REF!</definedName>
    <definedName name="___wt7">#REF!</definedName>
    <definedName name="___wt8">#REF!</definedName>
    <definedName name="___wt9">#REF!</definedName>
    <definedName name="___xlfn.BAHTTEXT" hidden="1">#NAME?</definedName>
    <definedName name="___xlnm.Print_Area_3">NA()</definedName>
    <definedName name="___xx20" localSheetId="8">#REF!</definedName>
    <definedName name="___xx20">#REF!</definedName>
    <definedName name="___xy10" localSheetId="8">#REF!</definedName>
    <definedName name="___xy10" localSheetId="9">#REF!</definedName>
    <definedName name="___xy10">#REF!</definedName>
    <definedName name="___xy11" localSheetId="9">#REF!</definedName>
    <definedName name="___xy11">#REF!</definedName>
    <definedName name="___xy12" localSheetId="9">#REF!</definedName>
    <definedName name="___xy12">#REF!</definedName>
    <definedName name="___xy2">#REF!</definedName>
    <definedName name="___xy3">#REF!</definedName>
    <definedName name="___xy4">#REF!</definedName>
    <definedName name="___xy5">#REF!</definedName>
    <definedName name="___xy6">#REF!</definedName>
    <definedName name="___xy7">#REF!</definedName>
    <definedName name="___xy8">#REF!</definedName>
    <definedName name="___xy9">#REF!</definedName>
    <definedName name="___yy1" localSheetId="8">#REF!</definedName>
    <definedName name="___yy1">#REF!</definedName>
    <definedName name="___yy2" localSheetId="8">#REF!</definedName>
    <definedName name="___yy2">#REF!</definedName>
    <definedName name="___مدين___" localSheetId="8">#REF!</definedName>
    <definedName name="___مدين___" localSheetId="9">#REF!</definedName>
    <definedName name="___مدين___">#REF!</definedName>
    <definedName name="__123Graph_A" localSheetId="8" hidden="1">#REF!</definedName>
    <definedName name="__123Graph_A" localSheetId="9" hidden="1">#REF!</definedName>
    <definedName name="__123Graph_A" hidden="1">#REF!</definedName>
    <definedName name="__123Graph_A\B118" localSheetId="8" hidden="1">#REF!</definedName>
    <definedName name="__123Graph_A\B118" localSheetId="9" hidden="1">#REF!</definedName>
    <definedName name="__123Graph_A\B118" hidden="1">#REF!</definedName>
    <definedName name="__123Graph_AROI" localSheetId="9" hidden="1">#REF!</definedName>
    <definedName name="__123Graph_AROI" hidden="1">#REF!</definedName>
    <definedName name="__123Graph_B" localSheetId="8" hidden="1">#REF!</definedName>
    <definedName name="__123Graph_B" localSheetId="9" hidden="1">#REF!</definedName>
    <definedName name="__123Graph_B" hidden="1">#REF!</definedName>
    <definedName name="__123Graph_B\B11" localSheetId="8" hidden="1">#REF!</definedName>
    <definedName name="__123Graph_B\B11" localSheetId="9" hidden="1">#REF!</definedName>
    <definedName name="__123Graph_B\B11" hidden="1">#REF!</definedName>
    <definedName name="__123Graph_B\B118" localSheetId="9" hidden="1">#REF!</definedName>
    <definedName name="__123Graph_B\B118" hidden="1">#REF!</definedName>
    <definedName name="__123Graph_C" localSheetId="8" hidden="1">#REF!</definedName>
    <definedName name="__123Graph_C" localSheetId="9" hidden="1">#REF!</definedName>
    <definedName name="__123Graph_C" hidden="1">#REF!</definedName>
    <definedName name="__123Graph_C\B118" localSheetId="8" hidden="1">#REF!</definedName>
    <definedName name="__123Graph_C\B118" localSheetId="9" hidden="1">#REF!</definedName>
    <definedName name="__123Graph_C\B118" hidden="1">#REF!</definedName>
    <definedName name="__123Graph_D" localSheetId="8" hidden="1">#REF!</definedName>
    <definedName name="__123Graph_D" localSheetId="9" hidden="1">#REF!</definedName>
    <definedName name="__123Graph_D" hidden="1">#REF!</definedName>
    <definedName name="__123Graph_E" localSheetId="8" hidden="1">#REF!</definedName>
    <definedName name="__123Graph_E" localSheetId="9" hidden="1">#REF!</definedName>
    <definedName name="__123Graph_E" hidden="1">#REF!</definedName>
    <definedName name="__123Graph_F" localSheetId="8" hidden="1">#REF!</definedName>
    <definedName name="__123Graph_F" localSheetId="9" hidden="1">#REF!</definedName>
    <definedName name="__123Graph_F" hidden="1">#REF!</definedName>
    <definedName name="__123Graph_X" localSheetId="8" hidden="1">#REF!</definedName>
    <definedName name="__123Graph_X" hidden="1">#REF!</definedName>
    <definedName name="__123Graph_X\B11" localSheetId="8" hidden="1">#REF!</definedName>
    <definedName name="__123Graph_X\B11" localSheetId="9" hidden="1">#REF!</definedName>
    <definedName name="__123Graph_X\B11" hidden="1">#REF!</definedName>
    <definedName name="__123Graph_XROI" localSheetId="9" hidden="1">#REF!</definedName>
    <definedName name="__123Graph_XROI" hidden="1">#REF!</definedName>
    <definedName name="__2">NA()</definedName>
    <definedName name="__a1" localSheetId="8" hidden="1">{"Selective Distribution Group",#N/A,FALSE,"Taxable Income 99"}</definedName>
    <definedName name="__a1" localSheetId="9" hidden="1">{"Selective Distribution Group",#N/A,FALSE,"Taxable Income 99"}</definedName>
    <definedName name="__a1" localSheetId="11" hidden="1">{"Selective Distribution Group",#N/A,FALSE,"Taxable Income 99"}</definedName>
    <definedName name="__a1" hidden="1">{"Selective Distribution Group",#N/A,FALSE,"Taxable Income 99"}</definedName>
    <definedName name="__A16666">#REF!</definedName>
    <definedName name="__a2" localSheetId="8" hidden="1">{"Selective Distribution Group",#N/A,FALSE,"Taxable Income 99"}</definedName>
    <definedName name="__a2" localSheetId="9" hidden="1">{"Selective Distribution Group",#N/A,FALSE,"Taxable Income 99"}</definedName>
    <definedName name="__a2" localSheetId="11" hidden="1">{"Selective Distribution Group",#N/A,FALSE,"Taxable Income 99"}</definedName>
    <definedName name="__a2" hidden="1">{"Selective Distribution Group",#N/A,FALSE,"Taxable Income 99"}</definedName>
    <definedName name="__A21532">#REF!</definedName>
    <definedName name="__A3" localSheetId="8" hidden="1">{#N/A,#N/A,FALSE,"Aging Summary";#N/A,#N/A,FALSE,"Ratio Analysis";#N/A,#N/A,FALSE,"Test 120 Day Accts";#N/A,#N/A,FALSE,"Tickmarks"}</definedName>
    <definedName name="__A3" localSheetId="9" hidden="1">{#N/A,#N/A,FALSE,"Aging Summary";#N/A,#N/A,FALSE,"Ratio Analysis";#N/A,#N/A,FALSE,"Test 120 Day Accts";#N/A,#N/A,FALSE,"Tickmarks"}</definedName>
    <definedName name="__A3" localSheetId="11" hidden="1">{#N/A,#N/A,FALSE,"Aging Summary";#N/A,#N/A,FALSE,"Ratio Analysis";#N/A,#N/A,FALSE,"Test 120 Day Accts";#N/A,#N/A,FALSE,"Tickmarks"}</definedName>
    <definedName name="__A3" hidden="1">{#N/A,#N/A,FALSE,"Aging Summary";#N/A,#N/A,FALSE,"Ratio Analysis";#N/A,#N/A,FALSE,"Test 120 Day Accts";#N/A,#N/A,FALSE,"Tickmarks"}</definedName>
    <definedName name="__A4" localSheetId="8" hidden="1">{#N/A,#N/A,FALSE,"Aging Summary";#N/A,#N/A,FALSE,"Ratio Analysis";#N/A,#N/A,FALSE,"Test 120 Day Accts";#N/A,#N/A,FALSE,"Tickmarks"}</definedName>
    <definedName name="__A4" localSheetId="9" hidden="1">{#N/A,#N/A,FALSE,"Aging Summary";#N/A,#N/A,FALSE,"Ratio Analysis";#N/A,#N/A,FALSE,"Test 120 Day Accts";#N/A,#N/A,FALSE,"Tickmarks"}</definedName>
    <definedName name="__A4" localSheetId="11" hidden="1">{#N/A,#N/A,FALSE,"Aging Summary";#N/A,#N/A,FALSE,"Ratio Analysis";#N/A,#N/A,FALSE,"Test 120 Day Accts";#N/A,#N/A,FALSE,"Tickmarks"}</definedName>
    <definedName name="__A4" hidden="1">{#N/A,#N/A,FALSE,"Aging Summary";#N/A,#N/A,FALSE,"Ratio Analysis";#N/A,#N/A,FALSE,"Test 120 Day Accts";#N/A,#N/A,FALSE,"Tickmarks"}</definedName>
    <definedName name="__A6" localSheetId="8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__A6" localSheetId="9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__A6" localSheetId="11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__A6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__ac1" localSheetId="8" hidden="1">{#N/A,#N/A,FALSE,"COVER1.XLS ";#N/A,#N/A,FALSE,"RACT1.XLS";#N/A,#N/A,FALSE,"RACT2.XLS";#N/A,#N/A,FALSE,"ECCMP";#N/A,#N/A,FALSE,"WELDER.XLS"}</definedName>
    <definedName name="__ac1" localSheetId="9" hidden="1">{#N/A,#N/A,FALSE,"COVER1.XLS ";#N/A,#N/A,FALSE,"RACT1.XLS";#N/A,#N/A,FALSE,"RACT2.XLS";#N/A,#N/A,FALSE,"ECCMP";#N/A,#N/A,FALSE,"WELDER.XLS"}</definedName>
    <definedName name="__ac1" localSheetId="11" hidden="1">{#N/A,#N/A,FALSE,"COVER1.XLS ";#N/A,#N/A,FALSE,"RACT1.XLS";#N/A,#N/A,FALSE,"RACT2.XLS";#N/A,#N/A,FALSE,"ECCMP";#N/A,#N/A,FALSE,"WELDER.XLS"}</definedName>
    <definedName name="__ac1" hidden="1">{#N/A,#N/A,FALSE,"COVER1.XLS ";#N/A,#N/A,FALSE,"RACT1.XLS";#N/A,#N/A,FALSE,"RACT2.XLS";#N/A,#N/A,FALSE,"ECCMP";#N/A,#N/A,FALSE,"WELDER.XLS"}</definedName>
    <definedName name="__ac1_1" localSheetId="8" hidden="1">{#N/A,#N/A,FALSE,"COVER1.XLS ";#N/A,#N/A,FALSE,"RACT1.XLS";#N/A,#N/A,FALSE,"RACT2.XLS";#N/A,#N/A,FALSE,"ECCMP";#N/A,#N/A,FALSE,"WELDER.XLS"}</definedName>
    <definedName name="__ac1_1" localSheetId="9" hidden="1">{#N/A,#N/A,FALSE,"COVER1.XLS ";#N/A,#N/A,FALSE,"RACT1.XLS";#N/A,#N/A,FALSE,"RACT2.XLS";#N/A,#N/A,FALSE,"ECCMP";#N/A,#N/A,FALSE,"WELDER.XLS"}</definedName>
    <definedName name="__ac1_1" localSheetId="11" hidden="1">{#N/A,#N/A,FALSE,"COVER1.XLS ";#N/A,#N/A,FALSE,"RACT1.XLS";#N/A,#N/A,FALSE,"RACT2.XLS";#N/A,#N/A,FALSE,"ECCMP";#N/A,#N/A,FALSE,"WELDER.XLS"}</definedName>
    <definedName name="__ac1_1" hidden="1">{#N/A,#N/A,FALSE,"COVER1.XLS ";#N/A,#N/A,FALSE,"RACT1.XLS";#N/A,#N/A,FALSE,"RACT2.XLS";#N/A,#N/A,FALSE,"ECCMP";#N/A,#N/A,FALSE,"WELDER.XLS"}</definedName>
    <definedName name="__aml19">#REF!</definedName>
    <definedName name="__ANCOUR">#REF!</definedName>
    <definedName name="__ASA1" localSheetId="8" hidden="1">{#N/A,#N/A,FALSE,"CAT3516";#N/A,#N/A,FALSE,"CAT3608";#N/A,#N/A,FALSE,"Wartsila";#N/A,#N/A,FALSE,"Asm";#N/A,#N/A,FALSE,"DG cost"}</definedName>
    <definedName name="__ASA1" localSheetId="9" hidden="1">{#N/A,#N/A,FALSE,"CAT3516";#N/A,#N/A,FALSE,"CAT3608";#N/A,#N/A,FALSE,"Wartsila";#N/A,#N/A,FALSE,"Asm";#N/A,#N/A,FALSE,"DG cost"}</definedName>
    <definedName name="__ASA1" localSheetId="11" hidden="1">{#N/A,#N/A,FALSE,"CAT3516";#N/A,#N/A,FALSE,"CAT3608";#N/A,#N/A,FALSE,"Wartsila";#N/A,#N/A,FALSE,"Asm";#N/A,#N/A,FALSE,"DG cost"}</definedName>
    <definedName name="__ASA1" hidden="1">{#N/A,#N/A,FALSE,"CAT3516";#N/A,#N/A,FALSE,"CAT3608";#N/A,#N/A,FALSE,"Wartsila";#N/A,#N/A,FALSE,"Asm";#N/A,#N/A,FALSE,"DG cost"}</definedName>
    <definedName name="__ASA1_1" localSheetId="8" hidden="1">{#N/A,#N/A,FALSE,"CAT3516";#N/A,#N/A,FALSE,"CAT3608";#N/A,#N/A,FALSE,"Wartsila";#N/A,#N/A,FALSE,"Asm";#N/A,#N/A,FALSE,"DG cost"}</definedName>
    <definedName name="__ASA1_1" localSheetId="9" hidden="1">{#N/A,#N/A,FALSE,"CAT3516";#N/A,#N/A,FALSE,"CAT3608";#N/A,#N/A,FALSE,"Wartsila";#N/A,#N/A,FALSE,"Asm";#N/A,#N/A,FALSE,"DG cost"}</definedName>
    <definedName name="__ASA1_1" localSheetId="11" hidden="1">{#N/A,#N/A,FALSE,"CAT3516";#N/A,#N/A,FALSE,"CAT3608";#N/A,#N/A,FALSE,"Wartsila";#N/A,#N/A,FALSE,"Asm";#N/A,#N/A,FALSE,"DG cost"}</definedName>
    <definedName name="__ASA1_1" hidden="1">{#N/A,#N/A,FALSE,"CAT3516";#N/A,#N/A,FALSE,"CAT3608";#N/A,#N/A,FALSE,"Wartsila";#N/A,#N/A,FALSE,"Asm";#N/A,#N/A,FALSE,"DG cost"}</definedName>
    <definedName name="__ASA1_1_1" localSheetId="8" hidden="1">{#N/A,#N/A,FALSE,"CAT3516";#N/A,#N/A,FALSE,"CAT3608";#N/A,#N/A,FALSE,"Wartsila";#N/A,#N/A,FALSE,"Asm";#N/A,#N/A,FALSE,"DG cost"}</definedName>
    <definedName name="__ASA1_1_1" localSheetId="9" hidden="1">{#N/A,#N/A,FALSE,"CAT3516";#N/A,#N/A,FALSE,"CAT3608";#N/A,#N/A,FALSE,"Wartsila";#N/A,#N/A,FALSE,"Asm";#N/A,#N/A,FALSE,"DG cost"}</definedName>
    <definedName name="__ASA1_1_1" localSheetId="11" hidden="1">{#N/A,#N/A,FALSE,"CAT3516";#N/A,#N/A,FALSE,"CAT3608";#N/A,#N/A,FALSE,"Wartsila";#N/A,#N/A,FALSE,"Asm";#N/A,#N/A,FALSE,"DG cost"}</definedName>
    <definedName name="__ASA1_1_1" hidden="1">{#N/A,#N/A,FALSE,"CAT3516";#N/A,#N/A,FALSE,"CAT3608";#N/A,#N/A,FALSE,"Wartsila";#N/A,#N/A,FALSE,"Asm";#N/A,#N/A,FALSE,"DG cost"}</definedName>
    <definedName name="__ASA1_1_2" localSheetId="8" hidden="1">{#N/A,#N/A,FALSE,"CAT3516";#N/A,#N/A,FALSE,"CAT3608";#N/A,#N/A,FALSE,"Wartsila";#N/A,#N/A,FALSE,"Asm";#N/A,#N/A,FALSE,"DG cost"}</definedName>
    <definedName name="__ASA1_1_2" localSheetId="9" hidden="1">{#N/A,#N/A,FALSE,"CAT3516";#N/A,#N/A,FALSE,"CAT3608";#N/A,#N/A,FALSE,"Wartsila";#N/A,#N/A,FALSE,"Asm";#N/A,#N/A,FALSE,"DG cost"}</definedName>
    <definedName name="__ASA1_1_2" localSheetId="11" hidden="1">{#N/A,#N/A,FALSE,"CAT3516";#N/A,#N/A,FALSE,"CAT3608";#N/A,#N/A,FALSE,"Wartsila";#N/A,#N/A,FALSE,"Asm";#N/A,#N/A,FALSE,"DG cost"}</definedName>
    <definedName name="__ASA1_1_2" hidden="1">{#N/A,#N/A,FALSE,"CAT3516";#N/A,#N/A,FALSE,"CAT3608";#N/A,#N/A,FALSE,"Wartsila";#N/A,#N/A,FALSE,"Asm";#N/A,#N/A,FALSE,"DG cost"}</definedName>
    <definedName name="__ASA1_2" localSheetId="8" hidden="1">{#N/A,#N/A,FALSE,"CAT3516";#N/A,#N/A,FALSE,"CAT3608";#N/A,#N/A,FALSE,"Wartsila";#N/A,#N/A,FALSE,"Asm";#N/A,#N/A,FALSE,"DG cost"}</definedName>
    <definedName name="__ASA1_2" localSheetId="9" hidden="1">{#N/A,#N/A,FALSE,"CAT3516";#N/A,#N/A,FALSE,"CAT3608";#N/A,#N/A,FALSE,"Wartsila";#N/A,#N/A,FALSE,"Asm";#N/A,#N/A,FALSE,"DG cost"}</definedName>
    <definedName name="__ASA1_2" localSheetId="11" hidden="1">{#N/A,#N/A,FALSE,"CAT3516";#N/A,#N/A,FALSE,"CAT3608";#N/A,#N/A,FALSE,"Wartsila";#N/A,#N/A,FALSE,"Asm";#N/A,#N/A,FALSE,"DG cost"}</definedName>
    <definedName name="__ASA1_2" hidden="1">{#N/A,#N/A,FALSE,"CAT3516";#N/A,#N/A,FALSE,"CAT3608";#N/A,#N/A,FALSE,"Wartsila";#N/A,#N/A,FALSE,"Asm";#N/A,#N/A,FALSE,"DG cost"}</definedName>
    <definedName name="__ASA1_3" localSheetId="8" hidden="1">{#N/A,#N/A,FALSE,"CAT3516";#N/A,#N/A,FALSE,"CAT3608";#N/A,#N/A,FALSE,"Wartsila";#N/A,#N/A,FALSE,"Asm";#N/A,#N/A,FALSE,"DG cost"}</definedName>
    <definedName name="__ASA1_3" localSheetId="9" hidden="1">{#N/A,#N/A,FALSE,"CAT3516";#N/A,#N/A,FALSE,"CAT3608";#N/A,#N/A,FALSE,"Wartsila";#N/A,#N/A,FALSE,"Asm";#N/A,#N/A,FALSE,"DG cost"}</definedName>
    <definedName name="__ASA1_3" localSheetId="11" hidden="1">{#N/A,#N/A,FALSE,"CAT3516";#N/A,#N/A,FALSE,"CAT3608";#N/A,#N/A,FALSE,"Wartsila";#N/A,#N/A,FALSE,"Asm";#N/A,#N/A,FALSE,"DG cost"}</definedName>
    <definedName name="__ASA1_3" hidden="1">{#N/A,#N/A,FALSE,"CAT3516";#N/A,#N/A,FALSE,"CAT3608";#N/A,#N/A,FALSE,"Wartsila";#N/A,#N/A,FALSE,"Asm";#N/A,#N/A,FALSE,"DG cost"}</definedName>
    <definedName name="__B_AVOIR_">#REF!</definedName>
    <definedName name="__B_CONCORDANC" localSheetId="8">#REF!</definedName>
    <definedName name="__B_CONCORDANC">#REF!</definedName>
    <definedName name="__B_MOUVEMENTS" localSheetId="8">#REF!</definedName>
    <definedName name="__B_MOUVEMENTS">#REF!</definedName>
    <definedName name="__B_NOTES">#REF!</definedName>
    <definedName name="__B_RENSEIGN">#REF!</definedName>
    <definedName name="__B_RÉSULTATS">#REF!</definedName>
    <definedName name="__B_SOMMAIRE">#REF!</definedName>
    <definedName name="__b252006">NA()</definedName>
    <definedName name="__b255607">NA()</definedName>
    <definedName name="__b260505" localSheetId="8">#REF!</definedName>
    <definedName name="__b260505">#REF!</definedName>
    <definedName name="__b3" localSheetId="8" hidden="1">{#N/A,#N/A,FALSE,"Aging Summary";#N/A,#N/A,FALSE,"Ratio Analysis";#N/A,#N/A,FALSE,"Test 120 Day Accts";#N/A,#N/A,FALSE,"Tickmarks"}</definedName>
    <definedName name="__b3" localSheetId="9" hidden="1">{#N/A,#N/A,FALSE,"Aging Summary";#N/A,#N/A,FALSE,"Ratio Analysis";#N/A,#N/A,FALSE,"Test 120 Day Accts";#N/A,#N/A,FALSE,"Tickmarks"}</definedName>
    <definedName name="__b3" localSheetId="11" hidden="1">{#N/A,#N/A,FALSE,"Aging Summary";#N/A,#N/A,FALSE,"Ratio Analysis";#N/A,#N/A,FALSE,"Test 120 Day Accts";#N/A,#N/A,FALSE,"Tickmarks"}</definedName>
    <definedName name="__b3" hidden="1">{#N/A,#N/A,FALSE,"Aging Summary";#N/A,#N/A,FALSE,"Ratio Analysis";#N/A,#N/A,FALSE,"Test 120 Day Accts";#N/A,#N/A,FALSE,"Tickmarks"}</definedName>
    <definedName name="__BAG1">#REF!</definedName>
    <definedName name="__BAG2">#REF!</definedName>
    <definedName name="__BAG3">#REF!</definedName>
    <definedName name="__BAG4">#REF!</definedName>
    <definedName name="__BDT1" localSheetId="8">#REF!</definedName>
    <definedName name="__BDT1" localSheetId="9">#REF!</definedName>
    <definedName name="__BDT1">#REF!</definedName>
    <definedName name="__BDT2" localSheetId="9">#REF!</definedName>
    <definedName name="__BDT2">#REF!</definedName>
    <definedName name="__BDW100" localSheetId="9">#REF!</definedName>
    <definedName name="__BDW100">#REF!</definedName>
    <definedName name="__BDW200">#REF!</definedName>
    <definedName name="__BDW240">#REF!</definedName>
    <definedName name="__BS1">NA()</definedName>
    <definedName name="__BSY1" localSheetId="8">#REF!</definedName>
    <definedName name="__BSY1">#REF!</definedName>
    <definedName name="__CAT1" localSheetId="8">#REF!</definedName>
    <definedName name="__CAT1">#REF!</definedName>
    <definedName name="__CAT2" localSheetId="8">#REF!</definedName>
    <definedName name="__CAT2">#REF!</definedName>
    <definedName name="__cdp90549" localSheetId="8">#REF!</definedName>
    <definedName name="__cdp90549">#REF!</definedName>
    <definedName name="__cdp91304" localSheetId="8">#REF!</definedName>
    <definedName name="__cdp91304">#REF!</definedName>
    <definedName name="__Co50" localSheetId="8" hidden="1">{#N/A,"DR",FALSE,"increm pf";#N/A,"MAMSI",FALSE,"increm pf";#N/A,"MAXI",FALSE,"increm pf";#N/A,"PCAM",FALSE,"increm pf";#N/A,"PHSV",FALSE,"increm pf";#N/A,"SIE",FALSE,"increm pf"}</definedName>
    <definedName name="__Co50" localSheetId="9" hidden="1">{#N/A,"DR",FALSE,"increm pf";#N/A,"MAMSI",FALSE,"increm pf";#N/A,"MAXI",FALSE,"increm pf";#N/A,"PCAM",FALSE,"increm pf";#N/A,"PHSV",FALSE,"increm pf";#N/A,"SIE",FALSE,"increm pf"}</definedName>
    <definedName name="__Co50" localSheetId="11" hidden="1">{#N/A,"DR",FALSE,"increm pf";#N/A,"MAMSI",FALSE,"increm pf";#N/A,"MAXI",FALSE,"increm pf";#N/A,"PCAM",FALSE,"increm pf";#N/A,"PHSV",FALSE,"increm pf";#N/A,"SIE",FALSE,"increm pf"}</definedName>
    <definedName name="__Co50" hidden="1">{#N/A,"DR",FALSE,"increm pf";#N/A,"MAMSI",FALSE,"increm pf";#N/A,"MAXI",FALSE,"increm pf";#N/A,"PCAM",FALSE,"increm pf";#N/A,"PHSV",FALSE,"increm pf";#N/A,"SIE",FALSE,"increm pf"}</definedName>
    <definedName name="__CWT1">"$"</definedName>
    <definedName name="__D_AVOIR_" localSheetId="8">#REF!</definedName>
    <definedName name="__D_AVOIR_" localSheetId="9">#REF!</definedName>
    <definedName name="__D_AVOIR_">#REF!</definedName>
    <definedName name="__D_CONCORDANC" localSheetId="9">#REF!</definedName>
    <definedName name="__D_CONCORDANC">#REF!</definedName>
    <definedName name="__D_MOUVEMENTS">#REF!</definedName>
    <definedName name="__D_NOTES">#REF!</definedName>
    <definedName name="__D_RENSEIGN">#REF!</definedName>
    <definedName name="__D_RÉSULTATS">#REF!</definedName>
    <definedName name="__D_SOMMAIRE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 localSheetId="8">#REF!</definedName>
    <definedName name="__DAT16" localSheetId="9">#REF!</definedName>
    <definedName name="__DAT16">#REF!</definedName>
    <definedName name="__DAT17" localSheetId="8">#REF!</definedName>
    <definedName name="__DAT17" localSheetId="9">#REF!</definedName>
    <definedName name="__DAT17">#REF!</definedName>
    <definedName name="__DAT18" localSheetId="8">#REF!</definedName>
    <definedName name="__DAT18" localSheetId="9">#REF!</definedName>
    <definedName name="__DAT18">#REF!</definedName>
    <definedName name="__DAT19" localSheetId="9">#REF!</definedName>
    <definedName name="__DAT19">#REF!</definedName>
    <definedName name="__DAT2" localSheetId="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AY1">#REF!</definedName>
    <definedName name="__DAY2">#REF!</definedName>
    <definedName name="__DAY3">#REF!</definedName>
    <definedName name="__DHM1" localSheetId="8">#REF!</definedName>
    <definedName name="__DHM1" localSheetId="9">#REF!</definedName>
    <definedName name="__DHM1">#REF!</definedName>
    <definedName name="__DHM10" localSheetId="8">#REF!</definedName>
    <definedName name="__DHM10" localSheetId="9">#REF!</definedName>
    <definedName name="__DHM10">#REF!</definedName>
    <definedName name="__DHM11" localSheetId="9">#REF!</definedName>
    <definedName name="__DHM11">#REF!</definedName>
    <definedName name="__DHM12" localSheetId="9">#REF!</definedName>
    <definedName name="__DHM12">#REF!</definedName>
    <definedName name="__DHM2">#REF!</definedName>
    <definedName name="__DHM3">#REF!</definedName>
    <definedName name="__DHM4">#REF!</definedName>
    <definedName name="__DHM5">#REF!</definedName>
    <definedName name="__DHM6">#REF!</definedName>
    <definedName name="__DHM7">#REF!</definedName>
    <definedName name="__DHM8">#REF!</definedName>
    <definedName name="__DHM9">#REF!</definedName>
    <definedName name="__dkk1" localSheetId="8">#REF!</definedName>
    <definedName name="__dkk1" localSheetId="9">#REF!</definedName>
    <definedName name="__dkk1">#REF!</definedName>
    <definedName name="__dkk2" localSheetId="9">#REF!</definedName>
    <definedName name="__dkk2">#REF!</definedName>
    <definedName name="__dpr1" localSheetId="8" hidden="1">{#N/A,#N/A,FALSE,"PTSO";#N/A,#N/A,FALSE,"PTSI HV";#N/A,#N/A,FALSE,"PTSI exc. HV";#N/A,#N/A,FALSE,"SI CONSO"}</definedName>
    <definedName name="__dpr1" localSheetId="9" hidden="1">{#N/A,#N/A,FALSE,"PTSO";#N/A,#N/A,FALSE,"PTSI HV";#N/A,#N/A,FALSE,"PTSI exc. HV";#N/A,#N/A,FALSE,"SI CONSO"}</definedName>
    <definedName name="__dpr1" localSheetId="11" hidden="1">{#N/A,#N/A,FALSE,"PTSO";#N/A,#N/A,FALSE,"PTSI HV";#N/A,#N/A,FALSE,"PTSI exc. HV";#N/A,#N/A,FALSE,"SI CONSO"}</definedName>
    <definedName name="__dpr1" hidden="1">{#N/A,#N/A,FALSE,"PTSO";#N/A,#N/A,FALSE,"PTSI HV";#N/A,#N/A,FALSE,"PTSI exc. HV";#N/A,#N/A,FALSE,"SI CONSO"}</definedName>
    <definedName name="__dva2" localSheetId="8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dva2" localSheetId="9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dva2" localSheetId="1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dva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_e789694">#REF!</definedName>
    <definedName name="__END1">#REF!</definedName>
    <definedName name="__exp10" localSheetId="8">#REF!</definedName>
    <definedName name="__exp10" localSheetId="9">#REF!</definedName>
    <definedName name="__exp10">#REF!</definedName>
    <definedName name="__exp11" localSheetId="9">#REF!</definedName>
    <definedName name="__exp11">#REF!</definedName>
    <definedName name="__exp12" localSheetId="9">#REF!</definedName>
    <definedName name="__exp12">#REF!</definedName>
    <definedName name="__EXP22">#REF!</definedName>
    <definedName name="__exp5">#REF!</definedName>
    <definedName name="__exp7">#REF!</definedName>
    <definedName name="__exp8">#REF!</definedName>
    <definedName name="__exp9">#REF!</definedName>
    <definedName name="__EXR1">#REF!</definedName>
    <definedName name="__FA2008" localSheetId="8" hidden="1">{#N/A,#N/A,FALSE,"OUT  AREC"}</definedName>
    <definedName name="__FA2008" localSheetId="9" hidden="1">{#N/A,#N/A,FALSE,"OUT  AREC"}</definedName>
    <definedName name="__FA2008" localSheetId="11" hidden="1">{#N/A,#N/A,FALSE,"OUT  AREC"}</definedName>
    <definedName name="__FA2008" hidden="1">{#N/A,#N/A,FALSE,"OUT  AREC"}</definedName>
    <definedName name="__FDS_HYPERLINK_TOGGLE_STATE__" hidden="1">"ON"</definedName>
    <definedName name="__FDS_UNIQUE_RANGE_ID_GENERATOR_COUNTER" hidden="1">1</definedName>
    <definedName name="__FEB02">#REF!</definedName>
    <definedName name="__FEB1">#N/A</definedName>
    <definedName name="__FEB107" localSheetId="8" hidden="1">#REF!</definedName>
    <definedName name="__FEB107" localSheetId="9" hidden="1">#REF!</definedName>
    <definedName name="__FEB107" hidden="1">#REF!</definedName>
    <definedName name="__FEB2">#N/A</definedName>
    <definedName name="__gas10" localSheetId="8">#REF!</definedName>
    <definedName name="__gas10" localSheetId="9">#REF!</definedName>
    <definedName name="__gas10">#REF!</definedName>
    <definedName name="__gas11" localSheetId="9">#REF!</definedName>
    <definedName name="__gas11">#REF!</definedName>
    <definedName name="__gas12" localSheetId="9">#REF!</definedName>
    <definedName name="__gas12">#REF!</definedName>
    <definedName name="__gas2">#REF!</definedName>
    <definedName name="__gas3">#REF!</definedName>
    <definedName name="__gas4">#REF!</definedName>
    <definedName name="__gas5">#REF!</definedName>
    <definedName name="__gas6">#REF!</definedName>
    <definedName name="__gas7">#REF!</definedName>
    <definedName name="__gas8">#REF!</definedName>
    <definedName name="__gas9">#REF!</definedName>
    <definedName name="__GROUP">#REF!</definedName>
    <definedName name="__GROUP_BAL">#REF!</definedName>
    <definedName name="__GROUP_INC">#REF!</definedName>
    <definedName name="__hab10">#REF!</definedName>
    <definedName name="__hab11">#REF!</definedName>
    <definedName name="__hab12">#REF!</definedName>
    <definedName name="__hab2">#REF!</definedName>
    <definedName name="__hab3">#REF!</definedName>
    <definedName name="__hab4">#REF!</definedName>
    <definedName name="__hab5">#REF!</definedName>
    <definedName name="__hab6">#REF!</definedName>
    <definedName name="__hab7">#REF!</definedName>
    <definedName name="__hab8">#REF!</definedName>
    <definedName name="__hab9">#REF!</definedName>
    <definedName name="__hac13">#REF!</definedName>
    <definedName name="__hac14">#REF!</definedName>
    <definedName name="__hac15">#REF!</definedName>
    <definedName name="__hac16">#REF!</definedName>
    <definedName name="__HPC1" localSheetId="8">#REF!</definedName>
    <definedName name="__HPC1" localSheetId="9">#REF!</definedName>
    <definedName name="__HPC1">#REF!</definedName>
    <definedName name="__HPC2" localSheetId="8">#REF!</definedName>
    <definedName name="__HPC2" localSheetId="9">#REF!</definedName>
    <definedName name="__HPC2">#REF!</definedName>
    <definedName name="__HPC3" localSheetId="9">#REF!</definedName>
    <definedName name="__HPC3">#REF!</definedName>
    <definedName name="__HPC4" localSheetId="9">#REF!</definedName>
    <definedName name="__HPC4">#REF!</definedName>
    <definedName name="__HPD2">#REF!</definedName>
    <definedName name="__HPT1">#REF!</definedName>
    <definedName name="__HPT2">#REF!</definedName>
    <definedName name="__HPT3">#REF!</definedName>
    <definedName name="__HPT4">#REF!</definedName>
    <definedName name="__Ht_Affiliate_Spc_1" hidden="1">"Affiliate_Spc_Name"</definedName>
    <definedName name="__Ht_Data_Spc_Version_Spc_C_Spc_1" hidden="1">"Beginning_Spc_Balance_Spc_Data_Spc_Version"</definedName>
    <definedName name="__Ht_Data_Spc_Version_Spc_C_Spc_2" hidden="1">"Ending_Spc_Balance_Spc_Data_Spc_Version"</definedName>
    <definedName name="__Ht_Period_Spc_1" hidden="1">"'Due_Spc_to_Spc_Currency'_Spc_Period"</definedName>
    <definedName name="__Ht_USD_Spc_Month_Spc_1?" hidden="1">"Ending_Spc_Balance_Spc_Month"</definedName>
    <definedName name="__Ht_Variance_Spc_Description_Spc_1" hidden="1">"'Currency_Spc_Variance'_Spc_Type"</definedName>
    <definedName name="__HTM1" localSheetId="8">#REF!</definedName>
    <definedName name="__HTM1" localSheetId="9">#REF!</definedName>
    <definedName name="__HTM1">#REF!</definedName>
    <definedName name="__HTM2" localSheetId="9">#REF!</definedName>
    <definedName name="__HTM2">#REF!</definedName>
    <definedName name="__HTM3" localSheetId="9">#REF!</definedName>
    <definedName name="__HTM3">#REF!</definedName>
    <definedName name="__htr1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htr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htr1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h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htr1_1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htr1_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htr1_1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htr1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IN_LINE">NA()</definedName>
    <definedName name="__IntlFixup" hidden="1">TRUE</definedName>
    <definedName name="__IntlFixupTable" localSheetId="8" hidden="1">#REF!</definedName>
    <definedName name="__IntlFixupTable" localSheetId="9" hidden="1">#REF!</definedName>
    <definedName name="__IntlFixupTable" hidden="1">#REF!</definedName>
    <definedName name="__ISP4">#REF!</definedName>
    <definedName name="__JAN10" localSheetId="8" hidden="1">{#N/A,#N/A,FALSE,"Ut";#N/A,#N/A,FALSE,"UT-h"}</definedName>
    <definedName name="__JAN10" localSheetId="9" hidden="1">{#N/A,#N/A,FALSE,"Ut";#N/A,#N/A,FALSE,"UT-h"}</definedName>
    <definedName name="__JAN10" localSheetId="11" hidden="1">{#N/A,#N/A,FALSE,"Ut";#N/A,#N/A,FALSE,"UT-h"}</definedName>
    <definedName name="__JAN10" hidden="1">{#N/A,#N/A,FALSE,"Ut";#N/A,#N/A,FALSE,"UT-h"}</definedName>
    <definedName name="__JAN2010" localSheetId="8" hidden="1">{#N/A,#N/A,FALSE,"Ut";#N/A,#N/A,FALSE,"UT-h"}</definedName>
    <definedName name="__JAN2010" localSheetId="9" hidden="1">{#N/A,#N/A,FALSE,"Ut";#N/A,#N/A,FALSE,"UT-h"}</definedName>
    <definedName name="__JAN2010" localSheetId="11" hidden="1">{#N/A,#N/A,FALSE,"Ut";#N/A,#N/A,FALSE,"UT-h"}</definedName>
    <definedName name="__JAN2010" hidden="1">{#N/A,#N/A,FALSE,"Ut";#N/A,#N/A,FALSE,"UT-h"}</definedName>
    <definedName name="__Jar450">#REF!</definedName>
    <definedName name="__Jar630" localSheetId="8">#REF!</definedName>
    <definedName name="__Jar630">#REF!</definedName>
    <definedName name="__Key2" localSheetId="8" hidden="1">#REF!</definedName>
    <definedName name="__Key2" localSheetId="9" hidden="1">#REF!</definedName>
    <definedName name="__Key2" hidden="1">#REF!</definedName>
    <definedName name="__kvs1" localSheetId="8" hidden="1">{#N/A,#N/A,FALSE,"COVER1.XLS ";#N/A,#N/A,FALSE,"RACT1.XLS";#N/A,#N/A,FALSE,"RACT2.XLS";#N/A,#N/A,FALSE,"ECCMP";#N/A,#N/A,FALSE,"WELDER.XLS"}</definedName>
    <definedName name="__kvs1" localSheetId="9" hidden="1">{#N/A,#N/A,FALSE,"COVER1.XLS ";#N/A,#N/A,FALSE,"RACT1.XLS";#N/A,#N/A,FALSE,"RACT2.XLS";#N/A,#N/A,FALSE,"ECCMP";#N/A,#N/A,FALSE,"WELDER.XLS"}</definedName>
    <definedName name="__kvs1" localSheetId="11" hidden="1">{#N/A,#N/A,FALSE,"COVER1.XLS ";#N/A,#N/A,FALSE,"RACT1.XLS";#N/A,#N/A,FALSE,"RACT2.XLS";#N/A,#N/A,FALSE,"ECCMP";#N/A,#N/A,FALSE,"WELDER.XLS"}</definedName>
    <definedName name="__kvs1" hidden="1">{#N/A,#N/A,FALSE,"COVER1.XLS ";#N/A,#N/A,FALSE,"RACT1.XLS";#N/A,#N/A,FALSE,"RACT2.XLS";#N/A,#N/A,FALSE,"ECCMP";#N/A,#N/A,FALSE,"WELDER.XLS"}</definedName>
    <definedName name="__kvs1_1" localSheetId="8" hidden="1">{#N/A,#N/A,FALSE,"COVER1.XLS ";#N/A,#N/A,FALSE,"RACT1.XLS";#N/A,#N/A,FALSE,"RACT2.XLS";#N/A,#N/A,FALSE,"ECCMP";#N/A,#N/A,FALSE,"WELDER.XLS"}</definedName>
    <definedName name="__kvs1_1" localSheetId="9" hidden="1">{#N/A,#N/A,FALSE,"COVER1.XLS ";#N/A,#N/A,FALSE,"RACT1.XLS";#N/A,#N/A,FALSE,"RACT2.XLS";#N/A,#N/A,FALSE,"ECCMP";#N/A,#N/A,FALSE,"WELDER.XLS"}</definedName>
    <definedName name="__kvs1_1" localSheetId="11" hidden="1">{#N/A,#N/A,FALSE,"COVER1.XLS ";#N/A,#N/A,FALSE,"RACT1.XLS";#N/A,#N/A,FALSE,"RACT2.XLS";#N/A,#N/A,FALSE,"ECCMP";#N/A,#N/A,FALSE,"WELDER.XLS"}</definedName>
    <definedName name="__kvs1_1" hidden="1">{#N/A,#N/A,FALSE,"COVER1.XLS ";#N/A,#N/A,FALSE,"RACT1.XLS";#N/A,#N/A,FALSE,"RACT2.XLS";#N/A,#N/A,FALSE,"ECCMP";#N/A,#N/A,FALSE,"WELDER.XLS"}</definedName>
    <definedName name="__kvs2" localSheetId="8" hidden="1">{#N/A,#N/A,FALSE,"COVER1.XLS ";#N/A,#N/A,FALSE,"RACT1.XLS";#N/A,#N/A,FALSE,"RACT2.XLS";#N/A,#N/A,FALSE,"ECCMP";#N/A,#N/A,FALSE,"WELDER.XLS"}</definedName>
    <definedName name="__kvs2" localSheetId="9" hidden="1">{#N/A,#N/A,FALSE,"COVER1.XLS ";#N/A,#N/A,FALSE,"RACT1.XLS";#N/A,#N/A,FALSE,"RACT2.XLS";#N/A,#N/A,FALSE,"ECCMP";#N/A,#N/A,FALSE,"WELDER.XLS"}</definedName>
    <definedName name="__kvs2" localSheetId="11" hidden="1">{#N/A,#N/A,FALSE,"COVER1.XLS ";#N/A,#N/A,FALSE,"RACT1.XLS";#N/A,#N/A,FALSE,"RACT2.XLS";#N/A,#N/A,FALSE,"ECCMP";#N/A,#N/A,FALSE,"WELDER.XLS"}</definedName>
    <definedName name="__kvs2" hidden="1">{#N/A,#N/A,FALSE,"COVER1.XLS ";#N/A,#N/A,FALSE,"RACT1.XLS";#N/A,#N/A,FALSE,"RACT2.XLS";#N/A,#N/A,FALSE,"ECCMP";#N/A,#N/A,FALSE,"WELDER.XLS"}</definedName>
    <definedName name="__kvs2_1" localSheetId="8" hidden="1">{#N/A,#N/A,FALSE,"COVER1.XLS ";#N/A,#N/A,FALSE,"RACT1.XLS";#N/A,#N/A,FALSE,"RACT2.XLS";#N/A,#N/A,FALSE,"ECCMP";#N/A,#N/A,FALSE,"WELDER.XLS"}</definedName>
    <definedName name="__kvs2_1" localSheetId="9" hidden="1">{#N/A,#N/A,FALSE,"COVER1.XLS ";#N/A,#N/A,FALSE,"RACT1.XLS";#N/A,#N/A,FALSE,"RACT2.XLS";#N/A,#N/A,FALSE,"ECCMP";#N/A,#N/A,FALSE,"WELDER.XLS"}</definedName>
    <definedName name="__kvs2_1" localSheetId="11" hidden="1">{#N/A,#N/A,FALSE,"COVER1.XLS ";#N/A,#N/A,FALSE,"RACT1.XLS";#N/A,#N/A,FALSE,"RACT2.XLS";#N/A,#N/A,FALSE,"ECCMP";#N/A,#N/A,FALSE,"WELDER.XLS"}</definedName>
    <definedName name="__kvs2_1" hidden="1">{#N/A,#N/A,FALSE,"COVER1.XLS ";#N/A,#N/A,FALSE,"RACT1.XLS";#N/A,#N/A,FALSE,"RACT2.XLS";#N/A,#N/A,FALSE,"ECCMP";#N/A,#N/A,FALSE,"WELDER.XLS"}</definedName>
    <definedName name="__kvs5" localSheetId="8" hidden="1">{#N/A,#N/A,FALSE,"COVER.XLS";#N/A,#N/A,FALSE,"RACT1.XLS";#N/A,#N/A,FALSE,"RACT2.XLS";#N/A,#N/A,FALSE,"ECCMP";#N/A,#N/A,FALSE,"WELDER.XLS"}</definedName>
    <definedName name="__kvs5" localSheetId="9" hidden="1">{#N/A,#N/A,FALSE,"COVER.XLS";#N/A,#N/A,FALSE,"RACT1.XLS";#N/A,#N/A,FALSE,"RACT2.XLS";#N/A,#N/A,FALSE,"ECCMP";#N/A,#N/A,FALSE,"WELDER.XLS"}</definedName>
    <definedName name="__kvs5" localSheetId="11" hidden="1">{#N/A,#N/A,FALSE,"COVER.XLS";#N/A,#N/A,FALSE,"RACT1.XLS";#N/A,#N/A,FALSE,"RACT2.XLS";#N/A,#N/A,FALSE,"ECCMP";#N/A,#N/A,FALSE,"WELDER.XLS"}</definedName>
    <definedName name="__kvs5" hidden="1">{#N/A,#N/A,FALSE,"COVER.XLS";#N/A,#N/A,FALSE,"RACT1.XLS";#N/A,#N/A,FALSE,"RACT2.XLS";#N/A,#N/A,FALSE,"ECCMP";#N/A,#N/A,FALSE,"WELDER.XLS"}</definedName>
    <definedName name="__kvs5_1" localSheetId="8" hidden="1">{#N/A,#N/A,FALSE,"COVER.XLS";#N/A,#N/A,FALSE,"RACT1.XLS";#N/A,#N/A,FALSE,"RACT2.XLS";#N/A,#N/A,FALSE,"ECCMP";#N/A,#N/A,FALSE,"WELDER.XLS"}</definedName>
    <definedName name="__kvs5_1" localSheetId="9" hidden="1">{#N/A,#N/A,FALSE,"COVER.XLS";#N/A,#N/A,FALSE,"RACT1.XLS";#N/A,#N/A,FALSE,"RACT2.XLS";#N/A,#N/A,FALSE,"ECCMP";#N/A,#N/A,FALSE,"WELDER.XLS"}</definedName>
    <definedName name="__kvs5_1" localSheetId="11" hidden="1">{#N/A,#N/A,FALSE,"COVER.XLS";#N/A,#N/A,FALSE,"RACT1.XLS";#N/A,#N/A,FALSE,"RACT2.XLS";#N/A,#N/A,FALSE,"ECCMP";#N/A,#N/A,FALSE,"WELDER.XLS"}</definedName>
    <definedName name="__kvs5_1" hidden="1">{#N/A,#N/A,FALSE,"COVER.XLS";#N/A,#N/A,FALSE,"RACT1.XLS";#N/A,#N/A,FALSE,"RACT2.XLS";#N/A,#N/A,FALSE,"ECCMP";#N/A,#N/A,FALSE,"WELDER.XLS"}</definedName>
    <definedName name="__kvs8" localSheetId="8" hidden="1">{#N/A,#N/A,FALSE,"COVER1.XLS ";#N/A,#N/A,FALSE,"RACT1.XLS";#N/A,#N/A,FALSE,"RACT2.XLS";#N/A,#N/A,FALSE,"ECCMP";#N/A,#N/A,FALSE,"WELDER.XLS"}</definedName>
    <definedName name="__kvs8" localSheetId="9" hidden="1">{#N/A,#N/A,FALSE,"COVER1.XLS ";#N/A,#N/A,FALSE,"RACT1.XLS";#N/A,#N/A,FALSE,"RACT2.XLS";#N/A,#N/A,FALSE,"ECCMP";#N/A,#N/A,FALSE,"WELDER.XLS"}</definedName>
    <definedName name="__kvs8" localSheetId="11" hidden="1">{#N/A,#N/A,FALSE,"COVER1.XLS ";#N/A,#N/A,FALSE,"RACT1.XLS";#N/A,#N/A,FALSE,"RACT2.XLS";#N/A,#N/A,FALSE,"ECCMP";#N/A,#N/A,FALSE,"WELDER.XLS"}</definedName>
    <definedName name="__kvs8" hidden="1">{#N/A,#N/A,FALSE,"COVER1.XLS ";#N/A,#N/A,FALSE,"RACT1.XLS";#N/A,#N/A,FALSE,"RACT2.XLS";#N/A,#N/A,FALSE,"ECCMP";#N/A,#N/A,FALSE,"WELDER.XLS"}</definedName>
    <definedName name="__kvs8_1" localSheetId="8" hidden="1">{#N/A,#N/A,FALSE,"COVER1.XLS ";#N/A,#N/A,FALSE,"RACT1.XLS";#N/A,#N/A,FALSE,"RACT2.XLS";#N/A,#N/A,FALSE,"ECCMP";#N/A,#N/A,FALSE,"WELDER.XLS"}</definedName>
    <definedName name="__kvs8_1" localSheetId="9" hidden="1">{#N/A,#N/A,FALSE,"COVER1.XLS ";#N/A,#N/A,FALSE,"RACT1.XLS";#N/A,#N/A,FALSE,"RACT2.XLS";#N/A,#N/A,FALSE,"ECCMP";#N/A,#N/A,FALSE,"WELDER.XLS"}</definedName>
    <definedName name="__kvs8_1" localSheetId="11" hidden="1">{#N/A,#N/A,FALSE,"COVER1.XLS ";#N/A,#N/A,FALSE,"RACT1.XLS";#N/A,#N/A,FALSE,"RACT2.XLS";#N/A,#N/A,FALSE,"ECCMP";#N/A,#N/A,FALSE,"WELDER.XLS"}</definedName>
    <definedName name="__kvs8_1" hidden="1">{#N/A,#N/A,FALSE,"COVER1.XLS ";#N/A,#N/A,FALSE,"RACT1.XLS";#N/A,#N/A,FALSE,"RACT2.XLS";#N/A,#N/A,FALSE,"ECCMP";#N/A,#N/A,FALSE,"WELDER.XLS"}</definedName>
    <definedName name="__L1">NA()</definedName>
    <definedName name="__la10">#REF!</definedName>
    <definedName name="__la11" localSheetId="8">#REF!</definedName>
    <definedName name="__la11">#REF!</definedName>
    <definedName name="__la12" localSheetId="8">#REF!</definedName>
    <definedName name="__la12">#REF!</definedName>
    <definedName name="__la2">#REF!</definedName>
    <definedName name="__la3">#REF!</definedName>
    <definedName name="__la4">#REF!</definedName>
    <definedName name="__la5">#REF!</definedName>
    <definedName name="__la6">#REF!</definedName>
    <definedName name="__la7">#REF!</definedName>
    <definedName name="__la8">#REF!</definedName>
    <definedName name="__la9">#REF!</definedName>
    <definedName name="__LAB1" localSheetId="8">#REF!</definedName>
    <definedName name="__LAB1">#REF!</definedName>
    <definedName name="__LAB2" localSheetId="8">#REF!</definedName>
    <definedName name="__LAB2">#REF!</definedName>
    <definedName name="__LAB3" localSheetId="8">#REF!</definedName>
    <definedName name="__LAB3">#REF!</definedName>
    <definedName name="__LAB4" localSheetId="8">#REF!</definedName>
    <definedName name="__LAB4">#REF!</definedName>
    <definedName name="__lit1" localSheetId="8">#REF!</definedName>
    <definedName name="__lit1" localSheetId="9">#REF!</definedName>
    <definedName name="__lit1">#REF!</definedName>
    <definedName name="__lit2" localSheetId="9">#REF!</definedName>
    <definedName name="__lit2">#REF!</definedName>
    <definedName name="__lk1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_1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_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_1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NY12">#REF!</definedName>
    <definedName name="__LNY2">#REF!</definedName>
    <definedName name="__LNY3">#REF!</definedName>
    <definedName name="__LNY4">#REF!</definedName>
    <definedName name="__LNY5">#REF!</definedName>
    <definedName name="__LNY6">#REF!</definedName>
    <definedName name="__LNY7">#REF!</definedName>
    <definedName name="__LNY8">#REF!</definedName>
    <definedName name="__LNY9">#REF!</definedName>
    <definedName name="__LOT1">#REF!</definedName>
    <definedName name="__M1">NA()</definedName>
    <definedName name="__m12">#REF!</definedName>
    <definedName name="__m15" localSheetId="8">#REF!</definedName>
    <definedName name="__m15">#REF!</definedName>
    <definedName name="__m21" localSheetId="4">#REF!</definedName>
    <definedName name="__m21" localSheetId="0">#REF!</definedName>
    <definedName name="__m21">#REF!</definedName>
    <definedName name="__MAy0201" localSheetId="8">#REF!</definedName>
    <definedName name="__MAy0201" localSheetId="9">#REF!</definedName>
    <definedName name="__MAy0201">#REF!</definedName>
    <definedName name="__Mix1" localSheetId="8" hidden="1">#REF!</definedName>
    <definedName name="__Mix1" localSheetId="9" hidden="1">#REF!</definedName>
    <definedName name="__Mix1" hidden="1">#REF!</definedName>
    <definedName name="__MO1">#REF!</definedName>
    <definedName name="__MO2">#REF!</definedName>
    <definedName name="__MO3">#REF!</definedName>
    <definedName name="__MOD97" localSheetId="8" hidden="1">#REF!</definedName>
    <definedName name="__MOD97" localSheetId="9" hidden="1">#REF!</definedName>
    <definedName name="__MOD97" hidden="1">#REF!</definedName>
    <definedName name="__MOD973" localSheetId="9" hidden="1">#REF!</definedName>
    <definedName name="__MOD973" hidden="1">#REF!</definedName>
    <definedName name="__MOI725" localSheetId="9" hidden="1">#REF!</definedName>
    <definedName name="__MOI725" hidden="1">#REF!</definedName>
    <definedName name="__MOS2" localSheetId="8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_MOS2" localSheetId="9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_MOS2" localSheetId="11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_MOS2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_nak10">#REF!</definedName>
    <definedName name="__nak11" localSheetId="8">#REF!</definedName>
    <definedName name="__nak11">#REF!</definedName>
    <definedName name="__nak12" localSheetId="8">#REF!</definedName>
    <definedName name="__nak12">#REF!</definedName>
    <definedName name="__nak2">#REF!</definedName>
    <definedName name="__nak3">#REF!</definedName>
    <definedName name="__nak4">#REF!</definedName>
    <definedName name="__nak5">#REF!</definedName>
    <definedName name="__nak6">#REF!</definedName>
    <definedName name="__nak7">#REF!</definedName>
    <definedName name="__nak8">#REF!</definedName>
    <definedName name="__nak9">#REF!</definedName>
    <definedName name="__NBA13">#REF!</definedName>
    <definedName name="__NBA14">#REF!</definedName>
    <definedName name="__NBA15">#REF!</definedName>
    <definedName name="__NBA16">#REF!</definedName>
    <definedName name="__nc4">NA()</definedName>
    <definedName name="__nec1108" localSheetId="8">#REF!</definedName>
    <definedName name="__nec1108" localSheetId="9">#REF!</definedName>
    <definedName name="__nec1108">#REF!</definedName>
    <definedName name="__new1" localSheetId="8" hidden="1">#REF!</definedName>
    <definedName name="__new1" localSheetId="9" hidden="1">#REF!</definedName>
    <definedName name="__new1" hidden="1">#REF!</definedName>
    <definedName name="__new2">NA()</definedName>
    <definedName name="__new3">NA()</definedName>
    <definedName name="__new4">NA()</definedName>
    <definedName name="__new5">NA()</definedName>
    <definedName name="__new6">NA()</definedName>
    <definedName name="__new7">NA()</definedName>
    <definedName name="__new8">NA()</definedName>
    <definedName name="__NW3" localSheetId="8">#REF!</definedName>
    <definedName name="__NW3" localSheetId="9">#REF!</definedName>
    <definedName name="__NW3">#REF!</definedName>
    <definedName name="__Oil1" localSheetId="9">#REF!</definedName>
    <definedName name="__Oil1">#REF!</definedName>
    <definedName name="__oil10" localSheetId="8">#REF!</definedName>
    <definedName name="__oil10" localSheetId="9">#REF!</definedName>
    <definedName name="__oil10">#REF!</definedName>
    <definedName name="__oil11" localSheetId="9">#REF!</definedName>
    <definedName name="__oil11">#REF!</definedName>
    <definedName name="__oil12" localSheetId="9">#REF!</definedName>
    <definedName name="__oil12">#REF!</definedName>
    <definedName name="__oil2">#REF!</definedName>
    <definedName name="__oil3">#REF!</definedName>
    <definedName name="__oil4">#REF!</definedName>
    <definedName name="__oil5">#REF!</definedName>
    <definedName name="__oil6">#REF!</definedName>
    <definedName name="__oil7">#REF!</definedName>
    <definedName name="__oil8">#REF!</definedName>
    <definedName name="__oil9">#REF!</definedName>
    <definedName name="__PD10" localSheetId="8">#REF!</definedName>
    <definedName name="__PD10" localSheetId="9">#REF!</definedName>
    <definedName name="__PD10">#REF!</definedName>
    <definedName name="__PD11" localSheetId="8">#REF!</definedName>
    <definedName name="__PD11" localSheetId="9">#REF!</definedName>
    <definedName name="__PD11">#REF!</definedName>
    <definedName name="__PD12" localSheetId="9">#REF!</definedName>
    <definedName name="__PD12">#REF!</definedName>
    <definedName name="__pd13">#REF!</definedName>
    <definedName name="__pd14">#REF!</definedName>
    <definedName name="__pd15">#REF!</definedName>
    <definedName name="__pd16">#REF!</definedName>
    <definedName name="__PD2" localSheetId="8">#REF!</definedName>
    <definedName name="__PD2" localSheetId="9">#REF!</definedName>
    <definedName name="__PD2">#REF!</definedName>
    <definedName name="__PD3" localSheetId="8">#REF!</definedName>
    <definedName name="__PD3" localSheetId="9">#REF!</definedName>
    <definedName name="__PD3">#REF!</definedName>
    <definedName name="__PD4" localSheetId="9">#REF!</definedName>
    <definedName name="__PD4">#REF!</definedName>
    <definedName name="__PD5" localSheetId="9">#REF!</definedName>
    <definedName name="__PD5">#REF!</definedName>
    <definedName name="__PD6">#REF!</definedName>
    <definedName name="__PD7">#REF!</definedName>
    <definedName name="__PD8">#REF!</definedName>
    <definedName name="__PD9">#REF!</definedName>
    <definedName name="__pep1" localSheetId="8">#REF!</definedName>
    <definedName name="__pep1" localSheetId="9">#REF!</definedName>
    <definedName name="__pep1">#REF!</definedName>
    <definedName name="__pep2" localSheetId="9">#REF!</definedName>
    <definedName name="__pep2">#REF!</definedName>
    <definedName name="__PEY1" localSheetId="8">#REF!</definedName>
    <definedName name="__PEY1" localSheetId="9">#REF!</definedName>
    <definedName name="__PEY1">#REF!</definedName>
    <definedName name="__PEY10" localSheetId="8">#REF!</definedName>
    <definedName name="__PEY10" localSheetId="9">#REF!</definedName>
    <definedName name="__PEY10">#REF!</definedName>
    <definedName name="__PEY11">#REF!</definedName>
    <definedName name="__PEY12">#REF!</definedName>
    <definedName name="__PEY2">#REF!</definedName>
    <definedName name="__PEY3">#REF!</definedName>
    <definedName name="__PEY4">#REF!</definedName>
    <definedName name="__PEY5">#REF!</definedName>
    <definedName name="__PEY6">#REF!</definedName>
    <definedName name="__PEY7">#REF!</definedName>
    <definedName name="__PEY8">#REF!</definedName>
    <definedName name="__PEY9">#REF!</definedName>
    <definedName name="__PPP94" localSheetId="8">#REF!</definedName>
    <definedName name="__PPP94" localSheetId="9">#REF!</definedName>
    <definedName name="__PPP94">#REF!</definedName>
    <definedName name="__PRD1">237</definedName>
    <definedName name="__PRD3" localSheetId="8">#REF!</definedName>
    <definedName name="__PRD3" localSheetId="9">#REF!</definedName>
    <definedName name="__PRD3">#REF!</definedName>
    <definedName name="__PRN1" localSheetId="8" hidden="1">{#N/A,#N/A,FALSE,"COVER.XLS";#N/A,#N/A,FALSE,"RACT1.XLS";#N/A,#N/A,FALSE,"RACT2.XLS";#N/A,#N/A,FALSE,"ECCMP";#N/A,#N/A,FALSE,"WELDER.XLS"}</definedName>
    <definedName name="__PRN1" localSheetId="9" hidden="1">{#N/A,#N/A,FALSE,"COVER.XLS";#N/A,#N/A,FALSE,"RACT1.XLS";#N/A,#N/A,FALSE,"RACT2.XLS";#N/A,#N/A,FALSE,"ECCMP";#N/A,#N/A,FALSE,"WELDER.XLS"}</definedName>
    <definedName name="__PRN1" localSheetId="11" hidden="1">{#N/A,#N/A,FALSE,"COVER.XLS";#N/A,#N/A,FALSE,"RACT1.XLS";#N/A,#N/A,FALSE,"RACT2.XLS";#N/A,#N/A,FALSE,"ECCMP";#N/A,#N/A,FALSE,"WELDER.XLS"}</definedName>
    <definedName name="__PRN1" hidden="1">{#N/A,#N/A,FALSE,"COVER.XLS";#N/A,#N/A,FALSE,"RACT1.XLS";#N/A,#N/A,FALSE,"RACT2.XLS";#N/A,#N/A,FALSE,"ECCMP";#N/A,#N/A,FALSE,"WELDER.XLS"}</definedName>
    <definedName name="__PRN1_1" localSheetId="8" hidden="1">{#N/A,#N/A,FALSE,"COVER.XLS";#N/A,#N/A,FALSE,"RACT1.XLS";#N/A,#N/A,FALSE,"RACT2.XLS";#N/A,#N/A,FALSE,"ECCMP";#N/A,#N/A,FALSE,"WELDER.XLS"}</definedName>
    <definedName name="__PRN1_1" localSheetId="9" hidden="1">{#N/A,#N/A,FALSE,"COVER.XLS";#N/A,#N/A,FALSE,"RACT1.XLS";#N/A,#N/A,FALSE,"RACT2.XLS";#N/A,#N/A,FALSE,"ECCMP";#N/A,#N/A,FALSE,"WELDER.XLS"}</definedName>
    <definedName name="__PRN1_1" localSheetId="11" hidden="1">{#N/A,#N/A,FALSE,"COVER.XLS";#N/A,#N/A,FALSE,"RACT1.XLS";#N/A,#N/A,FALSE,"RACT2.XLS";#N/A,#N/A,FALSE,"ECCMP";#N/A,#N/A,FALSE,"WELDER.XLS"}</definedName>
    <definedName name="__PRN1_1" hidden="1">{#N/A,#N/A,FALSE,"COVER.XLS";#N/A,#N/A,FALSE,"RACT1.XLS";#N/A,#N/A,FALSE,"RACT2.XLS";#N/A,#N/A,FALSE,"ECCMP";#N/A,#N/A,FALSE,"WELDER.XLS"}</definedName>
    <definedName name="__PRP2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PRP2" localSheetId="9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PRP2" localSheetId="1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_PSF1" localSheetId="8">#REF!</definedName>
    <definedName name="__PSF1" localSheetId="9">#REF!</definedName>
    <definedName name="__PSF1">#REF!</definedName>
    <definedName name="__PSF2" localSheetId="9">#REF!</definedName>
    <definedName name="__PSF2">#REF!</definedName>
    <definedName name="__PSF3" localSheetId="9">#REF!</definedName>
    <definedName name="__PSF3">#REF!</definedName>
    <definedName name="__PSF4">#REF!</definedName>
    <definedName name="__PSF5">#REF!</definedName>
    <definedName name="__PSF6">#REF!</definedName>
    <definedName name="__PST1">#REF!</definedName>
    <definedName name="__PT1">#REF!</definedName>
    <definedName name="__PT2" localSheetId="8">#REF!</definedName>
    <definedName name="__PT2" localSheetId="9">#REF!</definedName>
    <definedName name="__PT2">#REF!</definedName>
    <definedName name="__px13">#REF!</definedName>
    <definedName name="__px14">#REF!</definedName>
    <definedName name="__px15">#REF!</definedName>
    <definedName name="__px16">#REF!</definedName>
    <definedName name="__pxh1" localSheetId="8">#REF!</definedName>
    <definedName name="__pxh1" localSheetId="9">#REF!</definedName>
    <definedName name="__pxh1">#REF!</definedName>
    <definedName name="__pxh10" localSheetId="9">#REF!</definedName>
    <definedName name="__pxh10">#REF!</definedName>
    <definedName name="__pxh11" localSheetId="9">#REF!</definedName>
    <definedName name="__pxh11">#REF!</definedName>
    <definedName name="__pxh12">#REF!</definedName>
    <definedName name="__pxh2">#REF!</definedName>
    <definedName name="__pxh3">#REF!</definedName>
    <definedName name="__pxh4">#REF!</definedName>
    <definedName name="__pxh5">#REF!</definedName>
    <definedName name="__pxh6">#REF!</definedName>
    <definedName name="__pxh7">#REF!</definedName>
    <definedName name="__pxh8">#REF!</definedName>
    <definedName name="__pxh9">#REF!</definedName>
    <definedName name="__pxq1" localSheetId="8">#REF!</definedName>
    <definedName name="__pxq1" localSheetId="9">#REF!</definedName>
    <definedName name="__pxq1">#REF!</definedName>
    <definedName name="__pxq2" localSheetId="8">#REF!</definedName>
    <definedName name="__pxq2" localSheetId="9">#REF!</definedName>
    <definedName name="__pxq2">#REF!</definedName>
    <definedName name="__pxq3" localSheetId="9">#REF!</definedName>
    <definedName name="__pxq3">#REF!</definedName>
    <definedName name="__pxq4" localSheetId="9">#REF!</definedName>
    <definedName name="__pxq4">#REF!</definedName>
    <definedName name="__QTR1">#REF!</definedName>
    <definedName name="__QTR2">#REF!</definedName>
    <definedName name="__QTR3">#REF!</definedName>
    <definedName name="__QTR4">#REF!</definedName>
    <definedName name="__R70" localSheetId="8">#REF!</definedName>
    <definedName name="__R70" localSheetId="9">#REF!</definedName>
    <definedName name="__R70">#REF!</definedName>
    <definedName name="__Ram1" localSheetId="8" hidden="1">{#N/A,#N/A,TRUE,"BALSCH";#N/A,#N/A,TRUE,"COMICRO";#N/A,#N/A,TRUE,"CHECKS";#N/A,#N/A,TRUE,"GLASS";#N/A,#N/A,TRUE,"DEPRE";#N/A,#N/A,TRUE,"A&amp;MCUR";#N/A,#N/A,TRUE,"AGEANAlysis";#N/A,#N/A,TRUE,"CHECKS"}</definedName>
    <definedName name="__Ram1" localSheetId="9" hidden="1">{#N/A,#N/A,TRUE,"BALSCH";#N/A,#N/A,TRUE,"COMICRO";#N/A,#N/A,TRUE,"CHECKS";#N/A,#N/A,TRUE,"GLASS";#N/A,#N/A,TRUE,"DEPRE";#N/A,#N/A,TRUE,"A&amp;MCUR";#N/A,#N/A,TRUE,"AGEANAlysis";#N/A,#N/A,TRUE,"CHECKS"}</definedName>
    <definedName name="__Ram1" localSheetId="11" hidden="1">{#N/A,#N/A,TRUE,"BALSCH";#N/A,#N/A,TRUE,"COMICRO";#N/A,#N/A,TRUE,"CHECKS";#N/A,#N/A,TRUE,"GLASS";#N/A,#N/A,TRUE,"DEPRE";#N/A,#N/A,TRUE,"A&amp;MCUR";#N/A,#N/A,TRUE,"AGEANAlysis";#N/A,#N/A,TRUE,"CHECKS"}</definedName>
    <definedName name="__Ram1" hidden="1">{#N/A,#N/A,TRUE,"BALSCH";#N/A,#N/A,TRUE,"COMICRO";#N/A,#N/A,TRUE,"CHECKS";#N/A,#N/A,TRUE,"GLASS";#N/A,#N/A,TRUE,"DEPRE";#N/A,#N/A,TRUE,"A&amp;MCUR";#N/A,#N/A,TRUE,"AGEANAlysis";#N/A,#N/A,TRUE,"CHECKS"}</definedName>
    <definedName name="__RR70">#REF!</definedName>
    <definedName name="__SCB1">#REF!</definedName>
    <definedName name="__SCB2">#REF!</definedName>
    <definedName name="__SDY2" localSheetId="8" hidden="1">#REF!</definedName>
    <definedName name="__SDY2" hidden="1">#REF!</definedName>
    <definedName name="__SEM1">#REF!</definedName>
    <definedName name="__SEM2">#REF!</definedName>
    <definedName name="__SEM3">#REF!</definedName>
    <definedName name="__SEM4">#REF!</definedName>
    <definedName name="__SEM5">#REF!</definedName>
    <definedName name="__ss2" localSheetId="8" hidden="1">{#N/A,#N/A,FALSE,"Aging Summary";#N/A,#N/A,FALSE,"Ratio Analysis";#N/A,#N/A,FALSE,"Test 120 Day Accts";#N/A,#N/A,FALSE,"Tickmarks"}</definedName>
    <definedName name="__ss2" localSheetId="9" hidden="1">{#N/A,#N/A,FALSE,"Aging Summary";#N/A,#N/A,FALSE,"Ratio Analysis";#N/A,#N/A,FALSE,"Test 120 Day Accts";#N/A,#N/A,FALSE,"Tickmarks"}</definedName>
    <definedName name="__ss2" localSheetId="11" hidden="1">{#N/A,#N/A,FALSE,"Aging Summary";#N/A,#N/A,FALSE,"Ratio Analysis";#N/A,#N/A,FALSE,"Test 120 Day Accts";#N/A,#N/A,FALSE,"Tickmarks"}</definedName>
    <definedName name="__ss2" hidden="1">{#N/A,#N/A,FALSE,"Aging Summary";#N/A,#N/A,FALSE,"Ratio Analysis";#N/A,#N/A,FALSE,"Test 120 Day Accts";#N/A,#N/A,FALSE,"Tickmarks"}</definedName>
    <definedName name="__t9112">#REF!</definedName>
    <definedName name="__t9114" localSheetId="8">#REF!</definedName>
    <definedName name="__t9114">#REF!</definedName>
    <definedName name="__t9115" localSheetId="8">#REF!</definedName>
    <definedName name="__t9115">#REF!</definedName>
    <definedName name="__T91156">#REF!</definedName>
    <definedName name="__t9117">#REF!</definedName>
    <definedName name="__TAB1">#REF!</definedName>
    <definedName name="__TAB2">#REF!</definedName>
    <definedName name="__TB1" localSheetId="8">#REF!</definedName>
    <definedName name="__TB1">#REF!</definedName>
    <definedName name="__TB10">NA()</definedName>
    <definedName name="__TB2" localSheetId="8">#REF!</definedName>
    <definedName name="__TB2">#REF!</definedName>
    <definedName name="__TB3" localSheetId="8">#REF!</definedName>
    <definedName name="__TB3">#REF!</definedName>
    <definedName name="__TB4" localSheetId="8">#REF!</definedName>
    <definedName name="__TB4">#REF!</definedName>
    <definedName name="__TB5">#REF!</definedName>
    <definedName name="__TB6">#REF!</definedName>
    <definedName name="__TB7">#REF!</definedName>
    <definedName name="__TB8">NA()</definedName>
    <definedName name="__tct3">NA()</definedName>
    <definedName name="__TG1" localSheetId="8">#REF!</definedName>
    <definedName name="__TG1" localSheetId="9">#REF!</definedName>
    <definedName name="__TG1">#REF!</definedName>
    <definedName name="__TG10" localSheetId="9">#REF!</definedName>
    <definedName name="__TG10">#REF!</definedName>
    <definedName name="__TG11" localSheetId="9">#REF!</definedName>
    <definedName name="__TG11">#REF!</definedName>
    <definedName name="__TG12">#REF!</definedName>
    <definedName name="__TG13">#REF!</definedName>
    <definedName name="__TG14">#REF!</definedName>
    <definedName name="__TG15">#REF!</definedName>
    <definedName name="__TG16">#REF!</definedName>
    <definedName name="__TG17">#REF!</definedName>
    <definedName name="__TG18">#REF!</definedName>
    <definedName name="__TG19">#REF!</definedName>
    <definedName name="__TG2">#REF!</definedName>
    <definedName name="__TG20">#REF!</definedName>
    <definedName name="__TG21">#REF!</definedName>
    <definedName name="__TG22">#REF!</definedName>
    <definedName name="__TG23">#REF!</definedName>
    <definedName name="__TG24">#REF!</definedName>
    <definedName name="__TG25">#REF!</definedName>
    <definedName name="__TG26">#REF!</definedName>
    <definedName name="__TG27">#REF!</definedName>
    <definedName name="__TG28">#REF!</definedName>
    <definedName name="__TG29">#REF!</definedName>
    <definedName name="__TG3">#REF!</definedName>
    <definedName name="__TG30">#REF!</definedName>
    <definedName name="__TG31">#REF!</definedName>
    <definedName name="__TG4">#REF!</definedName>
    <definedName name="__TG5">#REF!</definedName>
    <definedName name="__TG6">#REF!</definedName>
    <definedName name="__TG7">#REF!</definedName>
    <definedName name="__TG8">#REF!</definedName>
    <definedName name="__TG9">#REF!</definedName>
    <definedName name="__tr1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_1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_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_1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t1">#REF!</definedName>
    <definedName name="__tt10" localSheetId="8">#REF!</definedName>
    <definedName name="__tt10">#REF!</definedName>
    <definedName name="__tt11" localSheetId="8">#REF!</definedName>
    <definedName name="__tt11">#REF!</definedName>
    <definedName name="__tt12">#REF!</definedName>
    <definedName name="__tt2">#REF!</definedName>
    <definedName name="__TT3" localSheetId="8">#REF!</definedName>
    <definedName name="__TT3">#REF!</definedName>
    <definedName name="__tt4" localSheetId="8">#REF!</definedName>
    <definedName name="__tt4" localSheetId="9">#REF!</definedName>
    <definedName name="__tt4">#REF!</definedName>
    <definedName name="__tt5" localSheetId="9">#REF!</definedName>
    <definedName name="__tt5">#REF!</definedName>
    <definedName name="__tt6" localSheetId="9">#REF!</definedName>
    <definedName name="__tt6">#REF!</definedName>
    <definedName name="__tt7">#REF!</definedName>
    <definedName name="__tt8">#REF!</definedName>
    <definedName name="__tt9">#REF!</definedName>
    <definedName name="__TT9112">#REF!</definedName>
    <definedName name="__TT9115">#REF!</definedName>
    <definedName name="__TT9117">#REF!</definedName>
    <definedName name="__TTD807">#REF!</definedName>
    <definedName name="__u1">#REF!</definedName>
    <definedName name="__u3">#REF!</definedName>
    <definedName name="__Us1">#REF!</definedName>
    <definedName name="__Us2">#REF!</definedName>
    <definedName name="__vbt100">NA()</definedName>
    <definedName name="__vol1999" localSheetId="8">#REF!</definedName>
    <definedName name="__vol1999">#REF!</definedName>
    <definedName name="__vol2000" localSheetId="8">#REF!</definedName>
    <definedName name="__vol2000">#REF!</definedName>
    <definedName name="__vol98">#REF!</definedName>
    <definedName name="__vol99">NA()</definedName>
    <definedName name="__W37" localSheetId="8" hidden="1">{#N/A,#N/A,FALSE,"Eff-SSC2"}</definedName>
    <definedName name="__W37" localSheetId="9" hidden="1">{#N/A,#N/A,FALSE,"Eff-SSC2"}</definedName>
    <definedName name="__W37" localSheetId="11" hidden="1">{#N/A,#N/A,FALSE,"Eff-SSC2"}</definedName>
    <definedName name="__W37" hidden="1">{#N/A,#N/A,FALSE,"Eff-SSC2"}</definedName>
    <definedName name="__W38" localSheetId="8" hidden="1">{#N/A,#N/A,FALSE,"Eff-SSC2"}</definedName>
    <definedName name="__W38" localSheetId="9" hidden="1">{#N/A,#N/A,FALSE,"Eff-SSC2"}</definedName>
    <definedName name="__W38" localSheetId="11" hidden="1">{#N/A,#N/A,FALSE,"Eff-SSC2"}</definedName>
    <definedName name="__W38" hidden="1">{#N/A,#N/A,FALSE,"Eff-SSC2"}</definedName>
    <definedName name="__w39" localSheetId="8" hidden="1">{#N/A,#N/A,FALSE,"Eff-SSC2"}</definedName>
    <definedName name="__w39" localSheetId="9" hidden="1">{#N/A,#N/A,FALSE,"Eff-SSC2"}</definedName>
    <definedName name="__w39" localSheetId="11" hidden="1">{#N/A,#N/A,FALSE,"Eff-SSC2"}</definedName>
    <definedName name="__w39" hidden="1">{#N/A,#N/A,FALSE,"Eff-SSC2"}</definedName>
    <definedName name="__WRN1" localSheetId="8" hidden="1">{#N/A,#N/A,FALSE,"COVER1.XLS ";#N/A,#N/A,FALSE,"RACT1.XLS";#N/A,#N/A,FALSE,"RACT2.XLS";#N/A,#N/A,FALSE,"ECCMP";#N/A,#N/A,FALSE,"WELDER.XLS"}</definedName>
    <definedName name="__WRN1" localSheetId="9" hidden="1">{#N/A,#N/A,FALSE,"COVER1.XLS ";#N/A,#N/A,FALSE,"RACT1.XLS";#N/A,#N/A,FALSE,"RACT2.XLS";#N/A,#N/A,FALSE,"ECCMP";#N/A,#N/A,FALSE,"WELDER.XLS"}</definedName>
    <definedName name="__WRN1" localSheetId="11" hidden="1">{#N/A,#N/A,FALSE,"COVER1.XLS ";#N/A,#N/A,FALSE,"RACT1.XLS";#N/A,#N/A,FALSE,"RACT2.XLS";#N/A,#N/A,FALSE,"ECCMP";#N/A,#N/A,FALSE,"WELDER.XLS"}</definedName>
    <definedName name="__WRN1" hidden="1">{#N/A,#N/A,FALSE,"COVER1.XLS ";#N/A,#N/A,FALSE,"RACT1.XLS";#N/A,#N/A,FALSE,"RACT2.XLS";#N/A,#N/A,FALSE,"ECCMP";#N/A,#N/A,FALSE,"WELDER.XLS"}</definedName>
    <definedName name="__WRN1_1" localSheetId="8" hidden="1">{#N/A,#N/A,FALSE,"COVER1.XLS ";#N/A,#N/A,FALSE,"RACT1.XLS";#N/A,#N/A,FALSE,"RACT2.XLS";#N/A,#N/A,FALSE,"ECCMP";#N/A,#N/A,FALSE,"WELDER.XLS"}</definedName>
    <definedName name="__WRN1_1" localSheetId="9" hidden="1">{#N/A,#N/A,FALSE,"COVER1.XLS ";#N/A,#N/A,FALSE,"RACT1.XLS";#N/A,#N/A,FALSE,"RACT2.XLS";#N/A,#N/A,FALSE,"ECCMP";#N/A,#N/A,FALSE,"WELDER.XLS"}</definedName>
    <definedName name="__WRN1_1" localSheetId="11" hidden="1">{#N/A,#N/A,FALSE,"COVER1.XLS ";#N/A,#N/A,FALSE,"RACT1.XLS";#N/A,#N/A,FALSE,"RACT2.XLS";#N/A,#N/A,FALSE,"ECCMP";#N/A,#N/A,FALSE,"WELDER.XLS"}</definedName>
    <definedName name="__WRN1_1" hidden="1">{#N/A,#N/A,FALSE,"COVER1.XLS ";#N/A,#N/A,FALSE,"RACT1.XLS";#N/A,#N/A,FALSE,"RACT2.XLS";#N/A,#N/A,FALSE,"ECCMP";#N/A,#N/A,FALSE,"WELDER.XLS"}</definedName>
    <definedName name="__WRN2" localSheetId="8" hidden="1">{#N/A,#N/A,FALSE,"COVER1.XLS ";#N/A,#N/A,FALSE,"RACT1.XLS";#N/A,#N/A,FALSE,"RACT2.XLS";#N/A,#N/A,FALSE,"ECCMP";#N/A,#N/A,FALSE,"WELDER.XLS"}</definedName>
    <definedName name="__WRN2" localSheetId="9" hidden="1">{#N/A,#N/A,FALSE,"COVER1.XLS ";#N/A,#N/A,FALSE,"RACT1.XLS";#N/A,#N/A,FALSE,"RACT2.XLS";#N/A,#N/A,FALSE,"ECCMP";#N/A,#N/A,FALSE,"WELDER.XLS"}</definedName>
    <definedName name="__WRN2" localSheetId="11" hidden="1">{#N/A,#N/A,FALSE,"COVER1.XLS ";#N/A,#N/A,FALSE,"RACT1.XLS";#N/A,#N/A,FALSE,"RACT2.XLS";#N/A,#N/A,FALSE,"ECCMP";#N/A,#N/A,FALSE,"WELDER.XLS"}</definedName>
    <definedName name="__WRN2" hidden="1">{#N/A,#N/A,FALSE,"COVER1.XLS ";#N/A,#N/A,FALSE,"RACT1.XLS";#N/A,#N/A,FALSE,"RACT2.XLS";#N/A,#N/A,FALSE,"ECCMP";#N/A,#N/A,FALSE,"WELDER.XLS"}</definedName>
    <definedName name="__WRN2_1" localSheetId="8" hidden="1">{#N/A,#N/A,FALSE,"COVER1.XLS ";#N/A,#N/A,FALSE,"RACT1.XLS";#N/A,#N/A,FALSE,"RACT2.XLS";#N/A,#N/A,FALSE,"ECCMP";#N/A,#N/A,FALSE,"WELDER.XLS"}</definedName>
    <definedName name="__WRN2_1" localSheetId="9" hidden="1">{#N/A,#N/A,FALSE,"COVER1.XLS ";#N/A,#N/A,FALSE,"RACT1.XLS";#N/A,#N/A,FALSE,"RACT2.XLS";#N/A,#N/A,FALSE,"ECCMP";#N/A,#N/A,FALSE,"WELDER.XLS"}</definedName>
    <definedName name="__WRN2_1" localSheetId="11" hidden="1">{#N/A,#N/A,FALSE,"COVER1.XLS ";#N/A,#N/A,FALSE,"RACT1.XLS";#N/A,#N/A,FALSE,"RACT2.XLS";#N/A,#N/A,FALSE,"ECCMP";#N/A,#N/A,FALSE,"WELDER.XLS"}</definedName>
    <definedName name="__WRN2_1" hidden="1">{#N/A,#N/A,FALSE,"COVER1.XLS ";#N/A,#N/A,FALSE,"RACT1.XLS";#N/A,#N/A,FALSE,"RACT2.XLS";#N/A,#N/A,FALSE,"ECCMP";#N/A,#N/A,FALSE,"WELDER.XLS"}</definedName>
    <definedName name="__WRN3" localSheetId="8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WRN3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WRN3" localSheetId="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WRN3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WRN3_1" localSheetId="8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WRN3_1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WRN3_1" localSheetId="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WRN3_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_wt10">#REF!</definedName>
    <definedName name="__wt11" localSheetId="8">#REF!</definedName>
    <definedName name="__wt11">#REF!</definedName>
    <definedName name="__wt12" localSheetId="8">#REF!</definedName>
    <definedName name="__wt12">#REF!</definedName>
    <definedName name="__wt13">#REF!</definedName>
    <definedName name="__wt14">#REF!</definedName>
    <definedName name="__wt15">#REF!</definedName>
    <definedName name="__wt16">#REF!</definedName>
    <definedName name="__wt2">#REF!</definedName>
    <definedName name="__wt3">#REF!</definedName>
    <definedName name="__wt4">#REF!</definedName>
    <definedName name="__wt5" localSheetId="8">#REF!</definedName>
    <definedName name="__wt5" localSheetId="9">#REF!</definedName>
    <definedName name="__wt5">#REF!</definedName>
    <definedName name="__WT521" localSheetId="9">#REF!</definedName>
    <definedName name="__WT521">#REF!</definedName>
    <definedName name="__WT582" localSheetId="9">#REF!</definedName>
    <definedName name="__WT582">#REF!</definedName>
    <definedName name="__wt6">#REF!</definedName>
    <definedName name="__wt7">#REF!</definedName>
    <definedName name="__wt8">#REF!</definedName>
    <definedName name="__WT807">#REF!</definedName>
    <definedName name="__wt9">#REF!</definedName>
    <definedName name="__X1" localSheetId="8" hidden="1">{#N/A,#N/A,FALSE,"Act.Fcst Costs"}</definedName>
    <definedName name="__X1" localSheetId="9" hidden="1">{#N/A,#N/A,FALSE,"Act.Fcst Costs"}</definedName>
    <definedName name="__X1" localSheetId="11" hidden="1">{#N/A,#N/A,FALSE,"Act.Fcst Costs"}</definedName>
    <definedName name="__X1" hidden="1">{#N/A,#N/A,FALSE,"Act.Fcst Costs"}</definedName>
    <definedName name="__X2" localSheetId="8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__X2" localSheetId="9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__X2" localSheetId="11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__X2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__X3" localSheetId="8" hidden="1">{"Admin Costs",#N/A,FALSE,"Act.Fcst Costs"}</definedName>
    <definedName name="__X3" localSheetId="9" hidden="1">{"Admin Costs",#N/A,FALSE,"Act.Fcst Costs"}</definedName>
    <definedName name="__X3" localSheetId="11" hidden="1">{"Admin Costs",#N/A,FALSE,"Act.Fcst Costs"}</definedName>
    <definedName name="__X3" hidden="1">{"Admin Costs",#N/A,FALSE,"Act.Fcst Costs"}</definedName>
    <definedName name="__X4" localSheetId="8" hidden="1">{#N/A,#N/A,FALSE,"Cost Report";#N/A,#N/A,FALSE,"Qtly Summ.";#N/A,#N/A,FALSE,"Mar  Qtr";#N/A,#N/A,FALSE,"Report Summary"}</definedName>
    <definedName name="__X4" localSheetId="9" hidden="1">{#N/A,#N/A,FALSE,"Cost Report";#N/A,#N/A,FALSE,"Qtly Summ.";#N/A,#N/A,FALSE,"Mar  Qtr";#N/A,#N/A,FALSE,"Report Summary"}</definedName>
    <definedName name="__X4" localSheetId="11" hidden="1">{#N/A,#N/A,FALSE,"Cost Report";#N/A,#N/A,FALSE,"Qtly Summ.";#N/A,#N/A,FALSE,"Mar  Qtr";#N/A,#N/A,FALSE,"Report Summary"}</definedName>
    <definedName name="__X4" hidden="1">{#N/A,#N/A,FALSE,"Cost Report";#N/A,#N/A,FALSE,"Qtly Summ.";#N/A,#N/A,FALSE,"Mar  Qtr";#N/A,#N/A,FALSE,"Report Summary"}</definedName>
    <definedName name="__X5" localSheetId="8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__X5" localSheetId="9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__X5" localSheetId="11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__X5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__x6" localSheetId="8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__x6" localSheetId="9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__x6" localSheetId="11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__x6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__xlnm.Print_Area_3">NA()</definedName>
    <definedName name="__xx20">#REF!</definedName>
    <definedName name="__yy1">#REF!</definedName>
    <definedName name="__yy2">#REF!</definedName>
    <definedName name="__دائن" localSheetId="8">#REF!</definedName>
    <definedName name="__دائن" localSheetId="9">#REF!</definedName>
    <definedName name="__دائن">#REF!</definedName>
    <definedName name="__دائن__" localSheetId="9">#REF!</definedName>
    <definedName name="__دائن__">#REF!</definedName>
    <definedName name="__مدين" localSheetId="9">#REF!</definedName>
    <definedName name="__مدين">#REF!</definedName>
    <definedName name="__مدين__">#REF!</definedName>
    <definedName name="_0">NA()</definedName>
    <definedName name="_003" localSheetId="8">#REF!</definedName>
    <definedName name="_003">#REF!</definedName>
    <definedName name="_01_SUMMARY" localSheetId="8">#REF!</definedName>
    <definedName name="_01_SUMMARY">#REF!</definedName>
    <definedName name="_07_MTD_AREA">#REF!</definedName>
    <definedName name="_08_YTD_AREA">#REF!</definedName>
    <definedName name="_1" localSheetId="8">#REF!</definedName>
    <definedName name="_1" localSheetId="9">#REF!</definedName>
    <definedName name="_1">#REF!</definedName>
    <definedName name="_1_??" localSheetId="9">#REF!</definedName>
    <definedName name="_1_??">#REF!</definedName>
    <definedName name="_1_????" localSheetId="9">#REF!</definedName>
    <definedName name="_1_????">#REF!</definedName>
    <definedName name="_1__FDSAUDITLINK__" localSheetId="8" hidden="1">{"fdsup://directions/FAT Viewer?action=UPDATE&amp;creator=factset&amp;DYN_ARGS=TRUE&amp;DOC_NAME=FAT:FQL_AUDITING_CLIENT_TEMPLATE.FAT&amp;display_string=Audit&amp;VAR:KEY=LQJMPCLELE&amp;VAR:QUERY=RkZfRU5UUlBSX1ZBTF9EQUlMWSgzOTIzNSwsLCwsJ0RJTCcp&amp;WINDOW=FIRST_POPUP&amp;HEIGHT=450&amp;WIDTH=","450&amp;START_MAXIMIZED=FALSE&amp;VAR:CALENDAR=US&amp;VAR:SYMBOL=URS&amp;VAR:INDEX=0"}</definedName>
    <definedName name="_1__FDSAUDITLINK__" localSheetId="9" hidden="1">{"fdsup://directions/FAT Viewer?action=UPDATE&amp;creator=factset&amp;DYN_ARGS=TRUE&amp;DOC_NAME=FAT:FQL_AUDITING_CLIENT_TEMPLATE.FAT&amp;display_string=Audit&amp;VAR:KEY=LQJMPCLELE&amp;VAR:QUERY=RkZfRU5UUlBSX1ZBTF9EQUlMWSgzOTIzNSwsLCwsJ0RJTCcp&amp;WINDOW=FIRST_POPUP&amp;HEIGHT=450&amp;WIDTH=","450&amp;START_MAXIMIZED=FALSE&amp;VAR:CALENDAR=US&amp;VAR:SYMBOL=URS&amp;VAR:INDEX=0"}</definedName>
    <definedName name="_1__FDSAUDITLINK__" localSheetId="11" hidden="1">{"fdsup://directions/FAT Viewer?action=UPDATE&amp;creator=factset&amp;DYN_ARGS=TRUE&amp;DOC_NAME=FAT:FQL_AUDITING_CLIENT_TEMPLATE.FAT&amp;display_string=Audit&amp;VAR:KEY=LQJMPCLELE&amp;VAR:QUERY=RkZfRU5UUlBSX1ZBTF9EQUlMWSgzOTIzNSwsLCwsJ0RJTCcp&amp;WINDOW=FIRST_POPUP&amp;HEIGHT=450&amp;WIDTH=","450&amp;START_MAXIMIZED=FALSE&amp;VAR:CALENDAR=US&amp;VAR:SYMBOL=URS&amp;VAR:INDEX=0"}</definedName>
    <definedName name="_1__FDSAUDITLINK__" hidden="1">{"fdsup://directions/FAT Viewer?action=UPDATE&amp;creator=factset&amp;DYN_ARGS=TRUE&amp;DOC_NAME=FAT:FQL_AUDITING_CLIENT_TEMPLATE.FAT&amp;display_string=Audit&amp;VAR:KEY=LQJMPCLELE&amp;VAR:QUERY=RkZfRU5UUlBSX1ZBTF9EQUlMWSgzOTIzNSwsLCwsJ0RJTCcp&amp;WINDOW=FIRST_POPUP&amp;HEIGHT=450&amp;WIDTH=","450&amp;START_MAXIMIZED=FALSE&amp;VAR:CALENDAR=US&amp;VAR:SYMBOL=URS&amp;VAR:INDEX=0"}</definedName>
    <definedName name="_1_0ACCRU">#REF!</definedName>
    <definedName name="_1_0DebtInputAddressTa">#REF!</definedName>
    <definedName name="_10" localSheetId="8">#REF!</definedName>
    <definedName name="_10" localSheetId="9">#REF!</definedName>
    <definedName name="_10">#REF!</definedName>
    <definedName name="_10__123Graph_ACHART_17" hidden="1">#REF!</definedName>
    <definedName name="_10__FDSAUDITLINK__" localSheetId="8" hidden="1">{"fdsup://directions/FAT Viewer?action=UPDATE&amp;creator=factset&amp;DYN_ARGS=TRUE&amp;DOC_NAME=FAT:FQL_AUDITING_CLIENT_TEMPLATE.FAT&amp;display_string=Audit&amp;VAR:KEY=WDOLSFSPGJ&amp;VAR:QUERY=RkZfRU5UUlBSX1ZBTF9EQUlMWSgzOTQwNSwsLCwsJ0RJTCcp&amp;WINDOW=FIRST_POPUP&amp;HEIGHT=450&amp;WIDTH=","450&amp;START_MAXIMIZED=FALSE&amp;VAR:CALENDAR=US&amp;VAR:SYMBOL=URS&amp;VAR:INDEX=0"}</definedName>
    <definedName name="_10__FDSAUDITLINK__" localSheetId="9" hidden="1">{"fdsup://directions/FAT Viewer?action=UPDATE&amp;creator=factset&amp;DYN_ARGS=TRUE&amp;DOC_NAME=FAT:FQL_AUDITING_CLIENT_TEMPLATE.FAT&amp;display_string=Audit&amp;VAR:KEY=WDOLSFSPGJ&amp;VAR:QUERY=RkZfRU5UUlBSX1ZBTF9EQUlMWSgzOTQwNSwsLCwsJ0RJTCcp&amp;WINDOW=FIRST_POPUP&amp;HEIGHT=450&amp;WIDTH=","450&amp;START_MAXIMIZED=FALSE&amp;VAR:CALENDAR=US&amp;VAR:SYMBOL=URS&amp;VAR:INDEX=0"}</definedName>
    <definedName name="_10__FDSAUDITLINK__" localSheetId="11" hidden="1">{"fdsup://directions/FAT Viewer?action=UPDATE&amp;creator=factset&amp;DYN_ARGS=TRUE&amp;DOC_NAME=FAT:FQL_AUDITING_CLIENT_TEMPLATE.FAT&amp;display_string=Audit&amp;VAR:KEY=WDOLSFSPGJ&amp;VAR:QUERY=RkZfRU5UUlBSX1ZBTF9EQUlMWSgzOTQwNSwsLCwsJ0RJTCcp&amp;WINDOW=FIRST_POPUP&amp;HEIGHT=450&amp;WIDTH=","450&amp;START_MAXIMIZED=FALSE&amp;VAR:CALENDAR=US&amp;VAR:SYMBOL=URS&amp;VAR:INDEX=0"}</definedName>
    <definedName name="_10__FDSAUDITLINK__" hidden="1">{"fdsup://directions/FAT Viewer?action=UPDATE&amp;creator=factset&amp;DYN_ARGS=TRUE&amp;DOC_NAME=FAT:FQL_AUDITING_CLIENT_TEMPLATE.FAT&amp;display_string=Audit&amp;VAR:KEY=WDOLSFSPGJ&amp;VAR:QUERY=RkZfRU5UUlBSX1ZBTF9EQUlMWSgzOTQwNSwsLCwsJ0RJTCcp&amp;WINDOW=FIRST_POPUP&amp;HEIGHT=450&amp;WIDTH=","450&amp;START_MAXIMIZED=FALSE&amp;VAR:CALENDAR=US&amp;VAR:SYMBOL=URS&amp;VAR:INDEX=0"}</definedName>
    <definedName name="_102">#REF!</definedName>
    <definedName name="_11" localSheetId="8">#REF!</definedName>
    <definedName name="_11" localSheetId="9">#REF!</definedName>
    <definedName name="_11">#REF!</definedName>
    <definedName name="_11__123Graph_ACHART_18" hidden="1">#REF!</definedName>
    <definedName name="_11__FDSAUDITLINK__" localSheetId="8" hidden="1">{"fdsup://directions/FAT Viewer?action=UPDATE&amp;creator=factset&amp;DYN_ARGS=TRUE&amp;DOC_NAME=FAT:FQL_AUDITING_CLIENT_TEMPLATE.FAT&amp;display_string=Audit&amp;VAR:KEY=ATGDCDOPCV&amp;VAR:QUERY=RkZfRU5UUlBSX1ZBTF9EQUlMWSgzOTM5OCwsLCwsJ0RJTCcp&amp;WINDOW=FIRST_POPUP&amp;HEIGHT=450&amp;WIDTH=","450&amp;START_MAXIMIZED=FALSE&amp;VAR:CALENDAR=US&amp;VAR:SYMBOL=URS&amp;VAR:INDEX=0"}</definedName>
    <definedName name="_11__FDSAUDITLINK__" localSheetId="9" hidden="1">{"fdsup://directions/FAT Viewer?action=UPDATE&amp;creator=factset&amp;DYN_ARGS=TRUE&amp;DOC_NAME=FAT:FQL_AUDITING_CLIENT_TEMPLATE.FAT&amp;display_string=Audit&amp;VAR:KEY=ATGDCDOPCV&amp;VAR:QUERY=RkZfRU5UUlBSX1ZBTF9EQUlMWSgzOTM5OCwsLCwsJ0RJTCcp&amp;WINDOW=FIRST_POPUP&amp;HEIGHT=450&amp;WIDTH=","450&amp;START_MAXIMIZED=FALSE&amp;VAR:CALENDAR=US&amp;VAR:SYMBOL=URS&amp;VAR:INDEX=0"}</definedName>
    <definedName name="_11__FDSAUDITLINK__" localSheetId="11" hidden="1">{"fdsup://directions/FAT Viewer?action=UPDATE&amp;creator=factset&amp;DYN_ARGS=TRUE&amp;DOC_NAME=FAT:FQL_AUDITING_CLIENT_TEMPLATE.FAT&amp;display_string=Audit&amp;VAR:KEY=ATGDCDOPCV&amp;VAR:QUERY=RkZfRU5UUlBSX1ZBTF9EQUlMWSgzOTM5OCwsLCwsJ0RJTCcp&amp;WINDOW=FIRST_POPUP&amp;HEIGHT=450&amp;WIDTH=","450&amp;START_MAXIMIZED=FALSE&amp;VAR:CALENDAR=US&amp;VAR:SYMBOL=URS&amp;VAR:INDEX=0"}</definedName>
    <definedName name="_11__FDSAUDITLINK__" hidden="1">{"fdsup://directions/FAT Viewer?action=UPDATE&amp;creator=factset&amp;DYN_ARGS=TRUE&amp;DOC_NAME=FAT:FQL_AUDITING_CLIENT_TEMPLATE.FAT&amp;display_string=Audit&amp;VAR:KEY=ATGDCDOPCV&amp;VAR:QUERY=RkZfRU5UUlBSX1ZBTF9EQUlMWSgzOTM5OCwsLCwsJ0RJTCcp&amp;WINDOW=FIRST_POPUP&amp;HEIGHT=450&amp;WIDTH=","450&amp;START_MAXIMIZED=FALSE&amp;VAR:CALENDAR=US&amp;VAR:SYMBOL=URS&amp;VAR:INDEX=0"}</definedName>
    <definedName name="_11_MTD_PHY">#REF!</definedName>
    <definedName name="_1102" localSheetId="3" hidden="1">#REF!</definedName>
    <definedName name="_1102" hidden="1">#REF!</definedName>
    <definedName name="_111" localSheetId="8">#REF!</definedName>
    <definedName name="_111" localSheetId="9">#REF!</definedName>
    <definedName name="_111">#REF!</definedName>
    <definedName name="_12__123Graph_ACHART_2" hidden="1">#REF!</definedName>
    <definedName name="_12__FDSAUDITLINK__" localSheetId="8" hidden="1">{"fdsup://directions/FAT Viewer?action=UPDATE&amp;creator=factset&amp;DYN_ARGS=TRUE&amp;DOC_NAME=FAT:FQL_AUDITING_CLIENT_TEMPLATE.FAT&amp;display_string=Audit&amp;VAR:KEY=KPCBAFITYZ&amp;VAR:QUERY=RkZfRU5UUlBSX1ZBTF9EQUlMWSgzOTM5MSwsLCwsJ0RJTCcp&amp;WINDOW=FIRST_POPUP&amp;HEIGHT=450&amp;WIDTH=","450&amp;START_MAXIMIZED=FALSE&amp;VAR:CALENDAR=US&amp;VAR:SYMBOL=URS&amp;VAR:INDEX=0"}</definedName>
    <definedName name="_12__FDSAUDITLINK__" localSheetId="9" hidden="1">{"fdsup://directions/FAT Viewer?action=UPDATE&amp;creator=factset&amp;DYN_ARGS=TRUE&amp;DOC_NAME=FAT:FQL_AUDITING_CLIENT_TEMPLATE.FAT&amp;display_string=Audit&amp;VAR:KEY=KPCBAFITYZ&amp;VAR:QUERY=RkZfRU5UUlBSX1ZBTF9EQUlMWSgzOTM5MSwsLCwsJ0RJTCcp&amp;WINDOW=FIRST_POPUP&amp;HEIGHT=450&amp;WIDTH=","450&amp;START_MAXIMIZED=FALSE&amp;VAR:CALENDAR=US&amp;VAR:SYMBOL=URS&amp;VAR:INDEX=0"}</definedName>
    <definedName name="_12__FDSAUDITLINK__" localSheetId="11" hidden="1">{"fdsup://directions/FAT Viewer?action=UPDATE&amp;creator=factset&amp;DYN_ARGS=TRUE&amp;DOC_NAME=FAT:FQL_AUDITING_CLIENT_TEMPLATE.FAT&amp;display_string=Audit&amp;VAR:KEY=KPCBAFITYZ&amp;VAR:QUERY=RkZfRU5UUlBSX1ZBTF9EQUlMWSgzOTM5MSwsLCwsJ0RJTCcp&amp;WINDOW=FIRST_POPUP&amp;HEIGHT=450&amp;WIDTH=","450&amp;START_MAXIMIZED=FALSE&amp;VAR:CALENDAR=US&amp;VAR:SYMBOL=URS&amp;VAR:INDEX=0"}</definedName>
    <definedName name="_12__FDSAUDITLINK__" hidden="1">{"fdsup://directions/FAT Viewer?action=UPDATE&amp;creator=factset&amp;DYN_ARGS=TRUE&amp;DOC_NAME=FAT:FQL_AUDITING_CLIENT_TEMPLATE.FAT&amp;display_string=Audit&amp;VAR:KEY=KPCBAFITYZ&amp;VAR:QUERY=RkZfRU5UUlBSX1ZBTF9EQUlMWSgzOTM5MSwsLCwsJ0RJTCcp&amp;WINDOW=FIRST_POPUP&amp;HEIGHT=450&amp;WIDTH=","450&amp;START_MAXIMIZED=FALSE&amp;VAR:CALENDAR=US&amp;VAR:SYMBOL=URS&amp;VAR:INDEX=0"}</definedName>
    <definedName name="_12_0HO">#REF!</definedName>
    <definedName name="_12_MTD_UNIT">#REF!</definedName>
    <definedName name="_13__123Graph_ACHART_22" hidden="1">#REF!</definedName>
    <definedName name="_13__FDSAUDITLINK__" localSheetId="8" hidden="1">{"fdsup://directions/FAT Viewer?action=UPDATE&amp;creator=factset&amp;DYN_ARGS=TRUE&amp;DOC_NAME=FAT:FQL_AUDITING_CLIENT_TEMPLATE.FAT&amp;display_string=Audit&amp;VAR:KEY=ADMXMVKZWN&amp;VAR:QUERY=RkZfRU5UUlBSX1ZBTF9EQUlMWSgzOTM4NCwsLCwsJ0RJTCcp&amp;WINDOW=FIRST_POPUP&amp;HEIGHT=450&amp;WIDTH=","450&amp;START_MAXIMIZED=FALSE&amp;VAR:CALENDAR=US&amp;VAR:SYMBOL=URS&amp;VAR:INDEX=0"}</definedName>
    <definedName name="_13__FDSAUDITLINK__" localSheetId="9" hidden="1">{"fdsup://directions/FAT Viewer?action=UPDATE&amp;creator=factset&amp;DYN_ARGS=TRUE&amp;DOC_NAME=FAT:FQL_AUDITING_CLIENT_TEMPLATE.FAT&amp;display_string=Audit&amp;VAR:KEY=ADMXMVKZWN&amp;VAR:QUERY=RkZfRU5UUlBSX1ZBTF9EQUlMWSgzOTM4NCwsLCwsJ0RJTCcp&amp;WINDOW=FIRST_POPUP&amp;HEIGHT=450&amp;WIDTH=","450&amp;START_MAXIMIZED=FALSE&amp;VAR:CALENDAR=US&amp;VAR:SYMBOL=URS&amp;VAR:INDEX=0"}</definedName>
    <definedName name="_13__FDSAUDITLINK__" localSheetId="11" hidden="1">{"fdsup://directions/FAT Viewer?action=UPDATE&amp;creator=factset&amp;DYN_ARGS=TRUE&amp;DOC_NAME=FAT:FQL_AUDITING_CLIENT_TEMPLATE.FAT&amp;display_string=Audit&amp;VAR:KEY=ADMXMVKZWN&amp;VAR:QUERY=RkZfRU5UUlBSX1ZBTF9EQUlMWSgzOTM4NCwsLCwsJ0RJTCcp&amp;WINDOW=FIRST_POPUP&amp;HEIGHT=450&amp;WIDTH=","450&amp;START_MAXIMIZED=FALSE&amp;VAR:CALENDAR=US&amp;VAR:SYMBOL=URS&amp;VAR:INDEX=0"}</definedName>
    <definedName name="_13__FDSAUDITLINK__" hidden="1">{"fdsup://directions/FAT Viewer?action=UPDATE&amp;creator=factset&amp;DYN_ARGS=TRUE&amp;DOC_NAME=FAT:FQL_AUDITING_CLIENT_TEMPLATE.FAT&amp;display_string=Audit&amp;VAR:KEY=ADMXMVKZWN&amp;VAR:QUERY=RkZfRU5UUlBSX1ZBTF9EQUlMWSgzOTM4NCwsLCwsJ0RJTCcp&amp;WINDOW=FIRST_POPUP&amp;HEIGHT=450&amp;WIDTH=","450&amp;START_MAXIMIZED=FALSE&amp;VAR:CALENDAR=US&amp;VAR:SYMBOL=URS&amp;VAR:INDEX=0"}</definedName>
    <definedName name="_13_YTD_PHY">#REF!</definedName>
    <definedName name="_14__123Graph_ACHART_23" hidden="1">#REF!</definedName>
    <definedName name="_14__FDSAUDITLINK__" localSheetId="8" hidden="1">{"fdsup://directions/FAT Viewer?action=UPDATE&amp;creator=factset&amp;DYN_ARGS=TRUE&amp;DOC_NAME=FAT:FQL_AUDITING_CLIENT_TEMPLATE.FAT&amp;display_string=Audit&amp;VAR:KEY=WXALQRAXWJ&amp;VAR:QUERY=RkZfRU5UUlBSX1ZBTF9EQUlMWSgzOTM3NywsLCwsJ0RJTCcp&amp;WINDOW=FIRST_POPUP&amp;HEIGHT=450&amp;WIDTH=","450&amp;START_MAXIMIZED=FALSE&amp;VAR:CALENDAR=US&amp;VAR:SYMBOL=URS&amp;VAR:INDEX=0"}</definedName>
    <definedName name="_14__FDSAUDITLINK__" localSheetId="9" hidden="1">{"fdsup://directions/FAT Viewer?action=UPDATE&amp;creator=factset&amp;DYN_ARGS=TRUE&amp;DOC_NAME=FAT:FQL_AUDITING_CLIENT_TEMPLATE.FAT&amp;display_string=Audit&amp;VAR:KEY=WXALQRAXWJ&amp;VAR:QUERY=RkZfRU5UUlBSX1ZBTF9EQUlMWSgzOTM3NywsLCwsJ0RJTCcp&amp;WINDOW=FIRST_POPUP&amp;HEIGHT=450&amp;WIDTH=","450&amp;START_MAXIMIZED=FALSE&amp;VAR:CALENDAR=US&amp;VAR:SYMBOL=URS&amp;VAR:INDEX=0"}</definedName>
    <definedName name="_14__FDSAUDITLINK__" localSheetId="11" hidden="1">{"fdsup://directions/FAT Viewer?action=UPDATE&amp;creator=factset&amp;DYN_ARGS=TRUE&amp;DOC_NAME=FAT:FQL_AUDITING_CLIENT_TEMPLATE.FAT&amp;display_string=Audit&amp;VAR:KEY=WXALQRAXWJ&amp;VAR:QUERY=RkZfRU5UUlBSX1ZBTF9EQUlMWSgzOTM3NywsLCwsJ0RJTCcp&amp;WINDOW=FIRST_POPUP&amp;HEIGHT=450&amp;WIDTH=","450&amp;START_MAXIMIZED=FALSE&amp;VAR:CALENDAR=US&amp;VAR:SYMBOL=URS&amp;VAR:INDEX=0"}</definedName>
    <definedName name="_14__FDSAUDITLINK__" hidden="1">{"fdsup://directions/FAT Viewer?action=UPDATE&amp;creator=factset&amp;DYN_ARGS=TRUE&amp;DOC_NAME=FAT:FQL_AUDITING_CLIENT_TEMPLATE.FAT&amp;display_string=Audit&amp;VAR:KEY=WXALQRAXWJ&amp;VAR:QUERY=RkZfRU5UUlBSX1ZBTF9EQUlMWSgzOTM3NywsLCwsJ0RJTCcp&amp;WINDOW=FIRST_POPUP&amp;HEIGHT=450&amp;WIDTH=","450&amp;START_MAXIMIZED=FALSE&amp;VAR:CALENDAR=US&amp;VAR:SYMBOL=URS&amp;VAR:INDEX=0"}</definedName>
    <definedName name="_14_YTD_UNIT">#REF!</definedName>
    <definedName name="_14401">#N/A</definedName>
    <definedName name="_1454" localSheetId="8" hidden="1">#REF!</definedName>
    <definedName name="_1454" hidden="1">#REF!</definedName>
    <definedName name="_15" localSheetId="8" hidden="1">#REF!</definedName>
    <definedName name="_15" hidden="1">#REF!</definedName>
    <definedName name="_15__123Graph_ACHART_24" hidden="1">#REF!</definedName>
    <definedName name="_15__FDSAUDITLINK__" localSheetId="8" hidden="1">{"fdsup://directions/FAT Viewer?action=UPDATE&amp;creator=factset&amp;DYN_ARGS=TRUE&amp;DOC_NAME=FAT:FQL_AUDITING_CLIENT_TEMPLATE.FAT&amp;display_string=Audit&amp;VAR:KEY=ELALYFYBUX&amp;VAR:QUERY=RkZfRU5UUlBSX1ZBTF9EQUlMWSgzOTM3MCwsLCwsJ0RJTCcp&amp;WINDOW=FIRST_POPUP&amp;HEIGHT=450&amp;WIDTH=","450&amp;START_MAXIMIZED=FALSE&amp;VAR:CALENDAR=US&amp;VAR:SYMBOL=URS&amp;VAR:INDEX=0"}</definedName>
    <definedName name="_15__FDSAUDITLINK__" localSheetId="9" hidden="1">{"fdsup://directions/FAT Viewer?action=UPDATE&amp;creator=factset&amp;DYN_ARGS=TRUE&amp;DOC_NAME=FAT:FQL_AUDITING_CLIENT_TEMPLATE.FAT&amp;display_string=Audit&amp;VAR:KEY=ELALYFYBUX&amp;VAR:QUERY=RkZfRU5UUlBSX1ZBTF9EQUlMWSgzOTM3MCwsLCwsJ0RJTCcp&amp;WINDOW=FIRST_POPUP&amp;HEIGHT=450&amp;WIDTH=","450&amp;START_MAXIMIZED=FALSE&amp;VAR:CALENDAR=US&amp;VAR:SYMBOL=URS&amp;VAR:INDEX=0"}</definedName>
    <definedName name="_15__FDSAUDITLINK__" localSheetId="11" hidden="1">{"fdsup://directions/FAT Viewer?action=UPDATE&amp;creator=factset&amp;DYN_ARGS=TRUE&amp;DOC_NAME=FAT:FQL_AUDITING_CLIENT_TEMPLATE.FAT&amp;display_string=Audit&amp;VAR:KEY=ELALYFYBUX&amp;VAR:QUERY=RkZfRU5UUlBSX1ZBTF9EQUlMWSgzOTM3MCwsLCwsJ0RJTCcp&amp;WINDOW=FIRST_POPUP&amp;HEIGHT=450&amp;WIDTH=","450&amp;START_MAXIMIZED=FALSE&amp;VAR:CALENDAR=US&amp;VAR:SYMBOL=URS&amp;VAR:INDEX=0"}</definedName>
    <definedName name="_15__FDSAUDITLINK__" hidden="1">{"fdsup://directions/FAT Viewer?action=UPDATE&amp;creator=factset&amp;DYN_ARGS=TRUE&amp;DOC_NAME=FAT:FQL_AUDITING_CLIENT_TEMPLATE.FAT&amp;display_string=Audit&amp;VAR:KEY=ELALYFYBUX&amp;VAR:QUERY=RkZfRU5UUlBSX1ZBTF9EQUlMWSgzOTM3MCwsLCwsJ0RJTCcp&amp;WINDOW=FIRST_POPUP&amp;HEIGHT=450&amp;WIDTH=","450&amp;START_MAXIMIZED=FALSE&amp;VAR:CALENDAR=US&amp;VAR:SYMBOL=URS&amp;VAR:INDEX=0"}</definedName>
    <definedName name="_15_TRACY">#REF!</definedName>
    <definedName name="_16__123Graph_ACHART_25" hidden="1">#REF!</definedName>
    <definedName name="_16__FDSAUDITLINK__" localSheetId="8" hidden="1">{"fdsup://directions/FAT Viewer?action=UPDATE&amp;creator=factset&amp;DYN_ARGS=TRUE&amp;DOC_NAME=FAT:FQL_AUDITING_CLIENT_TEMPLATE.FAT&amp;display_string=Audit&amp;VAR:KEY=UROFSHWJKX&amp;VAR:QUERY=RkZfRU5UUlBSX1ZBTF9EQUlMWSgzOTM2MywsLCwsJ0RJTCcp&amp;WINDOW=FIRST_POPUP&amp;HEIGHT=450&amp;WIDTH=","450&amp;START_MAXIMIZED=FALSE&amp;VAR:CALENDAR=US&amp;VAR:SYMBOL=URS&amp;VAR:INDEX=0"}</definedName>
    <definedName name="_16__FDSAUDITLINK__" localSheetId="9" hidden="1">{"fdsup://directions/FAT Viewer?action=UPDATE&amp;creator=factset&amp;DYN_ARGS=TRUE&amp;DOC_NAME=FAT:FQL_AUDITING_CLIENT_TEMPLATE.FAT&amp;display_string=Audit&amp;VAR:KEY=UROFSHWJKX&amp;VAR:QUERY=RkZfRU5UUlBSX1ZBTF9EQUlMWSgzOTM2MywsLCwsJ0RJTCcp&amp;WINDOW=FIRST_POPUP&amp;HEIGHT=450&amp;WIDTH=","450&amp;START_MAXIMIZED=FALSE&amp;VAR:CALENDAR=US&amp;VAR:SYMBOL=URS&amp;VAR:INDEX=0"}</definedName>
    <definedName name="_16__FDSAUDITLINK__" localSheetId="11" hidden="1">{"fdsup://directions/FAT Viewer?action=UPDATE&amp;creator=factset&amp;DYN_ARGS=TRUE&amp;DOC_NAME=FAT:FQL_AUDITING_CLIENT_TEMPLATE.FAT&amp;display_string=Audit&amp;VAR:KEY=UROFSHWJKX&amp;VAR:QUERY=RkZfRU5UUlBSX1ZBTF9EQUlMWSgzOTM2MywsLCwsJ0RJTCcp&amp;WINDOW=FIRST_POPUP&amp;HEIGHT=450&amp;WIDTH=","450&amp;START_MAXIMIZED=FALSE&amp;VAR:CALENDAR=US&amp;VAR:SYMBOL=URS&amp;VAR:INDEX=0"}</definedName>
    <definedName name="_16__FDSAUDITLINK__" hidden="1">{"fdsup://directions/FAT Viewer?action=UPDATE&amp;creator=factset&amp;DYN_ARGS=TRUE&amp;DOC_NAME=FAT:FQL_AUDITING_CLIENT_TEMPLATE.FAT&amp;display_string=Audit&amp;VAR:KEY=UROFSHWJKX&amp;VAR:QUERY=RkZfRU5UUlBSX1ZBTF9EQUlMWSgzOTM2MywsLCwsJ0RJTCcp&amp;WINDOW=FIRST_POPUP&amp;HEIGHT=450&amp;WIDTH=","450&amp;START_MAXIMIZED=FALSE&amp;VAR:CALENDAR=US&amp;VAR:SYMBOL=URS&amp;VAR:INDEX=0"}</definedName>
    <definedName name="_17__123Graph_ACHART_26" hidden="1">#REF!</definedName>
    <definedName name="_17__FDSAUDITLINK__" localSheetId="8" hidden="1">{"fdsup://directions/FAT Viewer?action=UPDATE&amp;creator=factset&amp;DYN_ARGS=TRUE&amp;DOC_NAME=FAT:FQL_AUDITING_CLIENT_TEMPLATE.FAT&amp;display_string=Audit&amp;VAR:KEY=YLAJSTKNSP&amp;VAR:QUERY=RkZfRU5UUlBSX1ZBTF9EQUlMWSgzOTM1NiwsLCwsJ0RJTCcp&amp;WINDOW=FIRST_POPUP&amp;HEIGHT=450&amp;WIDTH=","450&amp;START_MAXIMIZED=FALSE&amp;VAR:CALENDAR=US&amp;VAR:SYMBOL=URS&amp;VAR:INDEX=0"}</definedName>
    <definedName name="_17__FDSAUDITLINK__" localSheetId="9" hidden="1">{"fdsup://directions/FAT Viewer?action=UPDATE&amp;creator=factset&amp;DYN_ARGS=TRUE&amp;DOC_NAME=FAT:FQL_AUDITING_CLIENT_TEMPLATE.FAT&amp;display_string=Audit&amp;VAR:KEY=YLAJSTKNSP&amp;VAR:QUERY=RkZfRU5UUlBSX1ZBTF9EQUlMWSgzOTM1NiwsLCwsJ0RJTCcp&amp;WINDOW=FIRST_POPUP&amp;HEIGHT=450&amp;WIDTH=","450&amp;START_MAXIMIZED=FALSE&amp;VAR:CALENDAR=US&amp;VAR:SYMBOL=URS&amp;VAR:INDEX=0"}</definedName>
    <definedName name="_17__FDSAUDITLINK__" localSheetId="11" hidden="1">{"fdsup://directions/FAT Viewer?action=UPDATE&amp;creator=factset&amp;DYN_ARGS=TRUE&amp;DOC_NAME=FAT:FQL_AUDITING_CLIENT_TEMPLATE.FAT&amp;display_string=Audit&amp;VAR:KEY=YLAJSTKNSP&amp;VAR:QUERY=RkZfRU5UUlBSX1ZBTF9EQUlMWSgzOTM1NiwsLCwsJ0RJTCcp&amp;WINDOW=FIRST_POPUP&amp;HEIGHT=450&amp;WIDTH=","450&amp;START_MAXIMIZED=FALSE&amp;VAR:CALENDAR=US&amp;VAR:SYMBOL=URS&amp;VAR:INDEX=0"}</definedName>
    <definedName name="_17__FDSAUDITLINK__" hidden="1">{"fdsup://directions/FAT Viewer?action=UPDATE&amp;creator=factset&amp;DYN_ARGS=TRUE&amp;DOC_NAME=FAT:FQL_AUDITING_CLIENT_TEMPLATE.FAT&amp;display_string=Audit&amp;VAR:KEY=YLAJSTKNSP&amp;VAR:QUERY=RkZfRU5UUlBSX1ZBTF9EQUlMWSgzOTM1NiwsLCwsJ0RJTCcp&amp;WINDOW=FIRST_POPUP&amp;HEIGHT=450&amp;WIDTH=","450&amp;START_MAXIMIZED=FALSE&amp;VAR:CALENDAR=US&amp;VAR:SYMBOL=URS&amp;VAR:INDEX=0"}</definedName>
    <definedName name="_17_WKLY_AREABUD">#REF!</definedName>
    <definedName name="_18__123Graph_ACHART_27" hidden="1">#REF!</definedName>
    <definedName name="_18__FDSAUDITLINK__" localSheetId="8" hidden="1">{"fdsup://directions/FAT Viewer?action=UPDATE&amp;creator=factset&amp;DYN_ARGS=TRUE&amp;DOC_NAME=FAT:FQL_AUDITING_CLIENT_TEMPLATE.FAT&amp;display_string=Audit&amp;VAR:KEY=WJSVAXKHGH&amp;VAR:QUERY=RkZfRU5UUlBSX1ZBTF9EQUlMWSgzOTM0OSwsLCwsJ0RJTCcp&amp;WINDOW=FIRST_POPUP&amp;HEIGHT=450&amp;WIDTH=","450&amp;START_MAXIMIZED=FALSE&amp;VAR:CALENDAR=US&amp;VAR:SYMBOL=URS&amp;VAR:INDEX=0"}</definedName>
    <definedName name="_18__FDSAUDITLINK__" localSheetId="9" hidden="1">{"fdsup://directions/FAT Viewer?action=UPDATE&amp;creator=factset&amp;DYN_ARGS=TRUE&amp;DOC_NAME=FAT:FQL_AUDITING_CLIENT_TEMPLATE.FAT&amp;display_string=Audit&amp;VAR:KEY=WJSVAXKHGH&amp;VAR:QUERY=RkZfRU5UUlBSX1ZBTF9EQUlMWSgzOTM0OSwsLCwsJ0RJTCcp&amp;WINDOW=FIRST_POPUP&amp;HEIGHT=450&amp;WIDTH=","450&amp;START_MAXIMIZED=FALSE&amp;VAR:CALENDAR=US&amp;VAR:SYMBOL=URS&amp;VAR:INDEX=0"}</definedName>
    <definedName name="_18__FDSAUDITLINK__" localSheetId="11" hidden="1">{"fdsup://directions/FAT Viewer?action=UPDATE&amp;creator=factset&amp;DYN_ARGS=TRUE&amp;DOC_NAME=FAT:FQL_AUDITING_CLIENT_TEMPLATE.FAT&amp;display_string=Audit&amp;VAR:KEY=WJSVAXKHGH&amp;VAR:QUERY=RkZfRU5UUlBSX1ZBTF9EQUlMWSgzOTM0OSwsLCwsJ0RJTCcp&amp;WINDOW=FIRST_POPUP&amp;HEIGHT=450&amp;WIDTH=","450&amp;START_MAXIMIZED=FALSE&amp;VAR:CALENDAR=US&amp;VAR:SYMBOL=URS&amp;VAR:INDEX=0"}</definedName>
    <definedName name="_18__FDSAUDITLINK__" hidden="1">{"fdsup://directions/FAT Viewer?action=UPDATE&amp;creator=factset&amp;DYN_ARGS=TRUE&amp;DOC_NAME=FAT:FQL_AUDITING_CLIENT_TEMPLATE.FAT&amp;display_string=Audit&amp;VAR:KEY=WJSVAXKHGH&amp;VAR:QUERY=RkZfRU5UUlBSX1ZBTF9EQUlMWSgzOTM0OSwsLCwsJ0RJTCcp&amp;WINDOW=FIRST_POPUP&amp;HEIGHT=450&amp;WIDTH=","450&amp;START_MAXIMIZED=FALSE&amp;VAR:CALENDAR=US&amp;VAR:SYMBOL=URS&amp;VAR:INDEX=0"}</definedName>
    <definedName name="_18_MTD_AREABUD">#REF!</definedName>
    <definedName name="_19__123Graph_ACHART_28" hidden="1">#REF!</definedName>
    <definedName name="_19__FDSAUDITLINK__" localSheetId="8" hidden="1">{"fdsup://directions/FAT Viewer?action=UPDATE&amp;creator=factset&amp;DYN_ARGS=TRUE&amp;DOC_NAME=FAT:FQL_AUDITING_CLIENT_TEMPLATE.FAT&amp;display_string=Audit&amp;VAR:KEY=YTYXMHYJAL&amp;VAR:QUERY=RkZfRU5UUlBSX1ZBTF9EQUlMWSgzOTM0MiwsLCwsJ0RJTCcp&amp;WINDOW=FIRST_POPUP&amp;HEIGHT=450&amp;WIDTH=","450&amp;START_MAXIMIZED=FALSE&amp;VAR:CALENDAR=US&amp;VAR:SYMBOL=URS&amp;VAR:INDEX=0"}</definedName>
    <definedName name="_19__FDSAUDITLINK__" localSheetId="9" hidden="1">{"fdsup://directions/FAT Viewer?action=UPDATE&amp;creator=factset&amp;DYN_ARGS=TRUE&amp;DOC_NAME=FAT:FQL_AUDITING_CLIENT_TEMPLATE.FAT&amp;display_string=Audit&amp;VAR:KEY=YTYXMHYJAL&amp;VAR:QUERY=RkZfRU5UUlBSX1ZBTF9EQUlMWSgzOTM0MiwsLCwsJ0RJTCcp&amp;WINDOW=FIRST_POPUP&amp;HEIGHT=450&amp;WIDTH=","450&amp;START_MAXIMIZED=FALSE&amp;VAR:CALENDAR=US&amp;VAR:SYMBOL=URS&amp;VAR:INDEX=0"}</definedName>
    <definedName name="_19__FDSAUDITLINK__" localSheetId="11" hidden="1">{"fdsup://directions/FAT Viewer?action=UPDATE&amp;creator=factset&amp;DYN_ARGS=TRUE&amp;DOC_NAME=FAT:FQL_AUDITING_CLIENT_TEMPLATE.FAT&amp;display_string=Audit&amp;VAR:KEY=YTYXMHYJAL&amp;VAR:QUERY=RkZfRU5UUlBSX1ZBTF9EQUlMWSgzOTM0MiwsLCwsJ0RJTCcp&amp;WINDOW=FIRST_POPUP&amp;HEIGHT=450&amp;WIDTH=","450&amp;START_MAXIMIZED=FALSE&amp;VAR:CALENDAR=US&amp;VAR:SYMBOL=URS&amp;VAR:INDEX=0"}</definedName>
    <definedName name="_19__FDSAUDITLINK__" hidden="1">{"fdsup://directions/FAT Viewer?action=UPDATE&amp;creator=factset&amp;DYN_ARGS=TRUE&amp;DOC_NAME=FAT:FQL_AUDITING_CLIENT_TEMPLATE.FAT&amp;display_string=Audit&amp;VAR:KEY=YTYXMHYJAL&amp;VAR:QUERY=RkZfRU5UUlBSX1ZBTF9EQUlMWSgzOTM0MiwsLCwsJ0RJTCcp&amp;WINDOW=FIRST_POPUP&amp;HEIGHT=450&amp;WIDTH=","450&amp;START_MAXIMIZED=FALSE&amp;VAR:CALENDAR=US&amp;VAR:SYMBOL=URS&amp;VAR:INDEX=0"}</definedName>
    <definedName name="_19_YTD_AREABUD">#REF!</definedName>
    <definedName name="_1Excel_BuiltIn__FilterDatabase_1" localSheetId="8">#REF!</definedName>
    <definedName name="_1Excel_BuiltIn__FilterDatabase_1" localSheetId="9">#REF!</definedName>
    <definedName name="_1Excel_BuiltIn__FilterDatabase_1">#REF!</definedName>
    <definedName name="_1Excel_BuiltIn_Print_Area_13_1" localSheetId="9">#REF!</definedName>
    <definedName name="_1Excel_BuiltIn_Print_Area_13_1">#REF!</definedName>
    <definedName name="_1YEN_1_1_1">#N/A</definedName>
    <definedName name="_2" localSheetId="8">#REF!</definedName>
    <definedName name="_2" localSheetId="9">#REF!</definedName>
    <definedName name="_2">#REF!</definedName>
    <definedName name="_2___Ç_Áö" localSheetId="9">#REF!</definedName>
    <definedName name="_2___Ç_Áö">#REF!</definedName>
    <definedName name="_2__123Graph_ACHART_1" hidden="1">#REF!</definedName>
    <definedName name="_2__FDSAUDITLINK__" localSheetId="8" hidden="1">{"fdsup://directions/FAT Viewer?action=UPDATE&amp;creator=factset&amp;DYN_ARGS=TRUE&amp;DOC_NAME=FAT:FQL_AUDITING_CLIENT_TEMPLATE.FAT&amp;display_string=Audit&amp;VAR:KEY=OFAPOXWVSR&amp;VAR:QUERY=RkZfRU5UUlBSX1ZBTF9EQUlMWSgzOTQ2MSwsLCwsJ0RJTCcp&amp;WINDOW=FIRST_POPUP&amp;HEIGHT=450&amp;WIDTH=","450&amp;START_MAXIMIZED=FALSE&amp;VAR:CALENDAR=US&amp;VAR:SYMBOL=URS&amp;VAR:INDEX=0"}</definedName>
    <definedName name="_2__FDSAUDITLINK__" localSheetId="9" hidden="1">{"fdsup://directions/FAT Viewer?action=UPDATE&amp;creator=factset&amp;DYN_ARGS=TRUE&amp;DOC_NAME=FAT:FQL_AUDITING_CLIENT_TEMPLATE.FAT&amp;display_string=Audit&amp;VAR:KEY=OFAPOXWVSR&amp;VAR:QUERY=RkZfRU5UUlBSX1ZBTF9EQUlMWSgzOTQ2MSwsLCwsJ0RJTCcp&amp;WINDOW=FIRST_POPUP&amp;HEIGHT=450&amp;WIDTH=","450&amp;START_MAXIMIZED=FALSE&amp;VAR:CALENDAR=US&amp;VAR:SYMBOL=URS&amp;VAR:INDEX=0"}</definedName>
    <definedName name="_2__FDSAUDITLINK__" localSheetId="11" hidden="1">{"fdsup://directions/FAT Viewer?action=UPDATE&amp;creator=factset&amp;DYN_ARGS=TRUE&amp;DOC_NAME=FAT:FQL_AUDITING_CLIENT_TEMPLATE.FAT&amp;display_string=Audit&amp;VAR:KEY=OFAPOXWVSR&amp;VAR:QUERY=RkZfRU5UUlBSX1ZBTF9EQUlMWSgzOTQ2MSwsLCwsJ0RJTCcp&amp;WINDOW=FIRST_POPUP&amp;HEIGHT=450&amp;WIDTH=","450&amp;START_MAXIMIZED=FALSE&amp;VAR:CALENDAR=US&amp;VAR:SYMBOL=URS&amp;VAR:INDEX=0"}</definedName>
    <definedName name="_2__FDSAUDITLINK__" hidden="1">{"fdsup://directions/FAT Viewer?action=UPDATE&amp;creator=factset&amp;DYN_ARGS=TRUE&amp;DOC_NAME=FAT:FQL_AUDITING_CLIENT_TEMPLATE.FAT&amp;display_string=Audit&amp;VAR:KEY=OFAPOXWVSR&amp;VAR:QUERY=RkZfRU5UUlBSX1ZBTF9EQUlMWSgzOTQ2MSwsLCwsJ0RJTCcp&amp;WINDOW=FIRST_POPUP&amp;HEIGHT=450&amp;WIDTH=","450&amp;START_MAXIMIZED=FALSE&amp;VAR:CALENDAR=US&amp;VAR:SYMBOL=URS&amp;VAR:INDEX=0"}</definedName>
    <definedName name="_2_0DebtInputAddressTa">#REF!</definedName>
    <definedName name="_2_0HeadingsAddressTa">#REF!</definedName>
    <definedName name="_20">#REF!</definedName>
    <definedName name="_20__123Graph_ACHART_29" hidden="1">#REF!</definedName>
    <definedName name="_20__FDSAUDITLINK__" localSheetId="8" hidden="1">{"fdsup://directions/FAT Viewer?action=UPDATE&amp;creator=factset&amp;DYN_ARGS=TRUE&amp;DOC_NAME=FAT:FQL_AUDITING_CLIENT_TEMPLATE.FAT&amp;display_string=Audit&amp;VAR:KEY=KNWNINUXUN&amp;VAR:QUERY=RkZfRU5UUlBSX1ZBTF9EQUlMWSgzOTMzNSwsLCwsJ0RJTCcp&amp;WINDOW=FIRST_POPUP&amp;HEIGHT=450&amp;WIDTH=","450&amp;START_MAXIMIZED=FALSE&amp;VAR:CALENDAR=US&amp;VAR:SYMBOL=URS&amp;VAR:INDEX=0"}</definedName>
    <definedName name="_20__FDSAUDITLINK__" localSheetId="9" hidden="1">{"fdsup://directions/FAT Viewer?action=UPDATE&amp;creator=factset&amp;DYN_ARGS=TRUE&amp;DOC_NAME=FAT:FQL_AUDITING_CLIENT_TEMPLATE.FAT&amp;display_string=Audit&amp;VAR:KEY=KNWNINUXUN&amp;VAR:QUERY=RkZfRU5UUlBSX1ZBTF9EQUlMWSgzOTMzNSwsLCwsJ0RJTCcp&amp;WINDOW=FIRST_POPUP&amp;HEIGHT=450&amp;WIDTH=","450&amp;START_MAXIMIZED=FALSE&amp;VAR:CALENDAR=US&amp;VAR:SYMBOL=URS&amp;VAR:INDEX=0"}</definedName>
    <definedName name="_20__FDSAUDITLINK__" localSheetId="11" hidden="1">{"fdsup://directions/FAT Viewer?action=UPDATE&amp;creator=factset&amp;DYN_ARGS=TRUE&amp;DOC_NAME=FAT:FQL_AUDITING_CLIENT_TEMPLATE.FAT&amp;display_string=Audit&amp;VAR:KEY=KNWNINUXUN&amp;VAR:QUERY=RkZfRU5UUlBSX1ZBTF9EQUlMWSgzOTMzNSwsLCwsJ0RJTCcp&amp;WINDOW=FIRST_POPUP&amp;HEIGHT=450&amp;WIDTH=","450&amp;START_MAXIMIZED=FALSE&amp;VAR:CALENDAR=US&amp;VAR:SYMBOL=URS&amp;VAR:INDEX=0"}</definedName>
    <definedName name="_20__FDSAUDITLINK__" hidden="1">{"fdsup://directions/FAT Viewer?action=UPDATE&amp;creator=factset&amp;DYN_ARGS=TRUE&amp;DOC_NAME=FAT:FQL_AUDITING_CLIENT_TEMPLATE.FAT&amp;display_string=Audit&amp;VAR:KEY=KNWNINUXUN&amp;VAR:QUERY=RkZfRU5UUlBSX1ZBTF9EQUlMWSgzOTMzNSwsLCwsJ0RJTCcp&amp;WINDOW=FIRST_POPUP&amp;HEIGHT=450&amp;WIDTH=","450&amp;START_MAXIMIZED=FALSE&amp;VAR:CALENDAR=US&amp;VAR:SYMBOL=URS&amp;VAR:INDEX=0"}</definedName>
    <definedName name="_21">#REF!</definedName>
    <definedName name="_21__123Graph_ACHART_3" hidden="1">#REF!</definedName>
    <definedName name="_21__FDSAUDITLINK__" localSheetId="8" hidden="1">{"fdsup://directions/FAT Viewer?action=UPDATE&amp;creator=factset&amp;DYN_ARGS=TRUE&amp;DOC_NAME=FAT:FQL_AUDITING_CLIENT_TEMPLATE.FAT&amp;display_string=Audit&amp;VAR:KEY=ITEHCLIXQZ&amp;VAR:QUERY=RkZfRU5UUlBSX1ZBTF9EQUlMWSgzOTMyMSwsLCwsJ0RJTCcp&amp;WINDOW=FIRST_POPUP&amp;HEIGHT=450&amp;WIDTH=","450&amp;START_MAXIMIZED=FALSE&amp;VAR:CALENDAR=US&amp;VAR:SYMBOL=URS&amp;VAR:INDEX=0"}</definedName>
    <definedName name="_21__FDSAUDITLINK__" localSheetId="9" hidden="1">{"fdsup://directions/FAT Viewer?action=UPDATE&amp;creator=factset&amp;DYN_ARGS=TRUE&amp;DOC_NAME=FAT:FQL_AUDITING_CLIENT_TEMPLATE.FAT&amp;display_string=Audit&amp;VAR:KEY=ITEHCLIXQZ&amp;VAR:QUERY=RkZfRU5UUlBSX1ZBTF9EQUlMWSgzOTMyMSwsLCwsJ0RJTCcp&amp;WINDOW=FIRST_POPUP&amp;HEIGHT=450&amp;WIDTH=","450&amp;START_MAXIMIZED=FALSE&amp;VAR:CALENDAR=US&amp;VAR:SYMBOL=URS&amp;VAR:INDEX=0"}</definedName>
    <definedName name="_21__FDSAUDITLINK__" localSheetId="11" hidden="1">{"fdsup://directions/FAT Viewer?action=UPDATE&amp;creator=factset&amp;DYN_ARGS=TRUE&amp;DOC_NAME=FAT:FQL_AUDITING_CLIENT_TEMPLATE.FAT&amp;display_string=Audit&amp;VAR:KEY=ITEHCLIXQZ&amp;VAR:QUERY=RkZfRU5UUlBSX1ZBTF9EQUlMWSgzOTMyMSwsLCwsJ0RJTCcp&amp;WINDOW=FIRST_POPUP&amp;HEIGHT=450&amp;WIDTH=","450&amp;START_MAXIMIZED=FALSE&amp;VAR:CALENDAR=US&amp;VAR:SYMBOL=URS&amp;VAR:INDEX=0"}</definedName>
    <definedName name="_21__FDSAUDITLINK__" hidden="1">{"fdsup://directions/FAT Viewer?action=UPDATE&amp;creator=factset&amp;DYN_ARGS=TRUE&amp;DOC_NAME=FAT:FQL_AUDITING_CLIENT_TEMPLATE.FAT&amp;display_string=Audit&amp;VAR:KEY=ITEHCLIXQZ&amp;VAR:QUERY=RkZfRU5UUlBSX1ZBTF9EQUlMWSgzOTMyMSwsLCwsJ0RJTCcp&amp;WINDOW=FIRST_POPUP&amp;HEIGHT=450&amp;WIDTH=","450&amp;START_MAXIMIZED=FALSE&amp;VAR:CALENDAR=US&amp;VAR:SYMBOL=URS&amp;VAR:INDEX=0"}</definedName>
    <definedName name="_22__123Graph_ACHART_30" hidden="1">#REF!</definedName>
    <definedName name="_22__FDSAUDITLINK__" localSheetId="8" hidden="1">{"fdsup://directions/FAT Viewer?action=UPDATE&amp;creator=factset&amp;DYN_ARGS=TRUE&amp;DOC_NAME=FAT:FQL_AUDITING_CLIENT_TEMPLATE.FAT&amp;display_string=Audit&amp;VAR:KEY=GLQRGHCDSV&amp;VAR:QUERY=RkZfRU5UUlBSX1ZBTF9EQUlMWSgzOTMxNCwsLCwsJ0RJTCcp&amp;WINDOW=FIRST_POPUP&amp;HEIGHT=450&amp;WIDTH=","450&amp;START_MAXIMIZED=FALSE&amp;VAR:CALENDAR=US&amp;VAR:SYMBOL=URS&amp;VAR:INDEX=0"}</definedName>
    <definedName name="_22__FDSAUDITLINK__" localSheetId="9" hidden="1">{"fdsup://directions/FAT Viewer?action=UPDATE&amp;creator=factset&amp;DYN_ARGS=TRUE&amp;DOC_NAME=FAT:FQL_AUDITING_CLIENT_TEMPLATE.FAT&amp;display_string=Audit&amp;VAR:KEY=GLQRGHCDSV&amp;VAR:QUERY=RkZfRU5UUlBSX1ZBTF9EQUlMWSgzOTMxNCwsLCwsJ0RJTCcp&amp;WINDOW=FIRST_POPUP&amp;HEIGHT=450&amp;WIDTH=","450&amp;START_MAXIMIZED=FALSE&amp;VAR:CALENDAR=US&amp;VAR:SYMBOL=URS&amp;VAR:INDEX=0"}</definedName>
    <definedName name="_22__FDSAUDITLINK__" localSheetId="11" hidden="1">{"fdsup://directions/FAT Viewer?action=UPDATE&amp;creator=factset&amp;DYN_ARGS=TRUE&amp;DOC_NAME=FAT:FQL_AUDITING_CLIENT_TEMPLATE.FAT&amp;display_string=Audit&amp;VAR:KEY=GLQRGHCDSV&amp;VAR:QUERY=RkZfRU5UUlBSX1ZBTF9EQUlMWSgzOTMxNCwsLCwsJ0RJTCcp&amp;WINDOW=FIRST_POPUP&amp;HEIGHT=450&amp;WIDTH=","450&amp;START_MAXIMIZED=FALSE&amp;VAR:CALENDAR=US&amp;VAR:SYMBOL=URS&amp;VAR:INDEX=0"}</definedName>
    <definedName name="_22__FDSAUDITLINK__" hidden="1">{"fdsup://directions/FAT Viewer?action=UPDATE&amp;creator=factset&amp;DYN_ARGS=TRUE&amp;DOC_NAME=FAT:FQL_AUDITING_CLIENT_TEMPLATE.FAT&amp;display_string=Audit&amp;VAR:KEY=GLQRGHCDSV&amp;VAR:QUERY=RkZfRU5UUlBSX1ZBTF9EQUlMWSgzOTMxNCwsLCwsJ0RJTCcp&amp;WINDOW=FIRST_POPUP&amp;HEIGHT=450&amp;WIDTH=","450&amp;START_MAXIMIZED=FALSE&amp;VAR:CALENDAR=US&amp;VAR:SYMBOL=URS&amp;VAR:INDEX=0"}</definedName>
    <definedName name="_23__123Graph_ACHART_4" hidden="1">#REF!</definedName>
    <definedName name="_23__FDSAUDITLINK__" localSheetId="8" hidden="1">{"fdsup://directions/FAT Viewer?action=UPDATE&amp;creator=factset&amp;DYN_ARGS=TRUE&amp;DOC_NAME=FAT:FQL_AUDITING_CLIENT_TEMPLATE.FAT&amp;display_string=Audit&amp;VAR:KEY=SFKPYHOPIT&amp;VAR:QUERY=RkZfRU5UUlBSX1ZBTF9EQUlMWSgzOTMwNywsLCwsJ0RJTCcp&amp;WINDOW=FIRST_POPUP&amp;HEIGHT=450&amp;WIDTH=","450&amp;START_MAXIMIZED=FALSE&amp;VAR:CALENDAR=US&amp;VAR:SYMBOL=URS&amp;VAR:INDEX=0"}</definedName>
    <definedName name="_23__FDSAUDITLINK__" localSheetId="9" hidden="1">{"fdsup://directions/FAT Viewer?action=UPDATE&amp;creator=factset&amp;DYN_ARGS=TRUE&amp;DOC_NAME=FAT:FQL_AUDITING_CLIENT_TEMPLATE.FAT&amp;display_string=Audit&amp;VAR:KEY=SFKPYHOPIT&amp;VAR:QUERY=RkZfRU5UUlBSX1ZBTF9EQUlMWSgzOTMwNywsLCwsJ0RJTCcp&amp;WINDOW=FIRST_POPUP&amp;HEIGHT=450&amp;WIDTH=","450&amp;START_MAXIMIZED=FALSE&amp;VAR:CALENDAR=US&amp;VAR:SYMBOL=URS&amp;VAR:INDEX=0"}</definedName>
    <definedName name="_23__FDSAUDITLINK__" localSheetId="11" hidden="1">{"fdsup://directions/FAT Viewer?action=UPDATE&amp;creator=factset&amp;DYN_ARGS=TRUE&amp;DOC_NAME=FAT:FQL_AUDITING_CLIENT_TEMPLATE.FAT&amp;display_string=Audit&amp;VAR:KEY=SFKPYHOPIT&amp;VAR:QUERY=RkZfRU5UUlBSX1ZBTF9EQUlMWSgzOTMwNywsLCwsJ0RJTCcp&amp;WINDOW=FIRST_POPUP&amp;HEIGHT=450&amp;WIDTH=","450&amp;START_MAXIMIZED=FALSE&amp;VAR:CALENDAR=US&amp;VAR:SYMBOL=URS&amp;VAR:INDEX=0"}</definedName>
    <definedName name="_23__FDSAUDITLINK__" hidden="1">{"fdsup://directions/FAT Viewer?action=UPDATE&amp;creator=factset&amp;DYN_ARGS=TRUE&amp;DOC_NAME=FAT:FQL_AUDITING_CLIENT_TEMPLATE.FAT&amp;display_string=Audit&amp;VAR:KEY=SFKPYHOPIT&amp;VAR:QUERY=RkZfRU5UUlBSX1ZBTF9EQUlMWSgzOTMwNywsLCwsJ0RJTCcp&amp;WINDOW=FIRST_POPUP&amp;HEIGHT=450&amp;WIDTH=","450&amp;START_MAXIMIZED=FALSE&amp;VAR:CALENDAR=US&amp;VAR:SYMBOL=URS&amp;VAR:INDEX=0"}</definedName>
    <definedName name="_24__123Graph_ACHART_5" hidden="1">#REF!</definedName>
    <definedName name="_24__FDSAUDITLINK__" localSheetId="8" hidden="1">{"fdsup://directions/FAT Viewer?action=UPDATE&amp;creator=factset&amp;DYN_ARGS=TRUE&amp;DOC_NAME=FAT:FQL_AUDITING_CLIENT_TEMPLATE.FAT&amp;display_string=Audit&amp;VAR:KEY=CVSLGBYTOJ&amp;VAR:QUERY=RkZfRU5UUlBSX1ZBTF9EQUlMWSgzOTMwMCwsLCwsJ0RJTCcp&amp;WINDOW=FIRST_POPUP&amp;HEIGHT=450&amp;WIDTH=","450&amp;START_MAXIMIZED=FALSE&amp;VAR:CALENDAR=US&amp;VAR:SYMBOL=URS&amp;VAR:INDEX=0"}</definedName>
    <definedName name="_24__FDSAUDITLINK__" localSheetId="9" hidden="1">{"fdsup://directions/FAT Viewer?action=UPDATE&amp;creator=factset&amp;DYN_ARGS=TRUE&amp;DOC_NAME=FAT:FQL_AUDITING_CLIENT_TEMPLATE.FAT&amp;display_string=Audit&amp;VAR:KEY=CVSLGBYTOJ&amp;VAR:QUERY=RkZfRU5UUlBSX1ZBTF9EQUlMWSgzOTMwMCwsLCwsJ0RJTCcp&amp;WINDOW=FIRST_POPUP&amp;HEIGHT=450&amp;WIDTH=","450&amp;START_MAXIMIZED=FALSE&amp;VAR:CALENDAR=US&amp;VAR:SYMBOL=URS&amp;VAR:INDEX=0"}</definedName>
    <definedName name="_24__FDSAUDITLINK__" localSheetId="11" hidden="1">{"fdsup://directions/FAT Viewer?action=UPDATE&amp;creator=factset&amp;DYN_ARGS=TRUE&amp;DOC_NAME=FAT:FQL_AUDITING_CLIENT_TEMPLATE.FAT&amp;display_string=Audit&amp;VAR:KEY=CVSLGBYTOJ&amp;VAR:QUERY=RkZfRU5UUlBSX1ZBTF9EQUlMWSgzOTMwMCwsLCwsJ0RJTCcp&amp;WINDOW=FIRST_POPUP&amp;HEIGHT=450&amp;WIDTH=","450&amp;START_MAXIMIZED=FALSE&amp;VAR:CALENDAR=US&amp;VAR:SYMBOL=URS&amp;VAR:INDEX=0"}</definedName>
    <definedName name="_24__FDSAUDITLINK__" hidden="1">{"fdsup://directions/FAT Viewer?action=UPDATE&amp;creator=factset&amp;DYN_ARGS=TRUE&amp;DOC_NAME=FAT:FQL_AUDITING_CLIENT_TEMPLATE.FAT&amp;display_string=Audit&amp;VAR:KEY=CVSLGBYTOJ&amp;VAR:QUERY=RkZfRU5UUlBSX1ZBTF9EQUlMWSgzOTMwMCwsLCwsJ0RJTCcp&amp;WINDOW=FIRST_POPUP&amp;HEIGHT=450&amp;WIDTH=","450&amp;START_MAXIMIZED=FALSE&amp;VAR:CALENDAR=US&amp;VAR:SYMBOL=URS&amp;VAR:INDEX=0"}</definedName>
    <definedName name="_25__123Graph_ACHART_6" hidden="1">#REF!</definedName>
    <definedName name="_25__FDSAUDITLINK__" localSheetId="8" hidden="1">{"fdsup://directions/FAT Viewer?action=UPDATE&amp;creator=factset&amp;DYN_ARGS=TRUE&amp;DOC_NAME=FAT:FQL_AUDITING_CLIENT_TEMPLATE.FAT&amp;display_string=Audit&amp;VAR:KEY=EBMRKFWHCJ&amp;VAR:QUERY=RkZfRU5UUlBSX1ZBTF9EQUlMWSgzOTI5MywsLCwsJ0RJTCcp&amp;WINDOW=FIRST_POPUP&amp;HEIGHT=450&amp;WIDTH=","450&amp;START_MAXIMIZED=FALSE&amp;VAR:CALENDAR=US&amp;VAR:SYMBOL=URS&amp;VAR:INDEX=0"}</definedName>
    <definedName name="_25__FDSAUDITLINK__" localSheetId="9" hidden="1">{"fdsup://directions/FAT Viewer?action=UPDATE&amp;creator=factset&amp;DYN_ARGS=TRUE&amp;DOC_NAME=FAT:FQL_AUDITING_CLIENT_TEMPLATE.FAT&amp;display_string=Audit&amp;VAR:KEY=EBMRKFWHCJ&amp;VAR:QUERY=RkZfRU5UUlBSX1ZBTF9EQUlMWSgzOTI5MywsLCwsJ0RJTCcp&amp;WINDOW=FIRST_POPUP&amp;HEIGHT=450&amp;WIDTH=","450&amp;START_MAXIMIZED=FALSE&amp;VAR:CALENDAR=US&amp;VAR:SYMBOL=URS&amp;VAR:INDEX=0"}</definedName>
    <definedName name="_25__FDSAUDITLINK__" localSheetId="11" hidden="1">{"fdsup://directions/FAT Viewer?action=UPDATE&amp;creator=factset&amp;DYN_ARGS=TRUE&amp;DOC_NAME=FAT:FQL_AUDITING_CLIENT_TEMPLATE.FAT&amp;display_string=Audit&amp;VAR:KEY=EBMRKFWHCJ&amp;VAR:QUERY=RkZfRU5UUlBSX1ZBTF9EQUlMWSgzOTI5MywsLCwsJ0RJTCcp&amp;WINDOW=FIRST_POPUP&amp;HEIGHT=450&amp;WIDTH=","450&amp;START_MAXIMIZED=FALSE&amp;VAR:CALENDAR=US&amp;VAR:SYMBOL=URS&amp;VAR:INDEX=0"}</definedName>
    <definedName name="_25__FDSAUDITLINK__" hidden="1">{"fdsup://directions/FAT Viewer?action=UPDATE&amp;creator=factset&amp;DYN_ARGS=TRUE&amp;DOC_NAME=FAT:FQL_AUDITING_CLIENT_TEMPLATE.FAT&amp;display_string=Audit&amp;VAR:KEY=EBMRKFWHCJ&amp;VAR:QUERY=RkZfRU5UUlBSX1ZBTF9EQUlMWSgzOTI5MywsLCwsJ0RJTCcp&amp;WINDOW=FIRST_POPUP&amp;HEIGHT=450&amp;WIDTH=","450&amp;START_MAXIMIZED=FALSE&amp;VAR:CALENDAR=US&amp;VAR:SYMBOL=URS&amp;VAR:INDEX=0"}</definedName>
    <definedName name="_26__123Graph_ACHART_7" hidden="1">#REF!</definedName>
    <definedName name="_26__FDSAUDITLINK__" localSheetId="8" hidden="1">{"fdsup://directions/FAT Viewer?action=UPDATE&amp;creator=factset&amp;DYN_ARGS=TRUE&amp;DOC_NAME=FAT:FQL_AUDITING_CLIENT_TEMPLATE.FAT&amp;display_string=Audit&amp;VAR:KEY=SDQPEZIFCD&amp;VAR:QUERY=RkZfRU5UUlBSX1ZBTF9EQUlMWSgzOTI4NiwsLCwsJ0RJTCcp&amp;WINDOW=FIRST_POPUP&amp;HEIGHT=450&amp;WIDTH=","450&amp;START_MAXIMIZED=FALSE&amp;VAR:CALENDAR=US&amp;VAR:SYMBOL=URS&amp;VAR:INDEX=0"}</definedName>
    <definedName name="_26__FDSAUDITLINK__" localSheetId="9" hidden="1">{"fdsup://directions/FAT Viewer?action=UPDATE&amp;creator=factset&amp;DYN_ARGS=TRUE&amp;DOC_NAME=FAT:FQL_AUDITING_CLIENT_TEMPLATE.FAT&amp;display_string=Audit&amp;VAR:KEY=SDQPEZIFCD&amp;VAR:QUERY=RkZfRU5UUlBSX1ZBTF9EQUlMWSgzOTI4NiwsLCwsJ0RJTCcp&amp;WINDOW=FIRST_POPUP&amp;HEIGHT=450&amp;WIDTH=","450&amp;START_MAXIMIZED=FALSE&amp;VAR:CALENDAR=US&amp;VAR:SYMBOL=URS&amp;VAR:INDEX=0"}</definedName>
    <definedName name="_26__FDSAUDITLINK__" localSheetId="11" hidden="1">{"fdsup://directions/FAT Viewer?action=UPDATE&amp;creator=factset&amp;DYN_ARGS=TRUE&amp;DOC_NAME=FAT:FQL_AUDITING_CLIENT_TEMPLATE.FAT&amp;display_string=Audit&amp;VAR:KEY=SDQPEZIFCD&amp;VAR:QUERY=RkZfRU5UUlBSX1ZBTF9EQUlMWSgzOTI4NiwsLCwsJ0RJTCcp&amp;WINDOW=FIRST_POPUP&amp;HEIGHT=450&amp;WIDTH=","450&amp;START_MAXIMIZED=FALSE&amp;VAR:CALENDAR=US&amp;VAR:SYMBOL=URS&amp;VAR:INDEX=0"}</definedName>
    <definedName name="_26__FDSAUDITLINK__" hidden="1">{"fdsup://directions/FAT Viewer?action=UPDATE&amp;creator=factset&amp;DYN_ARGS=TRUE&amp;DOC_NAME=FAT:FQL_AUDITING_CLIENT_TEMPLATE.FAT&amp;display_string=Audit&amp;VAR:KEY=SDQPEZIFCD&amp;VAR:QUERY=RkZfRU5UUlBSX1ZBTF9EQUlMWSgzOTI4NiwsLCwsJ0RJTCcp&amp;WINDOW=FIRST_POPUP&amp;HEIGHT=450&amp;WIDTH=","450&amp;START_MAXIMIZED=FALSE&amp;VAR:CALENDAR=US&amp;VAR:SYMBOL=URS&amp;VAR:INDEX=0"}</definedName>
    <definedName name="_26YEN_1_1_1">#N/A</definedName>
    <definedName name="_27__123Graph_ACHART_8" hidden="1">#REF!</definedName>
    <definedName name="_27__FDSAUDITLINK__" localSheetId="8" hidden="1">{"fdsup://directions/FAT Viewer?action=UPDATE&amp;creator=factset&amp;DYN_ARGS=TRUE&amp;DOC_NAME=FAT:FQL_AUDITING_CLIENT_TEMPLATE.FAT&amp;display_string=Audit&amp;VAR:KEY=QPCBWDCLOP&amp;VAR:QUERY=RkZfRU5UUlBSX1ZBTF9EQUlMWSgzOTI3OSwsLCwsJ0RJTCcp&amp;WINDOW=FIRST_POPUP&amp;HEIGHT=450&amp;WIDTH=","450&amp;START_MAXIMIZED=FALSE&amp;VAR:CALENDAR=US&amp;VAR:SYMBOL=URS&amp;VAR:INDEX=0"}</definedName>
    <definedName name="_27__FDSAUDITLINK__" localSheetId="9" hidden="1">{"fdsup://directions/FAT Viewer?action=UPDATE&amp;creator=factset&amp;DYN_ARGS=TRUE&amp;DOC_NAME=FAT:FQL_AUDITING_CLIENT_TEMPLATE.FAT&amp;display_string=Audit&amp;VAR:KEY=QPCBWDCLOP&amp;VAR:QUERY=RkZfRU5UUlBSX1ZBTF9EQUlMWSgzOTI3OSwsLCwsJ0RJTCcp&amp;WINDOW=FIRST_POPUP&amp;HEIGHT=450&amp;WIDTH=","450&amp;START_MAXIMIZED=FALSE&amp;VAR:CALENDAR=US&amp;VAR:SYMBOL=URS&amp;VAR:INDEX=0"}</definedName>
    <definedName name="_27__FDSAUDITLINK__" localSheetId="11" hidden="1">{"fdsup://directions/FAT Viewer?action=UPDATE&amp;creator=factset&amp;DYN_ARGS=TRUE&amp;DOC_NAME=FAT:FQL_AUDITING_CLIENT_TEMPLATE.FAT&amp;display_string=Audit&amp;VAR:KEY=QPCBWDCLOP&amp;VAR:QUERY=RkZfRU5UUlBSX1ZBTF9EQUlMWSgzOTI3OSwsLCwsJ0RJTCcp&amp;WINDOW=FIRST_POPUP&amp;HEIGHT=450&amp;WIDTH=","450&amp;START_MAXIMIZED=FALSE&amp;VAR:CALENDAR=US&amp;VAR:SYMBOL=URS&amp;VAR:INDEX=0"}</definedName>
    <definedName name="_27__FDSAUDITLINK__" hidden="1">{"fdsup://directions/FAT Viewer?action=UPDATE&amp;creator=factset&amp;DYN_ARGS=TRUE&amp;DOC_NAME=FAT:FQL_AUDITING_CLIENT_TEMPLATE.FAT&amp;display_string=Audit&amp;VAR:KEY=QPCBWDCLOP&amp;VAR:QUERY=RkZfRU5UUlBSX1ZBTF9EQUlMWSgzOTI3OSwsLCwsJ0RJTCcp&amp;WINDOW=FIRST_POPUP&amp;HEIGHT=450&amp;WIDTH=","450&amp;START_MAXIMIZED=FALSE&amp;VAR:CALENDAR=US&amp;VAR:SYMBOL=URS&amp;VAR:INDEX=0"}</definedName>
    <definedName name="_28__123Graph_ACHART_9" hidden="1">#REF!</definedName>
    <definedName name="_28__FDSAUDITLINK__" localSheetId="8" hidden="1">{"fdsup://directions/FAT Viewer?action=UPDATE&amp;creator=factset&amp;DYN_ARGS=TRUE&amp;DOC_NAME=FAT:FQL_AUDITING_CLIENT_TEMPLATE.FAT&amp;display_string=Audit&amp;VAR:KEY=GVCRYBEVSR&amp;VAR:QUERY=RkZfRU5UUlBSX1ZBTF9EQUlMWSgzOTI3MiwsLCwsJ0RJTCcp&amp;WINDOW=FIRST_POPUP&amp;HEIGHT=450&amp;WIDTH=","450&amp;START_MAXIMIZED=FALSE&amp;VAR:CALENDAR=US&amp;VAR:SYMBOL=URS&amp;VAR:INDEX=0"}</definedName>
    <definedName name="_28__FDSAUDITLINK__" localSheetId="9" hidden="1">{"fdsup://directions/FAT Viewer?action=UPDATE&amp;creator=factset&amp;DYN_ARGS=TRUE&amp;DOC_NAME=FAT:FQL_AUDITING_CLIENT_TEMPLATE.FAT&amp;display_string=Audit&amp;VAR:KEY=GVCRYBEVSR&amp;VAR:QUERY=RkZfRU5UUlBSX1ZBTF9EQUlMWSgzOTI3MiwsLCwsJ0RJTCcp&amp;WINDOW=FIRST_POPUP&amp;HEIGHT=450&amp;WIDTH=","450&amp;START_MAXIMIZED=FALSE&amp;VAR:CALENDAR=US&amp;VAR:SYMBOL=URS&amp;VAR:INDEX=0"}</definedName>
    <definedName name="_28__FDSAUDITLINK__" localSheetId="11" hidden="1">{"fdsup://directions/FAT Viewer?action=UPDATE&amp;creator=factset&amp;DYN_ARGS=TRUE&amp;DOC_NAME=FAT:FQL_AUDITING_CLIENT_TEMPLATE.FAT&amp;display_string=Audit&amp;VAR:KEY=GVCRYBEVSR&amp;VAR:QUERY=RkZfRU5UUlBSX1ZBTF9EQUlMWSgzOTI3MiwsLCwsJ0RJTCcp&amp;WINDOW=FIRST_POPUP&amp;HEIGHT=450&amp;WIDTH=","450&amp;START_MAXIMIZED=FALSE&amp;VAR:CALENDAR=US&amp;VAR:SYMBOL=URS&amp;VAR:INDEX=0"}</definedName>
    <definedName name="_28__FDSAUDITLINK__" hidden="1">{"fdsup://directions/FAT Viewer?action=UPDATE&amp;creator=factset&amp;DYN_ARGS=TRUE&amp;DOC_NAME=FAT:FQL_AUDITING_CLIENT_TEMPLATE.FAT&amp;display_string=Audit&amp;VAR:KEY=GVCRYBEVSR&amp;VAR:QUERY=RkZfRU5UUlBSX1ZBTF9EQUlMWSgzOTI3MiwsLCwsJ0RJTCcp&amp;WINDOW=FIRST_POPUP&amp;HEIGHT=450&amp;WIDTH=","450&amp;START_MAXIMIZED=FALSE&amp;VAR:CALENDAR=US&amp;VAR:SYMBOL=URS&amp;VAR:INDEX=0"}</definedName>
    <definedName name="_28YEN_1_1_1">#N/A</definedName>
    <definedName name="_29__123Graph_BCHART_1" hidden="1">#REF!</definedName>
    <definedName name="_29__FDSAUDITLINK__" localSheetId="8" hidden="1">{"fdsup://directions/FAT Viewer?action=UPDATE&amp;creator=factset&amp;DYN_ARGS=TRUE&amp;DOC_NAME=FAT:FQL_AUDITING_CLIENT_TEMPLATE.FAT&amp;display_string=Audit&amp;VAR:KEY=MXYPWJSFER&amp;VAR:QUERY=RkZfRU5UUlBSX1ZBTF9EQUlMWSgzOTI2NSwsLCwsJ0RJTCcp&amp;WINDOW=FIRST_POPUP&amp;HEIGHT=450&amp;WIDTH=","450&amp;START_MAXIMIZED=FALSE&amp;VAR:CALENDAR=US&amp;VAR:SYMBOL=URS&amp;VAR:INDEX=0"}</definedName>
    <definedName name="_29__FDSAUDITLINK__" localSheetId="9" hidden="1">{"fdsup://directions/FAT Viewer?action=UPDATE&amp;creator=factset&amp;DYN_ARGS=TRUE&amp;DOC_NAME=FAT:FQL_AUDITING_CLIENT_TEMPLATE.FAT&amp;display_string=Audit&amp;VAR:KEY=MXYPWJSFER&amp;VAR:QUERY=RkZfRU5UUlBSX1ZBTF9EQUlMWSgzOTI2NSwsLCwsJ0RJTCcp&amp;WINDOW=FIRST_POPUP&amp;HEIGHT=450&amp;WIDTH=","450&amp;START_MAXIMIZED=FALSE&amp;VAR:CALENDAR=US&amp;VAR:SYMBOL=URS&amp;VAR:INDEX=0"}</definedName>
    <definedName name="_29__FDSAUDITLINK__" localSheetId="11" hidden="1">{"fdsup://directions/FAT Viewer?action=UPDATE&amp;creator=factset&amp;DYN_ARGS=TRUE&amp;DOC_NAME=FAT:FQL_AUDITING_CLIENT_TEMPLATE.FAT&amp;display_string=Audit&amp;VAR:KEY=MXYPWJSFER&amp;VAR:QUERY=RkZfRU5UUlBSX1ZBTF9EQUlMWSgzOTI2NSwsLCwsJ0RJTCcp&amp;WINDOW=FIRST_POPUP&amp;HEIGHT=450&amp;WIDTH=","450&amp;START_MAXIMIZED=FALSE&amp;VAR:CALENDAR=US&amp;VAR:SYMBOL=URS&amp;VAR:INDEX=0"}</definedName>
    <definedName name="_29__FDSAUDITLINK__" hidden="1">{"fdsup://directions/FAT Viewer?action=UPDATE&amp;creator=factset&amp;DYN_ARGS=TRUE&amp;DOC_NAME=FAT:FQL_AUDITING_CLIENT_TEMPLATE.FAT&amp;display_string=Audit&amp;VAR:KEY=MXYPWJSFER&amp;VAR:QUERY=RkZfRU5UUlBSX1ZBTF9EQUlMWSgzOTI2NSwsLCwsJ0RJTCcp&amp;WINDOW=FIRST_POPUP&amp;HEIGHT=450&amp;WIDTH=","450&amp;START_MAXIMIZED=FALSE&amp;VAR:CALENDAR=US&amp;VAR:SYMBOL=URS&amp;VAR:INDEX=0"}</definedName>
    <definedName name="_2ACCRU">#REF!</definedName>
    <definedName name="_2Ç_Áö" localSheetId="8">#REF!</definedName>
    <definedName name="_2Ç_Áö" localSheetId="9">#REF!</definedName>
    <definedName name="_2Ç_Áö">#REF!</definedName>
    <definedName name="_2Excel_BuiltIn__FilterDatabase_1_1" localSheetId="8">#REF!</definedName>
    <definedName name="_2Excel_BuiltIn__FilterDatabase_1_1" localSheetId="9">#REF!</definedName>
    <definedName name="_2Excel_BuiltIn__FilterDatabase_1_1">#REF!</definedName>
    <definedName name="_2Excel_BuiltIn_Print_Area_1_1_1_1" localSheetId="8">#REF!</definedName>
    <definedName name="_2Excel_BuiltIn_Print_Area_1_1_1_1" localSheetId="9">#REF!</definedName>
    <definedName name="_2Excel_BuiltIn_Print_Area_1_1_1_1">#REF!</definedName>
    <definedName name="_2Excel_BuiltIn_Print_Area_8_1_1" localSheetId="9">#REF!</definedName>
    <definedName name="_2Excel_BuiltIn_Print_Area_8_1_1">#REF!</definedName>
    <definedName name="_2YEN_1_1_1">#N/A</definedName>
    <definedName name="_2YEN_1_1_8_1">#N/A</definedName>
    <definedName name="_3" localSheetId="8">#REF!</definedName>
    <definedName name="_3" localSheetId="9">#REF!</definedName>
    <definedName name="_3">#REF!</definedName>
    <definedName name="_3__123Graph_ACHART_10" hidden="1">#REF!</definedName>
    <definedName name="_3__123Graph_AF_S" localSheetId="8" hidden="1">#REF!</definedName>
    <definedName name="_3__123Graph_AF_S" localSheetId="9" hidden="1">#REF!</definedName>
    <definedName name="_3__123Graph_AF_S" hidden="1">#REF!</definedName>
    <definedName name="_3__Ç_Áö" localSheetId="9">#REF!</definedName>
    <definedName name="_3__Ç_Áö">#REF!</definedName>
    <definedName name="_3__FDSAUDITLINK__" localSheetId="8" hidden="1">{"fdsup://directions/FAT Viewer?action=UPDATE&amp;creator=factset&amp;DYN_ARGS=TRUE&amp;DOC_NAME=FAT:FQL_AUDITING_CLIENT_TEMPLATE.FAT&amp;display_string=Audit&amp;VAR:KEY=UBGVKLGVCN&amp;VAR:QUERY=RkZfRU5UUlBSX1ZBTF9EQUlMWSgzOTQ1NCwsLCwsJ0RJTCcp&amp;WINDOW=FIRST_POPUP&amp;HEIGHT=450&amp;WIDTH=","450&amp;START_MAXIMIZED=FALSE&amp;VAR:CALENDAR=US&amp;VAR:SYMBOL=URS&amp;VAR:INDEX=0"}</definedName>
    <definedName name="_3__FDSAUDITLINK__" localSheetId="9" hidden="1">{"fdsup://directions/FAT Viewer?action=UPDATE&amp;creator=factset&amp;DYN_ARGS=TRUE&amp;DOC_NAME=FAT:FQL_AUDITING_CLIENT_TEMPLATE.FAT&amp;display_string=Audit&amp;VAR:KEY=UBGVKLGVCN&amp;VAR:QUERY=RkZfRU5UUlBSX1ZBTF9EQUlMWSgzOTQ1NCwsLCwsJ0RJTCcp&amp;WINDOW=FIRST_POPUP&amp;HEIGHT=450&amp;WIDTH=","450&amp;START_MAXIMIZED=FALSE&amp;VAR:CALENDAR=US&amp;VAR:SYMBOL=URS&amp;VAR:INDEX=0"}</definedName>
    <definedName name="_3__FDSAUDITLINK__" localSheetId="11" hidden="1">{"fdsup://directions/FAT Viewer?action=UPDATE&amp;creator=factset&amp;DYN_ARGS=TRUE&amp;DOC_NAME=FAT:FQL_AUDITING_CLIENT_TEMPLATE.FAT&amp;display_string=Audit&amp;VAR:KEY=UBGVKLGVCN&amp;VAR:QUERY=RkZfRU5UUlBSX1ZBTF9EQUlMWSgzOTQ1NCwsLCwsJ0RJTCcp&amp;WINDOW=FIRST_POPUP&amp;HEIGHT=450&amp;WIDTH=","450&amp;START_MAXIMIZED=FALSE&amp;VAR:CALENDAR=US&amp;VAR:SYMBOL=URS&amp;VAR:INDEX=0"}</definedName>
    <definedName name="_3__FDSAUDITLINK__" hidden="1">{"fdsup://directions/FAT Viewer?action=UPDATE&amp;creator=factset&amp;DYN_ARGS=TRUE&amp;DOC_NAME=FAT:FQL_AUDITING_CLIENT_TEMPLATE.FAT&amp;display_string=Audit&amp;VAR:KEY=UBGVKLGVCN&amp;VAR:QUERY=RkZfRU5UUlBSX1ZBTF9EQUlMWSgzOTQ1NCwsLCwsJ0RJTCcp&amp;WINDOW=FIRST_POPUP&amp;HEIGHT=450&amp;WIDTH=","450&amp;START_MAXIMIZED=FALSE&amp;VAR:CALENDAR=US&amp;VAR:SYMBOL=URS&amp;VAR:INDEX=0"}</definedName>
    <definedName name="_3_0HeadingsAddressTa">#REF!</definedName>
    <definedName name="_3_0InputAddressTa">#REF!</definedName>
    <definedName name="_30">#REF!</definedName>
    <definedName name="_30__123Graph_BCHART_10" hidden="1">#REF!</definedName>
    <definedName name="_30__FDSAUDITLINK__" localSheetId="8" hidden="1">{"fdsup://directions/FAT Viewer?action=UPDATE&amp;creator=factset&amp;DYN_ARGS=TRUE&amp;DOC_NAME=FAT:FQL_AUDITING_CLIENT_TEMPLATE.FAT&amp;display_string=Audit&amp;VAR:KEY=CVKBQTEFIT&amp;VAR:QUERY=RkZfRU5UUlBSX1ZBTF9EQUlMWSgzOTI1OCwsLCwsJ0RJTCcp&amp;WINDOW=FIRST_POPUP&amp;HEIGHT=450&amp;WIDTH=","450&amp;START_MAXIMIZED=FALSE&amp;VAR:CALENDAR=US&amp;VAR:SYMBOL=URS&amp;VAR:INDEX=0"}</definedName>
    <definedName name="_30__FDSAUDITLINK__" localSheetId="9" hidden="1">{"fdsup://directions/FAT Viewer?action=UPDATE&amp;creator=factset&amp;DYN_ARGS=TRUE&amp;DOC_NAME=FAT:FQL_AUDITING_CLIENT_TEMPLATE.FAT&amp;display_string=Audit&amp;VAR:KEY=CVKBQTEFIT&amp;VAR:QUERY=RkZfRU5UUlBSX1ZBTF9EQUlMWSgzOTI1OCwsLCwsJ0RJTCcp&amp;WINDOW=FIRST_POPUP&amp;HEIGHT=450&amp;WIDTH=","450&amp;START_MAXIMIZED=FALSE&amp;VAR:CALENDAR=US&amp;VAR:SYMBOL=URS&amp;VAR:INDEX=0"}</definedName>
    <definedName name="_30__FDSAUDITLINK__" localSheetId="11" hidden="1">{"fdsup://directions/FAT Viewer?action=UPDATE&amp;creator=factset&amp;DYN_ARGS=TRUE&amp;DOC_NAME=FAT:FQL_AUDITING_CLIENT_TEMPLATE.FAT&amp;display_string=Audit&amp;VAR:KEY=CVKBQTEFIT&amp;VAR:QUERY=RkZfRU5UUlBSX1ZBTF9EQUlMWSgzOTI1OCwsLCwsJ0RJTCcp&amp;WINDOW=FIRST_POPUP&amp;HEIGHT=450&amp;WIDTH=","450&amp;START_MAXIMIZED=FALSE&amp;VAR:CALENDAR=US&amp;VAR:SYMBOL=URS&amp;VAR:INDEX=0"}</definedName>
    <definedName name="_30__FDSAUDITLINK__" hidden="1">{"fdsup://directions/FAT Viewer?action=UPDATE&amp;creator=factset&amp;DYN_ARGS=TRUE&amp;DOC_NAME=FAT:FQL_AUDITING_CLIENT_TEMPLATE.FAT&amp;display_string=Audit&amp;VAR:KEY=CVKBQTEFIT&amp;VAR:QUERY=RkZfRU5UUlBSX1ZBTF9EQUlMWSgzOTI1OCwsLCwsJ0RJTCcp&amp;WINDOW=FIRST_POPUP&amp;HEIGHT=450&amp;WIDTH=","450&amp;START_MAXIMIZED=FALSE&amp;VAR:CALENDAR=US&amp;VAR:SYMBOL=URS&amp;VAR:INDEX=0"}</definedName>
    <definedName name="_31__123Graph_BCHART_11" hidden="1">#REF!</definedName>
    <definedName name="_31__FDSAUDITLINK__" localSheetId="8" hidden="1">{"fdsup://directions/FAT Viewer?action=UPDATE&amp;creator=factset&amp;DYN_ARGS=TRUE&amp;DOC_NAME=FAT:FQL_AUDITING_CLIENT_TEMPLATE.FAT&amp;display_string=Audit&amp;VAR:KEY=YRSVCNELMJ&amp;VAR:QUERY=RkZfRU5UUlBSX1ZBTF9EQUlMWSgzOTI1MSwsLCwsJ0RJTCcp&amp;WINDOW=FIRST_POPUP&amp;HEIGHT=450&amp;WIDTH=","450&amp;START_MAXIMIZED=FALSE&amp;VAR:CALENDAR=US&amp;VAR:SYMBOL=URS&amp;VAR:INDEX=0"}</definedName>
    <definedName name="_31__FDSAUDITLINK__" localSheetId="9" hidden="1">{"fdsup://directions/FAT Viewer?action=UPDATE&amp;creator=factset&amp;DYN_ARGS=TRUE&amp;DOC_NAME=FAT:FQL_AUDITING_CLIENT_TEMPLATE.FAT&amp;display_string=Audit&amp;VAR:KEY=YRSVCNELMJ&amp;VAR:QUERY=RkZfRU5UUlBSX1ZBTF9EQUlMWSgzOTI1MSwsLCwsJ0RJTCcp&amp;WINDOW=FIRST_POPUP&amp;HEIGHT=450&amp;WIDTH=","450&amp;START_MAXIMIZED=FALSE&amp;VAR:CALENDAR=US&amp;VAR:SYMBOL=URS&amp;VAR:INDEX=0"}</definedName>
    <definedName name="_31__FDSAUDITLINK__" localSheetId="11" hidden="1">{"fdsup://directions/FAT Viewer?action=UPDATE&amp;creator=factset&amp;DYN_ARGS=TRUE&amp;DOC_NAME=FAT:FQL_AUDITING_CLIENT_TEMPLATE.FAT&amp;display_string=Audit&amp;VAR:KEY=YRSVCNELMJ&amp;VAR:QUERY=RkZfRU5UUlBSX1ZBTF9EQUlMWSgzOTI1MSwsLCwsJ0RJTCcp&amp;WINDOW=FIRST_POPUP&amp;HEIGHT=450&amp;WIDTH=","450&amp;START_MAXIMIZED=FALSE&amp;VAR:CALENDAR=US&amp;VAR:SYMBOL=URS&amp;VAR:INDEX=0"}</definedName>
    <definedName name="_31__FDSAUDITLINK__" hidden="1">{"fdsup://directions/FAT Viewer?action=UPDATE&amp;creator=factset&amp;DYN_ARGS=TRUE&amp;DOC_NAME=FAT:FQL_AUDITING_CLIENT_TEMPLATE.FAT&amp;display_string=Audit&amp;VAR:KEY=YRSVCNELMJ&amp;VAR:QUERY=RkZfRU5UUlBSX1ZBTF9EQUlMWSgzOTI1MSwsLCwsJ0RJTCcp&amp;WINDOW=FIRST_POPUP&amp;HEIGHT=450&amp;WIDTH=","450&amp;START_MAXIMIZED=FALSE&amp;VAR:CALENDAR=US&amp;VAR:SYMBOL=URS&amp;VAR:INDEX=0"}</definedName>
    <definedName name="_32_??" localSheetId="8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32_??" localSheetId="9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32_??" localSheetId="11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32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32__123Graph_BCHART_12" hidden="1">#REF!</definedName>
    <definedName name="_32__FDSAUDITLINK__" localSheetId="8" hidden="1">{"fdsup://directions/FAT Viewer?action=UPDATE&amp;creator=factset&amp;DYN_ARGS=TRUE&amp;DOC_NAME=FAT:FQL_AUDITING_CLIENT_TEMPLATE.FAT&amp;display_string=Audit&amp;VAR:KEY=INMZCHKREJ&amp;VAR:QUERY=RkZfRU5UUlBSX1ZBTF9EQUlMWSgzOTI0NCwsLCwsJ0RJTCcp&amp;WINDOW=FIRST_POPUP&amp;HEIGHT=450&amp;WIDTH=","450&amp;START_MAXIMIZED=FALSE&amp;VAR:CALENDAR=US&amp;VAR:SYMBOL=URS&amp;VAR:INDEX=0"}</definedName>
    <definedName name="_32__FDSAUDITLINK__" localSheetId="9" hidden="1">{"fdsup://directions/FAT Viewer?action=UPDATE&amp;creator=factset&amp;DYN_ARGS=TRUE&amp;DOC_NAME=FAT:FQL_AUDITING_CLIENT_TEMPLATE.FAT&amp;display_string=Audit&amp;VAR:KEY=INMZCHKREJ&amp;VAR:QUERY=RkZfRU5UUlBSX1ZBTF9EQUlMWSgzOTI0NCwsLCwsJ0RJTCcp&amp;WINDOW=FIRST_POPUP&amp;HEIGHT=450&amp;WIDTH=","450&amp;START_MAXIMIZED=FALSE&amp;VAR:CALENDAR=US&amp;VAR:SYMBOL=URS&amp;VAR:INDEX=0"}</definedName>
    <definedName name="_32__FDSAUDITLINK__" localSheetId="11" hidden="1">{"fdsup://directions/FAT Viewer?action=UPDATE&amp;creator=factset&amp;DYN_ARGS=TRUE&amp;DOC_NAME=FAT:FQL_AUDITING_CLIENT_TEMPLATE.FAT&amp;display_string=Audit&amp;VAR:KEY=INMZCHKREJ&amp;VAR:QUERY=RkZfRU5UUlBSX1ZBTF9EQUlMWSgzOTI0NCwsLCwsJ0RJTCcp&amp;WINDOW=FIRST_POPUP&amp;HEIGHT=450&amp;WIDTH=","450&amp;START_MAXIMIZED=FALSE&amp;VAR:CALENDAR=US&amp;VAR:SYMBOL=URS&amp;VAR:INDEX=0"}</definedName>
    <definedName name="_32__FDSAUDITLINK__" hidden="1">{"fdsup://directions/FAT Viewer?action=UPDATE&amp;creator=factset&amp;DYN_ARGS=TRUE&amp;DOC_NAME=FAT:FQL_AUDITING_CLIENT_TEMPLATE.FAT&amp;display_string=Audit&amp;VAR:KEY=INMZCHKREJ&amp;VAR:QUERY=RkZfRU5UUlBSX1ZBTF9EQUlMWSgzOTI0NCwsLCwsJ0RJTCcp&amp;WINDOW=FIRST_POPUP&amp;HEIGHT=450&amp;WIDTH=","450&amp;START_MAXIMIZED=FALSE&amp;VAR:CALENDAR=US&amp;VAR:SYMBOL=URS&amp;VAR:INDEX=0"}</definedName>
    <definedName name="_33__123Graph_BCHART_13" hidden="1">#REF!</definedName>
    <definedName name="_33__FDSAUDITLINK__" localSheetId="8" hidden="1">{"fdsup://directions/FAT Viewer?action=UPDATE&amp;creator=factset&amp;DYN_ARGS=TRUE&amp;DOC_NAME=FAT:FQL_AUDITING_CLIENT_TEMPLATE.FAT&amp;display_string=Audit&amp;VAR:KEY=RCZMVATYTY&amp;VAR:QUERY=RkZfRUJJVERBX09QRVIoTFRNUywwKQ==&amp;WINDOW=FIRST_POPUP&amp;HEIGHT=450&amp;WIDTH=450&amp;START_MAXIMI","ZED=FALSE&amp;VAR:CALENDAR=US&amp;VAR:SYMBOL=403197&amp;VAR:INDEX=0"}</definedName>
    <definedName name="_33__FDSAUDITLINK__" localSheetId="9" hidden="1">{"fdsup://directions/FAT Viewer?action=UPDATE&amp;creator=factset&amp;DYN_ARGS=TRUE&amp;DOC_NAME=FAT:FQL_AUDITING_CLIENT_TEMPLATE.FAT&amp;display_string=Audit&amp;VAR:KEY=RCZMVATYTY&amp;VAR:QUERY=RkZfRUJJVERBX09QRVIoTFRNUywwKQ==&amp;WINDOW=FIRST_POPUP&amp;HEIGHT=450&amp;WIDTH=450&amp;START_MAXIMI","ZED=FALSE&amp;VAR:CALENDAR=US&amp;VAR:SYMBOL=403197&amp;VAR:INDEX=0"}</definedName>
    <definedName name="_33__FDSAUDITLINK__" localSheetId="11" hidden="1">{"fdsup://directions/FAT Viewer?action=UPDATE&amp;creator=factset&amp;DYN_ARGS=TRUE&amp;DOC_NAME=FAT:FQL_AUDITING_CLIENT_TEMPLATE.FAT&amp;display_string=Audit&amp;VAR:KEY=RCZMVATYTY&amp;VAR:QUERY=RkZfRUJJVERBX09QRVIoTFRNUywwKQ==&amp;WINDOW=FIRST_POPUP&amp;HEIGHT=450&amp;WIDTH=450&amp;START_MAXIMI","ZED=FALSE&amp;VAR:CALENDAR=US&amp;VAR:SYMBOL=403197&amp;VAR:INDEX=0"}</definedName>
    <definedName name="_33__FDSAUDITLINK__" hidden="1">{"fdsup://directions/FAT Viewer?action=UPDATE&amp;creator=factset&amp;DYN_ARGS=TRUE&amp;DOC_NAME=FAT:FQL_AUDITING_CLIENT_TEMPLATE.FAT&amp;display_string=Audit&amp;VAR:KEY=RCZMVATYTY&amp;VAR:QUERY=RkZfRUJJVERBX09QRVIoTFRNUywwKQ==&amp;WINDOW=FIRST_POPUP&amp;HEIGHT=450&amp;WIDTH=450&amp;START_MAXIMI","ZED=FALSE&amp;VAR:CALENDAR=US&amp;VAR:SYMBOL=403197&amp;VAR:INDEX=0"}</definedName>
    <definedName name="_34__123Graph_BCHART_14" hidden="1">#REF!</definedName>
    <definedName name="_34__FDSAUDITLINK__" localSheetId="8" hidden="1">{"fdsup://directions/FAT Viewer?action=UPDATE&amp;creator=factset&amp;DYN_ARGS=TRUE&amp;DOC_NAME=FAT:FQL_AUDITING_CLIENT_TEMPLATE.FAT&amp;display_string=Audit&amp;VAR:KEY=RCZMVATYTY&amp;VAR:QUERY=RkZfRUJJVERBX09QRVIoTFRNUywwKQ==&amp;WINDOW=FIRST_POPUP&amp;HEIGHT=450&amp;WIDTH=450&amp;START_MAXIMI","ZED=FALSE&amp;VAR:CALENDAR=US&amp;VAR:SYMBOL=403197&amp;VAR:INDEX=0"}</definedName>
    <definedName name="_34__FDSAUDITLINK__" localSheetId="9" hidden="1">{"fdsup://directions/FAT Viewer?action=UPDATE&amp;creator=factset&amp;DYN_ARGS=TRUE&amp;DOC_NAME=FAT:FQL_AUDITING_CLIENT_TEMPLATE.FAT&amp;display_string=Audit&amp;VAR:KEY=RCZMVATYTY&amp;VAR:QUERY=RkZfRUJJVERBX09QRVIoTFRNUywwKQ==&amp;WINDOW=FIRST_POPUP&amp;HEIGHT=450&amp;WIDTH=450&amp;START_MAXIMI","ZED=FALSE&amp;VAR:CALENDAR=US&amp;VAR:SYMBOL=403197&amp;VAR:INDEX=0"}</definedName>
    <definedName name="_34__FDSAUDITLINK__" localSheetId="11" hidden="1">{"fdsup://directions/FAT Viewer?action=UPDATE&amp;creator=factset&amp;DYN_ARGS=TRUE&amp;DOC_NAME=FAT:FQL_AUDITING_CLIENT_TEMPLATE.FAT&amp;display_string=Audit&amp;VAR:KEY=RCZMVATYTY&amp;VAR:QUERY=RkZfRUJJVERBX09QRVIoTFRNUywwKQ==&amp;WINDOW=FIRST_POPUP&amp;HEIGHT=450&amp;WIDTH=450&amp;START_MAXIMI","ZED=FALSE&amp;VAR:CALENDAR=US&amp;VAR:SYMBOL=403197&amp;VAR:INDEX=0"}</definedName>
    <definedName name="_34__FDSAUDITLINK__" hidden="1">{"fdsup://directions/FAT Viewer?action=UPDATE&amp;creator=factset&amp;DYN_ARGS=TRUE&amp;DOC_NAME=FAT:FQL_AUDITING_CLIENT_TEMPLATE.FAT&amp;display_string=Audit&amp;VAR:KEY=RCZMVATYTY&amp;VAR:QUERY=RkZfRUJJVERBX09QRVIoTFRNUywwKQ==&amp;WINDOW=FIRST_POPUP&amp;HEIGHT=450&amp;WIDTH=450&amp;START_MAXIMI","ZED=FALSE&amp;VAR:CALENDAR=US&amp;VAR:SYMBOL=403197&amp;VAR:INDEX=0"}</definedName>
    <definedName name="_34324" localSheetId="8" hidden="1">#REF!</definedName>
    <definedName name="_34324" hidden="1">#REF!</definedName>
    <definedName name="_35__123Graph_BCHART_15" hidden="1">#REF!</definedName>
    <definedName name="_35__FDSAUDITLINK__" localSheetId="8" hidden="1">{"fdsup://directions/FAT Viewer?action=UPDATE&amp;creator=factset&amp;DYN_ARGS=TRUE&amp;DOC_NAME=FAT:FQL_AUDITING_CLIENT_TEMPLATE.FAT&amp;display_string=Audit&amp;VAR:KEY=LSTETGNORE&amp;VAR:QUERY=RkZfRUJJVERBX09QRVIoTFRNUywwKQ==&amp;WINDOW=FIRST_POPUP&amp;HEIGHT=450&amp;WIDTH=450&amp;START_MAXIMI","ZED=FALSE&amp;VAR:CALENDAR=US&amp;VAR:SYMBOL=402400&amp;VAR:INDEX=0"}</definedName>
    <definedName name="_35__FDSAUDITLINK__" localSheetId="9" hidden="1">{"fdsup://directions/FAT Viewer?action=UPDATE&amp;creator=factset&amp;DYN_ARGS=TRUE&amp;DOC_NAME=FAT:FQL_AUDITING_CLIENT_TEMPLATE.FAT&amp;display_string=Audit&amp;VAR:KEY=LSTETGNORE&amp;VAR:QUERY=RkZfRUJJVERBX09QRVIoTFRNUywwKQ==&amp;WINDOW=FIRST_POPUP&amp;HEIGHT=450&amp;WIDTH=450&amp;START_MAXIMI","ZED=FALSE&amp;VAR:CALENDAR=US&amp;VAR:SYMBOL=402400&amp;VAR:INDEX=0"}</definedName>
    <definedName name="_35__FDSAUDITLINK__" localSheetId="11" hidden="1">{"fdsup://directions/FAT Viewer?action=UPDATE&amp;creator=factset&amp;DYN_ARGS=TRUE&amp;DOC_NAME=FAT:FQL_AUDITING_CLIENT_TEMPLATE.FAT&amp;display_string=Audit&amp;VAR:KEY=LSTETGNORE&amp;VAR:QUERY=RkZfRUJJVERBX09QRVIoTFRNUywwKQ==&amp;WINDOW=FIRST_POPUP&amp;HEIGHT=450&amp;WIDTH=450&amp;START_MAXIMI","ZED=FALSE&amp;VAR:CALENDAR=US&amp;VAR:SYMBOL=402400&amp;VAR:INDEX=0"}</definedName>
    <definedName name="_35__FDSAUDITLINK__" hidden="1">{"fdsup://directions/FAT Viewer?action=UPDATE&amp;creator=factset&amp;DYN_ARGS=TRUE&amp;DOC_NAME=FAT:FQL_AUDITING_CLIENT_TEMPLATE.FAT&amp;display_string=Audit&amp;VAR:KEY=LSTETGNORE&amp;VAR:QUERY=RkZfRUJJVERBX09QRVIoTFRNUywwKQ==&amp;WINDOW=FIRST_POPUP&amp;HEIGHT=450&amp;WIDTH=450&amp;START_MAXIMI","ZED=FALSE&amp;VAR:CALENDAR=US&amp;VAR:SYMBOL=402400&amp;VAR:INDEX=0"}</definedName>
    <definedName name="_36__123Graph_BCHART_16" hidden="1">#REF!</definedName>
    <definedName name="_36__FDSAUDITLINK__" localSheetId="8" hidden="1">{"fdsup://directions/FAT Viewer?action=UPDATE&amp;creator=factset&amp;DYN_ARGS=TRUE&amp;DOC_NAME=FAT:FQL_AUDITING_CLIENT_TEMPLATE.FAT&amp;display_string=Audit&amp;VAR:KEY=LSTETGNORE&amp;VAR:QUERY=RkZfRUJJVERBX09QRVIoTFRNUywwKQ==&amp;WINDOW=FIRST_POPUP&amp;HEIGHT=450&amp;WIDTH=450&amp;START_MAXIMI","ZED=FALSE&amp;VAR:CALENDAR=US&amp;VAR:SYMBOL=402400&amp;VAR:INDEX=0"}</definedName>
    <definedName name="_36__FDSAUDITLINK__" localSheetId="9" hidden="1">{"fdsup://directions/FAT Viewer?action=UPDATE&amp;creator=factset&amp;DYN_ARGS=TRUE&amp;DOC_NAME=FAT:FQL_AUDITING_CLIENT_TEMPLATE.FAT&amp;display_string=Audit&amp;VAR:KEY=LSTETGNORE&amp;VAR:QUERY=RkZfRUJJVERBX09QRVIoTFRNUywwKQ==&amp;WINDOW=FIRST_POPUP&amp;HEIGHT=450&amp;WIDTH=450&amp;START_MAXIMI","ZED=FALSE&amp;VAR:CALENDAR=US&amp;VAR:SYMBOL=402400&amp;VAR:INDEX=0"}</definedName>
    <definedName name="_36__FDSAUDITLINK__" localSheetId="11" hidden="1">{"fdsup://directions/FAT Viewer?action=UPDATE&amp;creator=factset&amp;DYN_ARGS=TRUE&amp;DOC_NAME=FAT:FQL_AUDITING_CLIENT_TEMPLATE.FAT&amp;display_string=Audit&amp;VAR:KEY=LSTETGNORE&amp;VAR:QUERY=RkZfRUJJVERBX09QRVIoTFRNUywwKQ==&amp;WINDOW=FIRST_POPUP&amp;HEIGHT=450&amp;WIDTH=450&amp;START_MAXIMI","ZED=FALSE&amp;VAR:CALENDAR=US&amp;VAR:SYMBOL=402400&amp;VAR:INDEX=0"}</definedName>
    <definedName name="_36__FDSAUDITLINK__" hidden="1">{"fdsup://directions/FAT Viewer?action=UPDATE&amp;creator=factset&amp;DYN_ARGS=TRUE&amp;DOC_NAME=FAT:FQL_AUDITING_CLIENT_TEMPLATE.FAT&amp;display_string=Audit&amp;VAR:KEY=LSTETGNORE&amp;VAR:QUERY=RkZfRUJJVERBX09QRVIoTFRNUywwKQ==&amp;WINDOW=FIRST_POPUP&amp;HEIGHT=450&amp;WIDTH=450&amp;START_MAXIMI","ZED=FALSE&amp;VAR:CALENDAR=US&amp;VAR:SYMBOL=402400&amp;VAR:INDEX=0"}</definedName>
    <definedName name="_37__123Graph_BCHART_17" hidden="1">#REF!</definedName>
    <definedName name="_37__FDSAUDITLINK__" localSheetId="8" hidden="1">{"fdsup://directions/FAT Viewer?action=UPDATE&amp;creator=factset&amp;DYN_ARGS=TRUE&amp;DOC_NAME=FAT:FQL_AUDITING_CLIENT_TEMPLATE.FAT&amp;display_string=Audit&amp;VAR:KEY=JOZGVUFQDS&amp;VAR:QUERY=RkZfRUJJVERBX09QRVIoTFRNUywwKQ==&amp;WINDOW=FIRST_POPUP&amp;HEIGHT=450&amp;WIDTH=450&amp;START_MAXIMI","ZED=FALSE&amp;VAR:CALENDAR=US&amp;VAR:SYMBOL=226236&amp;VAR:INDEX=0"}</definedName>
    <definedName name="_37__FDSAUDITLINK__" localSheetId="9" hidden="1">{"fdsup://directions/FAT Viewer?action=UPDATE&amp;creator=factset&amp;DYN_ARGS=TRUE&amp;DOC_NAME=FAT:FQL_AUDITING_CLIENT_TEMPLATE.FAT&amp;display_string=Audit&amp;VAR:KEY=JOZGVUFQDS&amp;VAR:QUERY=RkZfRUJJVERBX09QRVIoTFRNUywwKQ==&amp;WINDOW=FIRST_POPUP&amp;HEIGHT=450&amp;WIDTH=450&amp;START_MAXIMI","ZED=FALSE&amp;VAR:CALENDAR=US&amp;VAR:SYMBOL=226236&amp;VAR:INDEX=0"}</definedName>
    <definedName name="_37__FDSAUDITLINK__" localSheetId="11" hidden="1">{"fdsup://directions/FAT Viewer?action=UPDATE&amp;creator=factset&amp;DYN_ARGS=TRUE&amp;DOC_NAME=FAT:FQL_AUDITING_CLIENT_TEMPLATE.FAT&amp;display_string=Audit&amp;VAR:KEY=JOZGVUFQDS&amp;VAR:QUERY=RkZfRUJJVERBX09QRVIoTFRNUywwKQ==&amp;WINDOW=FIRST_POPUP&amp;HEIGHT=450&amp;WIDTH=450&amp;START_MAXIMI","ZED=FALSE&amp;VAR:CALENDAR=US&amp;VAR:SYMBOL=226236&amp;VAR:INDEX=0"}</definedName>
    <definedName name="_37__FDSAUDITLINK__" hidden="1">{"fdsup://directions/FAT Viewer?action=UPDATE&amp;creator=factset&amp;DYN_ARGS=TRUE&amp;DOC_NAME=FAT:FQL_AUDITING_CLIENT_TEMPLATE.FAT&amp;display_string=Audit&amp;VAR:KEY=JOZGVUFQDS&amp;VAR:QUERY=RkZfRUJJVERBX09QRVIoTFRNUywwKQ==&amp;WINDOW=FIRST_POPUP&amp;HEIGHT=450&amp;WIDTH=450&amp;START_MAXIMI","ZED=FALSE&amp;VAR:CALENDAR=US&amp;VAR:SYMBOL=226236&amp;VAR:INDEX=0"}</definedName>
    <definedName name="_38__123Graph_BCHART_18" hidden="1">#REF!</definedName>
    <definedName name="_38__FDSAUDITLINK__" localSheetId="8" hidden="1">{"fdsup://directions/FAT Viewer?action=UPDATE&amp;creator=factset&amp;DYN_ARGS=TRUE&amp;DOC_NAME=FAT:FQL_AUDITING_CLIENT_TEMPLATE.FAT&amp;display_string=Audit&amp;VAR:KEY=JOZGVUFQDS&amp;VAR:QUERY=RkZfRUJJVERBX09QRVIoTFRNUywwKQ==&amp;WINDOW=FIRST_POPUP&amp;HEIGHT=450&amp;WIDTH=450&amp;START_MAXIMI","ZED=FALSE&amp;VAR:CALENDAR=US&amp;VAR:SYMBOL=226236&amp;VAR:INDEX=0"}</definedName>
    <definedName name="_38__FDSAUDITLINK__" localSheetId="9" hidden="1">{"fdsup://directions/FAT Viewer?action=UPDATE&amp;creator=factset&amp;DYN_ARGS=TRUE&amp;DOC_NAME=FAT:FQL_AUDITING_CLIENT_TEMPLATE.FAT&amp;display_string=Audit&amp;VAR:KEY=JOZGVUFQDS&amp;VAR:QUERY=RkZfRUJJVERBX09QRVIoTFRNUywwKQ==&amp;WINDOW=FIRST_POPUP&amp;HEIGHT=450&amp;WIDTH=450&amp;START_MAXIMI","ZED=FALSE&amp;VAR:CALENDAR=US&amp;VAR:SYMBOL=226236&amp;VAR:INDEX=0"}</definedName>
    <definedName name="_38__FDSAUDITLINK__" localSheetId="11" hidden="1">{"fdsup://directions/FAT Viewer?action=UPDATE&amp;creator=factset&amp;DYN_ARGS=TRUE&amp;DOC_NAME=FAT:FQL_AUDITING_CLIENT_TEMPLATE.FAT&amp;display_string=Audit&amp;VAR:KEY=JOZGVUFQDS&amp;VAR:QUERY=RkZfRUJJVERBX09QRVIoTFRNUywwKQ==&amp;WINDOW=FIRST_POPUP&amp;HEIGHT=450&amp;WIDTH=450&amp;START_MAXIMI","ZED=FALSE&amp;VAR:CALENDAR=US&amp;VAR:SYMBOL=226236&amp;VAR:INDEX=0"}</definedName>
    <definedName name="_38__FDSAUDITLINK__" hidden="1">{"fdsup://directions/FAT Viewer?action=UPDATE&amp;creator=factset&amp;DYN_ARGS=TRUE&amp;DOC_NAME=FAT:FQL_AUDITING_CLIENT_TEMPLATE.FAT&amp;display_string=Audit&amp;VAR:KEY=JOZGVUFQDS&amp;VAR:QUERY=RkZfRUJJVERBX09QRVIoTFRNUywwKQ==&amp;WINDOW=FIRST_POPUP&amp;HEIGHT=450&amp;WIDTH=450&amp;START_MAXIMI","ZED=FALSE&amp;VAR:CALENDAR=US&amp;VAR:SYMBOL=226236&amp;VAR:INDEX=0"}</definedName>
    <definedName name="_39__123Graph_BCHART_2" hidden="1">#REF!</definedName>
    <definedName name="_39__FDSAUDITLINK__" localSheetId="8" hidden="1">{"fdsup://directions/FAT Viewer?action=UPDATE&amp;creator=factset&amp;DYN_ARGS=TRUE&amp;DOC_NAME=FAT:FQL_AUDITING_CLIENT_TEMPLATE.FAT&amp;display_string=Audit&amp;VAR:KEY=ZGNAHSDSLK&amp;VAR:QUERY=RkZfRUJJVERBX09QRVIoTFRNUywwKQ==&amp;WINDOW=FIRST_POPUP&amp;HEIGHT=450&amp;WIDTH=450&amp;START_MAXIMI","ZED=FALSE&amp;VAR:CALENDAR=US&amp;VAR:SYMBOL=KID&amp;VAR:INDEX=0"}</definedName>
    <definedName name="_39__FDSAUDITLINK__" localSheetId="9" hidden="1">{"fdsup://directions/FAT Viewer?action=UPDATE&amp;creator=factset&amp;DYN_ARGS=TRUE&amp;DOC_NAME=FAT:FQL_AUDITING_CLIENT_TEMPLATE.FAT&amp;display_string=Audit&amp;VAR:KEY=ZGNAHSDSLK&amp;VAR:QUERY=RkZfRUJJVERBX09QRVIoTFRNUywwKQ==&amp;WINDOW=FIRST_POPUP&amp;HEIGHT=450&amp;WIDTH=450&amp;START_MAXIMI","ZED=FALSE&amp;VAR:CALENDAR=US&amp;VAR:SYMBOL=KID&amp;VAR:INDEX=0"}</definedName>
    <definedName name="_39__FDSAUDITLINK__" localSheetId="11" hidden="1">{"fdsup://directions/FAT Viewer?action=UPDATE&amp;creator=factset&amp;DYN_ARGS=TRUE&amp;DOC_NAME=FAT:FQL_AUDITING_CLIENT_TEMPLATE.FAT&amp;display_string=Audit&amp;VAR:KEY=ZGNAHSDSLK&amp;VAR:QUERY=RkZfRUJJVERBX09QRVIoTFRNUywwKQ==&amp;WINDOW=FIRST_POPUP&amp;HEIGHT=450&amp;WIDTH=450&amp;START_MAXIMI","ZED=FALSE&amp;VAR:CALENDAR=US&amp;VAR:SYMBOL=KID&amp;VAR:INDEX=0"}</definedName>
    <definedName name="_39__FDSAUDITLINK__" hidden="1">{"fdsup://directions/FAT Viewer?action=UPDATE&amp;creator=factset&amp;DYN_ARGS=TRUE&amp;DOC_NAME=FAT:FQL_AUDITING_CLIENT_TEMPLATE.FAT&amp;display_string=Audit&amp;VAR:KEY=ZGNAHSDSLK&amp;VAR:QUERY=RkZfRUJJVERBX09QRVIoTFRNUywwKQ==&amp;WINDOW=FIRST_POPUP&amp;HEIGHT=450&amp;WIDTH=450&amp;START_MAXIMI","ZED=FALSE&amp;VAR:CALENDAR=US&amp;VAR:SYMBOL=KID&amp;VAR:INDEX=0"}</definedName>
    <definedName name="_3YEN_1_1_1">#N/A</definedName>
    <definedName name="_4" localSheetId="8">#REF!</definedName>
    <definedName name="_4" localSheetId="9">#REF!</definedName>
    <definedName name="_4">#REF!</definedName>
    <definedName name="_4__123Graph_ACHART_11" hidden="1">#REF!</definedName>
    <definedName name="_4__123Graph_BF_S" localSheetId="8" hidden="1">#REF!</definedName>
    <definedName name="_4__123Graph_BF_S" localSheetId="9" hidden="1">#REF!</definedName>
    <definedName name="_4__123Graph_BF_S" hidden="1">#REF!</definedName>
    <definedName name="_4__FDSAUDITLINK__" localSheetId="8" hidden="1">{"fdsup://directions/FAT Viewer?action=UPDATE&amp;creator=factset&amp;DYN_ARGS=TRUE&amp;DOC_NAME=FAT:FQL_AUDITING_CLIENT_TEMPLATE.FAT&amp;display_string=Audit&amp;VAR:KEY=ITUPERUVEV&amp;VAR:QUERY=RkZfRU5UUlBSX1ZBTF9EQUlMWSgzOTQ0NywsLCwsJ0RJTCcp&amp;WINDOW=FIRST_POPUP&amp;HEIGHT=450&amp;WIDTH=","450&amp;START_MAXIMIZED=FALSE&amp;VAR:CALENDAR=US&amp;VAR:SYMBOL=URS&amp;VAR:INDEX=0"}</definedName>
    <definedName name="_4__FDSAUDITLINK__" localSheetId="9" hidden="1">{"fdsup://directions/FAT Viewer?action=UPDATE&amp;creator=factset&amp;DYN_ARGS=TRUE&amp;DOC_NAME=FAT:FQL_AUDITING_CLIENT_TEMPLATE.FAT&amp;display_string=Audit&amp;VAR:KEY=ITUPERUVEV&amp;VAR:QUERY=RkZfRU5UUlBSX1ZBTF9EQUlMWSgzOTQ0NywsLCwsJ0RJTCcp&amp;WINDOW=FIRST_POPUP&amp;HEIGHT=450&amp;WIDTH=","450&amp;START_MAXIMIZED=FALSE&amp;VAR:CALENDAR=US&amp;VAR:SYMBOL=URS&amp;VAR:INDEX=0"}</definedName>
    <definedName name="_4__FDSAUDITLINK__" localSheetId="11" hidden="1">{"fdsup://directions/FAT Viewer?action=UPDATE&amp;creator=factset&amp;DYN_ARGS=TRUE&amp;DOC_NAME=FAT:FQL_AUDITING_CLIENT_TEMPLATE.FAT&amp;display_string=Audit&amp;VAR:KEY=ITUPERUVEV&amp;VAR:QUERY=RkZfRU5UUlBSX1ZBTF9EQUlMWSgzOTQ0NywsLCwsJ0RJTCcp&amp;WINDOW=FIRST_POPUP&amp;HEIGHT=450&amp;WIDTH=","450&amp;START_MAXIMIZED=FALSE&amp;VAR:CALENDAR=US&amp;VAR:SYMBOL=URS&amp;VAR:INDEX=0"}</definedName>
    <definedName name="_4__FDSAUDITLINK__" hidden="1">{"fdsup://directions/FAT Viewer?action=UPDATE&amp;creator=factset&amp;DYN_ARGS=TRUE&amp;DOC_NAME=FAT:FQL_AUDITING_CLIENT_TEMPLATE.FAT&amp;display_string=Audit&amp;VAR:KEY=ITUPERUVEV&amp;VAR:QUERY=RkZfRU5UUlBSX1ZBTF9EQUlMWSgzOTQ0NywsLCwsJ0RJTCcp&amp;WINDOW=FIRST_POPUP&amp;HEIGHT=450&amp;WIDTH=","450&amp;START_MAXIMIZED=FALSE&amp;VAR:CALENDAR=US&amp;VAR:SYMBOL=URS&amp;VAR:INDEX=0"}</definedName>
    <definedName name="_4_0HeadingsAddressTa">#REF!</definedName>
    <definedName name="_4_0HO">#REF!</definedName>
    <definedName name="_4_0ProjectionsT">#REF!</definedName>
    <definedName name="_4_Ç_Áö" localSheetId="8">#REF!</definedName>
    <definedName name="_4_Ç_Áö" localSheetId="9">#REF!</definedName>
    <definedName name="_4_Ç_Áö">#REF!</definedName>
    <definedName name="_40">#REF!</definedName>
    <definedName name="_40__123Graph_BCHART_22" hidden="1">#REF!</definedName>
    <definedName name="_40__FDSAUDITLINK__" localSheetId="8" hidden="1">{"fdsup://directions/FAT Viewer?action=UPDATE&amp;creator=factset&amp;DYN_ARGS=TRUE&amp;DOC_NAME=FAT:FQL_AUDITING_CLIENT_TEMPLATE.FAT&amp;display_string=Audit&amp;VAR:KEY=POBAHKXUJM&amp;VAR:QUERY=RkZfRUJJVERBX09QRVIoTFRNUywwKQ==&amp;WINDOW=FIRST_POPUP&amp;HEIGHT=450&amp;WIDTH=450&amp;START_MAXIMI","ZED=FALSE&amp;VAR:CALENDAR=US&amp;VAR:SYMBOL=ERTS&amp;VAR:INDEX=0"}</definedName>
    <definedName name="_40__FDSAUDITLINK__" localSheetId="9" hidden="1">{"fdsup://directions/FAT Viewer?action=UPDATE&amp;creator=factset&amp;DYN_ARGS=TRUE&amp;DOC_NAME=FAT:FQL_AUDITING_CLIENT_TEMPLATE.FAT&amp;display_string=Audit&amp;VAR:KEY=POBAHKXUJM&amp;VAR:QUERY=RkZfRUJJVERBX09QRVIoTFRNUywwKQ==&amp;WINDOW=FIRST_POPUP&amp;HEIGHT=450&amp;WIDTH=450&amp;START_MAXIMI","ZED=FALSE&amp;VAR:CALENDAR=US&amp;VAR:SYMBOL=ERTS&amp;VAR:INDEX=0"}</definedName>
    <definedName name="_40__FDSAUDITLINK__" localSheetId="11" hidden="1">{"fdsup://directions/FAT Viewer?action=UPDATE&amp;creator=factset&amp;DYN_ARGS=TRUE&amp;DOC_NAME=FAT:FQL_AUDITING_CLIENT_TEMPLATE.FAT&amp;display_string=Audit&amp;VAR:KEY=POBAHKXUJM&amp;VAR:QUERY=RkZfRUJJVERBX09QRVIoTFRNUywwKQ==&amp;WINDOW=FIRST_POPUP&amp;HEIGHT=450&amp;WIDTH=450&amp;START_MAXIMI","ZED=FALSE&amp;VAR:CALENDAR=US&amp;VAR:SYMBOL=ERTS&amp;VAR:INDEX=0"}</definedName>
    <definedName name="_40__FDSAUDITLINK__" hidden="1">{"fdsup://directions/FAT Viewer?action=UPDATE&amp;creator=factset&amp;DYN_ARGS=TRUE&amp;DOC_NAME=FAT:FQL_AUDITING_CLIENT_TEMPLATE.FAT&amp;display_string=Audit&amp;VAR:KEY=POBAHKXUJM&amp;VAR:QUERY=RkZfRUJJVERBX09QRVIoTFRNUywwKQ==&amp;WINDOW=FIRST_POPUP&amp;HEIGHT=450&amp;WIDTH=450&amp;START_MAXIMI","ZED=FALSE&amp;VAR:CALENDAR=US&amp;VAR:SYMBOL=ERTS&amp;VAR:INDEX=0"}</definedName>
    <definedName name="_40113">#REF!</definedName>
    <definedName name="_40120" localSheetId="8">#REF!</definedName>
    <definedName name="_40120">#REF!</definedName>
    <definedName name="_40128">#REF!</definedName>
    <definedName name="_40132">#REF!</definedName>
    <definedName name="_40133">#REF!</definedName>
    <definedName name="_40138">#REF!</definedName>
    <definedName name="_40155">#REF!</definedName>
    <definedName name="_40213">#REF!</definedName>
    <definedName name="_40220">#REF!</definedName>
    <definedName name="_40230">#REF!</definedName>
    <definedName name="_40232">#REF!</definedName>
    <definedName name="_40233">#REF!</definedName>
    <definedName name="_40238">#REF!</definedName>
    <definedName name="_40239">#REF!</definedName>
    <definedName name="_40255">#REF!</definedName>
    <definedName name="_40511">#REF!</definedName>
    <definedName name="_40513">#REF!</definedName>
    <definedName name="_40813">#REF!</definedName>
    <definedName name="_40820">#REF!</definedName>
    <definedName name="_40832">#REF!</definedName>
    <definedName name="_40838">#REF!</definedName>
    <definedName name="_40855">#REF!</definedName>
    <definedName name="_41__123Graph_BCHART_23" hidden="1">#REF!</definedName>
    <definedName name="_41__FDSAUDITLINK__" localSheetId="8" hidden="1">{"fdsup://directions/FAT Viewer?action=UPDATE&amp;creator=factset&amp;DYN_ARGS=TRUE&amp;DOC_NAME=FAT:FQL_AUDITING_CLIENT_TEMPLATE.FAT&amp;display_string=Audit&amp;VAR:KEY=POBAHKXUJM&amp;VAR:QUERY=RkZfRUJJVERBX09QRVIoTFRNUywwKQ==&amp;WINDOW=FIRST_POPUP&amp;HEIGHT=450&amp;WIDTH=450&amp;START_MAXIMI","ZED=FALSE&amp;VAR:CALENDAR=US&amp;VAR:SYMBOL=ERTS&amp;VAR:INDEX=0"}</definedName>
    <definedName name="_41__FDSAUDITLINK__" localSheetId="9" hidden="1">{"fdsup://directions/FAT Viewer?action=UPDATE&amp;creator=factset&amp;DYN_ARGS=TRUE&amp;DOC_NAME=FAT:FQL_AUDITING_CLIENT_TEMPLATE.FAT&amp;display_string=Audit&amp;VAR:KEY=POBAHKXUJM&amp;VAR:QUERY=RkZfRUJJVERBX09QRVIoTFRNUywwKQ==&amp;WINDOW=FIRST_POPUP&amp;HEIGHT=450&amp;WIDTH=450&amp;START_MAXIMI","ZED=FALSE&amp;VAR:CALENDAR=US&amp;VAR:SYMBOL=ERTS&amp;VAR:INDEX=0"}</definedName>
    <definedName name="_41__FDSAUDITLINK__" localSheetId="11" hidden="1">{"fdsup://directions/FAT Viewer?action=UPDATE&amp;creator=factset&amp;DYN_ARGS=TRUE&amp;DOC_NAME=FAT:FQL_AUDITING_CLIENT_TEMPLATE.FAT&amp;display_string=Audit&amp;VAR:KEY=POBAHKXUJM&amp;VAR:QUERY=RkZfRUJJVERBX09QRVIoTFRNUywwKQ==&amp;WINDOW=FIRST_POPUP&amp;HEIGHT=450&amp;WIDTH=450&amp;START_MAXIMI","ZED=FALSE&amp;VAR:CALENDAR=US&amp;VAR:SYMBOL=ERTS&amp;VAR:INDEX=0"}</definedName>
    <definedName name="_41__FDSAUDITLINK__" hidden="1">{"fdsup://directions/FAT Viewer?action=UPDATE&amp;creator=factset&amp;DYN_ARGS=TRUE&amp;DOC_NAME=FAT:FQL_AUDITING_CLIENT_TEMPLATE.FAT&amp;display_string=Audit&amp;VAR:KEY=POBAHKXUJM&amp;VAR:QUERY=RkZfRUJJVERBX09QRVIoTFRNUywwKQ==&amp;WINDOW=FIRST_POPUP&amp;HEIGHT=450&amp;WIDTH=450&amp;START_MAXIMI","ZED=FALSE&amp;VAR:CALENDAR=US&amp;VAR:SYMBOL=ERTS&amp;VAR:INDEX=0"}</definedName>
    <definedName name="_41180">#REF!</definedName>
    <definedName name="_41185" localSheetId="8">#REF!</definedName>
    <definedName name="_41185">#REF!</definedName>
    <definedName name="_41280">#REF!</definedName>
    <definedName name="_41285">#REF!</definedName>
    <definedName name="_41580">#REF!</definedName>
    <definedName name="_41585">#REF!</definedName>
    <definedName name="_41880">#REF!</definedName>
    <definedName name="_41885">#REF!</definedName>
    <definedName name="_42__123Graph_BCHART_24" hidden="1">#REF!</definedName>
    <definedName name="_42__FDSAUDITLINK__" localSheetId="8" hidden="1">{"fdsup://directions/FAT Viewer?action=UPDATE&amp;creator=factset&amp;DYN_ARGS=TRUE&amp;DOC_NAME=FAT:FQL_AUDITING_CLIENT_TEMPLATE.FAT&amp;display_string=Audit&amp;VAR:KEY=JYTUDQVOXI&amp;VAR:QUERY=RkZfRUJJVERBX09QRVIoTFRNUywwKQ==&amp;WINDOW=FIRST_POPUP&amp;HEIGHT=450&amp;WIDTH=450&amp;START_MAXIMI","ZED=FALSE&amp;VAR:CALENDAR=US&amp;VAR:SYMBOL=TTWO&amp;VAR:INDEX=0"}</definedName>
    <definedName name="_42__FDSAUDITLINK__" localSheetId="9" hidden="1">{"fdsup://directions/FAT Viewer?action=UPDATE&amp;creator=factset&amp;DYN_ARGS=TRUE&amp;DOC_NAME=FAT:FQL_AUDITING_CLIENT_TEMPLATE.FAT&amp;display_string=Audit&amp;VAR:KEY=JYTUDQVOXI&amp;VAR:QUERY=RkZfRUJJVERBX09QRVIoTFRNUywwKQ==&amp;WINDOW=FIRST_POPUP&amp;HEIGHT=450&amp;WIDTH=450&amp;START_MAXIMI","ZED=FALSE&amp;VAR:CALENDAR=US&amp;VAR:SYMBOL=TTWO&amp;VAR:INDEX=0"}</definedName>
    <definedName name="_42__FDSAUDITLINK__" localSheetId="11" hidden="1">{"fdsup://directions/FAT Viewer?action=UPDATE&amp;creator=factset&amp;DYN_ARGS=TRUE&amp;DOC_NAME=FAT:FQL_AUDITING_CLIENT_TEMPLATE.FAT&amp;display_string=Audit&amp;VAR:KEY=JYTUDQVOXI&amp;VAR:QUERY=RkZfRUJJVERBX09QRVIoTFRNUywwKQ==&amp;WINDOW=FIRST_POPUP&amp;HEIGHT=450&amp;WIDTH=450&amp;START_MAXIMI","ZED=FALSE&amp;VAR:CALENDAR=US&amp;VAR:SYMBOL=TTWO&amp;VAR:INDEX=0"}</definedName>
    <definedName name="_42__FDSAUDITLINK__" hidden="1">{"fdsup://directions/FAT Viewer?action=UPDATE&amp;creator=factset&amp;DYN_ARGS=TRUE&amp;DOC_NAME=FAT:FQL_AUDITING_CLIENT_TEMPLATE.FAT&amp;display_string=Audit&amp;VAR:KEY=JYTUDQVOXI&amp;VAR:QUERY=RkZfRUJJVERBX09QRVIoTFRNUywwKQ==&amp;WINDOW=FIRST_POPUP&amp;HEIGHT=450&amp;WIDTH=450&amp;START_MAXIMI","ZED=FALSE&amp;VAR:CALENDAR=US&amp;VAR:SYMBOL=TTWO&amp;VAR:INDEX=0"}</definedName>
    <definedName name="_42400">#REF!</definedName>
    <definedName name="_42510" localSheetId="8">#REF!</definedName>
    <definedName name="_42510">#REF!</definedName>
    <definedName name="_42520">#REF!</definedName>
    <definedName name="_42530">#REF!</definedName>
    <definedName name="_42540">#REF!</definedName>
    <definedName name="_42550">#REF!</definedName>
    <definedName name="_42560">#REF!</definedName>
    <definedName name="_42570">#REF!</definedName>
    <definedName name="_42580">#REF!</definedName>
    <definedName name="_42590">#REF!</definedName>
    <definedName name="_42610">#REF!</definedName>
    <definedName name="_42620">#REF!</definedName>
    <definedName name="_42630">#REF!</definedName>
    <definedName name="_42640">#REF!</definedName>
    <definedName name="_42650">#REF!</definedName>
    <definedName name="_42660">#REF!</definedName>
    <definedName name="_42670">#REF!</definedName>
    <definedName name="_42680">#REF!</definedName>
    <definedName name="_42690">#REF!</definedName>
    <definedName name="_42710">#REF!</definedName>
    <definedName name="_42720">#REF!</definedName>
    <definedName name="_42810">#REF!</definedName>
    <definedName name="_42820">#REF!</definedName>
    <definedName name="_43__123Graph_BCHART_25" hidden="1">#REF!</definedName>
    <definedName name="_43__FDSAUDITLINK__" localSheetId="8" hidden="1">{"fdsup://directions/FAT Viewer?action=UPDATE&amp;creator=factset&amp;DYN_ARGS=TRUE&amp;DOC_NAME=FAT:FQL_AUDITING_CLIENT_TEMPLATE.FAT&amp;display_string=Audit&amp;VAR:KEY=JYTUDQVOXI&amp;VAR:QUERY=RkZfRUJJVERBX09QRVIoTFRNUywwKQ==&amp;WINDOW=FIRST_POPUP&amp;HEIGHT=450&amp;WIDTH=450&amp;START_MAXIMI","ZED=FALSE&amp;VAR:CALENDAR=US&amp;VAR:SYMBOL=TTWO&amp;VAR:INDEX=0"}</definedName>
    <definedName name="_43__FDSAUDITLINK__" localSheetId="9" hidden="1">{"fdsup://directions/FAT Viewer?action=UPDATE&amp;creator=factset&amp;DYN_ARGS=TRUE&amp;DOC_NAME=FAT:FQL_AUDITING_CLIENT_TEMPLATE.FAT&amp;display_string=Audit&amp;VAR:KEY=JYTUDQVOXI&amp;VAR:QUERY=RkZfRUJJVERBX09QRVIoTFRNUywwKQ==&amp;WINDOW=FIRST_POPUP&amp;HEIGHT=450&amp;WIDTH=450&amp;START_MAXIMI","ZED=FALSE&amp;VAR:CALENDAR=US&amp;VAR:SYMBOL=TTWO&amp;VAR:INDEX=0"}</definedName>
    <definedName name="_43__FDSAUDITLINK__" localSheetId="11" hidden="1">{"fdsup://directions/FAT Viewer?action=UPDATE&amp;creator=factset&amp;DYN_ARGS=TRUE&amp;DOC_NAME=FAT:FQL_AUDITING_CLIENT_TEMPLATE.FAT&amp;display_string=Audit&amp;VAR:KEY=JYTUDQVOXI&amp;VAR:QUERY=RkZfRUJJVERBX09QRVIoTFRNUywwKQ==&amp;WINDOW=FIRST_POPUP&amp;HEIGHT=450&amp;WIDTH=450&amp;START_MAXIMI","ZED=FALSE&amp;VAR:CALENDAR=US&amp;VAR:SYMBOL=TTWO&amp;VAR:INDEX=0"}</definedName>
    <definedName name="_43__FDSAUDITLINK__" hidden="1">{"fdsup://directions/FAT Viewer?action=UPDATE&amp;creator=factset&amp;DYN_ARGS=TRUE&amp;DOC_NAME=FAT:FQL_AUDITING_CLIENT_TEMPLATE.FAT&amp;display_string=Audit&amp;VAR:KEY=JYTUDQVOXI&amp;VAR:QUERY=RkZfRUJJVERBX09QRVIoTFRNUywwKQ==&amp;WINDOW=FIRST_POPUP&amp;HEIGHT=450&amp;WIDTH=450&amp;START_MAXIMI","ZED=FALSE&amp;VAR:CALENDAR=US&amp;VAR:SYMBOL=TTWO&amp;VAR:INDEX=0"}</definedName>
    <definedName name="_44__123Graph_BCHART_26" hidden="1">#REF!</definedName>
    <definedName name="_44__FDSAUDITLINK__" localSheetId="8" hidden="1">{"fdsup://directions/FAT Viewer?action=UPDATE&amp;creator=factset&amp;DYN_ARGS=TRUE&amp;DOC_NAME=FAT:FQL_AUDITING_CLIENT_TEMPLATE.FAT&amp;display_string=Audit&amp;VAR:KEY=JGVETMHSJU&amp;VAR:QUERY=RkZfRUJJVERBX09QRVIoTFRNX1NFTUksMCk=&amp;WINDOW=FIRST_POPUP&amp;HEIGHT=450&amp;WIDTH=450&amp;START_MA","XIMIZED=FALSE&amp;VAR:CALENDAR=US&amp;VAR:SYMBOL=B1L3CS&amp;VAR:INDEX=0"}</definedName>
    <definedName name="_44__FDSAUDITLINK__" localSheetId="9" hidden="1">{"fdsup://directions/FAT Viewer?action=UPDATE&amp;creator=factset&amp;DYN_ARGS=TRUE&amp;DOC_NAME=FAT:FQL_AUDITING_CLIENT_TEMPLATE.FAT&amp;display_string=Audit&amp;VAR:KEY=JGVETMHSJU&amp;VAR:QUERY=RkZfRUJJVERBX09QRVIoTFRNX1NFTUksMCk=&amp;WINDOW=FIRST_POPUP&amp;HEIGHT=450&amp;WIDTH=450&amp;START_MA","XIMIZED=FALSE&amp;VAR:CALENDAR=US&amp;VAR:SYMBOL=B1L3CS&amp;VAR:INDEX=0"}</definedName>
    <definedName name="_44__FDSAUDITLINK__" localSheetId="11" hidden="1">{"fdsup://directions/FAT Viewer?action=UPDATE&amp;creator=factset&amp;DYN_ARGS=TRUE&amp;DOC_NAME=FAT:FQL_AUDITING_CLIENT_TEMPLATE.FAT&amp;display_string=Audit&amp;VAR:KEY=JGVETMHSJU&amp;VAR:QUERY=RkZfRUJJVERBX09QRVIoTFRNX1NFTUksMCk=&amp;WINDOW=FIRST_POPUP&amp;HEIGHT=450&amp;WIDTH=450&amp;START_MA","XIMIZED=FALSE&amp;VAR:CALENDAR=US&amp;VAR:SYMBOL=B1L3CS&amp;VAR:INDEX=0"}</definedName>
    <definedName name="_44__FDSAUDITLINK__" hidden="1">{"fdsup://directions/FAT Viewer?action=UPDATE&amp;creator=factset&amp;DYN_ARGS=TRUE&amp;DOC_NAME=FAT:FQL_AUDITING_CLIENT_TEMPLATE.FAT&amp;display_string=Audit&amp;VAR:KEY=JGVETMHSJU&amp;VAR:QUERY=RkZfRUJJVERBX09QRVIoTFRNX1NFTUksMCk=&amp;WINDOW=FIRST_POPUP&amp;HEIGHT=450&amp;WIDTH=450&amp;START_MA","XIMIZED=FALSE&amp;VAR:CALENDAR=US&amp;VAR:SYMBOL=B1L3CS&amp;VAR:INDEX=0"}</definedName>
    <definedName name="_44010">#REF!</definedName>
    <definedName name="_44011" localSheetId="8">#REF!</definedName>
    <definedName name="_44011">#REF!</definedName>
    <definedName name="_44012">#REF!</definedName>
    <definedName name="_44013">#REF!</definedName>
    <definedName name="_44014">#REF!</definedName>
    <definedName name="_44017">#REF!</definedName>
    <definedName name="_44018">#REF!</definedName>
    <definedName name="_44020">#REF!</definedName>
    <definedName name="_44023">#REF!</definedName>
    <definedName name="_44025">#REF!</definedName>
    <definedName name="_44026">#REF!</definedName>
    <definedName name="_44027">#REF!</definedName>
    <definedName name="_44028">#REF!</definedName>
    <definedName name="_44029">#REF!</definedName>
    <definedName name="_44030">#REF!</definedName>
    <definedName name="_44031">#REF!</definedName>
    <definedName name="_44032">#REF!</definedName>
    <definedName name="_44033">#REF!</definedName>
    <definedName name="_44034">#REF!</definedName>
    <definedName name="_44036">#REF!</definedName>
    <definedName name="_44037">#REF!</definedName>
    <definedName name="_44038">#REF!</definedName>
    <definedName name="_44039">#REF!</definedName>
    <definedName name="_44040">#REF!</definedName>
    <definedName name="_44050">#REF!</definedName>
    <definedName name="_44051">#REF!</definedName>
    <definedName name="_44052">#REF!</definedName>
    <definedName name="_44053">#REF!</definedName>
    <definedName name="_44054">#REF!</definedName>
    <definedName name="_44055">#REF!</definedName>
    <definedName name="_44056">#REF!</definedName>
    <definedName name="_44058">#REF!</definedName>
    <definedName name="_44059">#REF!</definedName>
    <definedName name="_44061">#REF!</definedName>
    <definedName name="_44062">#REF!</definedName>
    <definedName name="_44070">#REF!</definedName>
    <definedName name="_44071">#REF!</definedName>
    <definedName name="_44073">#REF!</definedName>
    <definedName name="_44074">#REF!</definedName>
    <definedName name="_44076">#REF!</definedName>
    <definedName name="_44079">#REF!</definedName>
    <definedName name="_44080">#REF!</definedName>
    <definedName name="_44083">#REF!</definedName>
    <definedName name="_44084">#REF!</definedName>
    <definedName name="_44085">#REF!</definedName>
    <definedName name="_44089">#REF!</definedName>
    <definedName name="_44090">#REF!</definedName>
    <definedName name="_44100">#REF!</definedName>
    <definedName name="_44101">#REF!</definedName>
    <definedName name="_44102">#REF!</definedName>
    <definedName name="_44103">#REF!</definedName>
    <definedName name="_44104">#REF!</definedName>
    <definedName name="_44105">#REF!</definedName>
    <definedName name="_44106">#REF!</definedName>
    <definedName name="_44107">#REF!</definedName>
    <definedName name="_44108">#REF!</definedName>
    <definedName name="_44109">#REF!</definedName>
    <definedName name="_44110">#REF!</definedName>
    <definedName name="_44111">#REF!</definedName>
    <definedName name="_44120">#REF!</definedName>
    <definedName name="_44121">#REF!</definedName>
    <definedName name="_44122">#REF!</definedName>
    <definedName name="_44123">#REF!</definedName>
    <definedName name="_44124">#REF!</definedName>
    <definedName name="_44125">#REF!</definedName>
    <definedName name="_44126">#REF!</definedName>
    <definedName name="_44127">#REF!</definedName>
    <definedName name="_44128">#REF!</definedName>
    <definedName name="_44129">#REF!</definedName>
    <definedName name="_44130">#REF!</definedName>
    <definedName name="_44131">#REF!</definedName>
    <definedName name="_44132">#REF!</definedName>
    <definedName name="_44139">#REF!</definedName>
    <definedName name="_44140">#REF!</definedName>
    <definedName name="_44141">#REF!</definedName>
    <definedName name="_44142">#REF!</definedName>
    <definedName name="_44143">#REF!</definedName>
    <definedName name="_44145">#REF!</definedName>
    <definedName name="_44146">#REF!</definedName>
    <definedName name="_44151">#REF!</definedName>
    <definedName name="_44152">#REF!</definedName>
    <definedName name="_44153">#REF!</definedName>
    <definedName name="_44154">#REF!</definedName>
    <definedName name="_44155">#REF!</definedName>
    <definedName name="_44156">#REF!</definedName>
    <definedName name="_44157">#REF!</definedName>
    <definedName name="_44160">#REF!</definedName>
    <definedName name="_44161">#REF!</definedName>
    <definedName name="_44162">#REF!</definedName>
    <definedName name="_44165">#REF!</definedName>
    <definedName name="_44166">#REF!</definedName>
    <definedName name="_44169">#REF!</definedName>
    <definedName name="_44170">#REF!</definedName>
    <definedName name="_44171">#REF!</definedName>
    <definedName name="_44172">#REF!</definedName>
    <definedName name="_44173">#REF!</definedName>
    <definedName name="_44190">#REF!</definedName>
    <definedName name="_44191">#REF!</definedName>
    <definedName name="_44195">#REF!</definedName>
    <definedName name="_44200">#REF!</definedName>
    <definedName name="_44202">#REF!</definedName>
    <definedName name="_44203">#REF!</definedName>
    <definedName name="_44210">#REF!</definedName>
    <definedName name="_44213">#REF!</definedName>
    <definedName name="_44214">#REF!</definedName>
    <definedName name="_44215">#REF!</definedName>
    <definedName name="_44216">#REF!</definedName>
    <definedName name="_44219">#REF!</definedName>
    <definedName name="_44220">#REF!</definedName>
    <definedName name="_44229">#REF!</definedName>
    <definedName name="_44230">#REF!</definedName>
    <definedName name="_44231">#REF!</definedName>
    <definedName name="_44234">#REF!</definedName>
    <definedName name="_44235">#REF!</definedName>
    <definedName name="_44239">#REF!</definedName>
    <definedName name="_44250">#REF!</definedName>
    <definedName name="_44251">#REF!</definedName>
    <definedName name="_44281">#REF!</definedName>
    <definedName name="_44282">#REF!</definedName>
    <definedName name="_44284">#REF!</definedName>
    <definedName name="_44285">#REF!</definedName>
    <definedName name="_44286">#REF!</definedName>
    <definedName name="_44289">#REF!</definedName>
    <definedName name="_44290">#REF!</definedName>
    <definedName name="_45__123Graph_BCHART_27" hidden="1">#REF!</definedName>
    <definedName name="_45__FDSAUDITLINK__" localSheetId="8" hidden="1">{"fdsup://directions/FAT Viewer?action=UPDATE&amp;creator=factset&amp;DYN_ARGS=TRUE&amp;DOC_NAME=FAT:FQL_AUDITING_CLIENT_TEMPLATE.FAT&amp;display_string=Audit&amp;VAR:KEY=JGVETMHSJU&amp;VAR:QUERY=RkZfRUJJVERBX09QRVIoTFRNX1NFTUksMCk=&amp;WINDOW=FIRST_POPUP&amp;HEIGHT=450&amp;WIDTH=450&amp;START_MA","XIMIZED=FALSE&amp;VAR:CALENDAR=US&amp;VAR:SYMBOL=B1L3CS&amp;VAR:INDEX=0"}</definedName>
    <definedName name="_45__FDSAUDITLINK__" localSheetId="9" hidden="1">{"fdsup://directions/FAT Viewer?action=UPDATE&amp;creator=factset&amp;DYN_ARGS=TRUE&amp;DOC_NAME=FAT:FQL_AUDITING_CLIENT_TEMPLATE.FAT&amp;display_string=Audit&amp;VAR:KEY=JGVETMHSJU&amp;VAR:QUERY=RkZfRUJJVERBX09QRVIoTFRNX1NFTUksMCk=&amp;WINDOW=FIRST_POPUP&amp;HEIGHT=450&amp;WIDTH=450&amp;START_MA","XIMIZED=FALSE&amp;VAR:CALENDAR=US&amp;VAR:SYMBOL=B1L3CS&amp;VAR:INDEX=0"}</definedName>
    <definedName name="_45__FDSAUDITLINK__" localSheetId="11" hidden="1">{"fdsup://directions/FAT Viewer?action=UPDATE&amp;creator=factset&amp;DYN_ARGS=TRUE&amp;DOC_NAME=FAT:FQL_AUDITING_CLIENT_TEMPLATE.FAT&amp;display_string=Audit&amp;VAR:KEY=JGVETMHSJU&amp;VAR:QUERY=RkZfRUJJVERBX09QRVIoTFRNX1NFTUksMCk=&amp;WINDOW=FIRST_POPUP&amp;HEIGHT=450&amp;WIDTH=450&amp;START_MA","XIMIZED=FALSE&amp;VAR:CALENDAR=US&amp;VAR:SYMBOL=B1L3CS&amp;VAR:INDEX=0"}</definedName>
    <definedName name="_45__FDSAUDITLINK__" hidden="1">{"fdsup://directions/FAT Viewer?action=UPDATE&amp;creator=factset&amp;DYN_ARGS=TRUE&amp;DOC_NAME=FAT:FQL_AUDITING_CLIENT_TEMPLATE.FAT&amp;display_string=Audit&amp;VAR:KEY=JGVETMHSJU&amp;VAR:QUERY=RkZfRUJJVERBX09QRVIoTFRNX1NFTUksMCk=&amp;WINDOW=FIRST_POPUP&amp;HEIGHT=450&amp;WIDTH=450&amp;START_MA","XIMIZED=FALSE&amp;VAR:CALENDAR=US&amp;VAR:SYMBOL=B1L3CS&amp;VAR:INDEX=0"}</definedName>
    <definedName name="_45299">#REF!</definedName>
    <definedName name="_45600" localSheetId="8">#REF!</definedName>
    <definedName name="_45600">#REF!</definedName>
    <definedName name="_45601">#REF!</definedName>
    <definedName name="_45602">#REF!</definedName>
    <definedName name="_45930">#REF!</definedName>
    <definedName name="_46__123Graph_BCHART_28" hidden="1">#REF!</definedName>
    <definedName name="_46__FDSAUDITLINK__" localSheetId="8" hidden="1">{"fdsup://directions/FAT Viewer?action=UPDATE&amp;creator=factset&amp;DYN_ARGS=TRUE&amp;DOC_NAME=FAT:FQL_AUDITING_CLIENT_TEMPLATE.FAT&amp;display_string=Audit&amp;VAR:KEY=ZSNGNWJSRK&amp;VAR:QUERY=RkZfR1JPU1NfTUdOKExUTVNfU0VNSSwwKQ==&amp;WINDOW=FIRST_POPUP&amp;HEIGHT=450&amp;WIDTH=450&amp;START_MA","XIMIZED=FALSE&amp;VAR:CALENDAR=US&amp;VAR:SYMBOL=B1L3CS&amp;VAR:INDEX=0"}</definedName>
    <definedName name="_46__FDSAUDITLINK__" localSheetId="9" hidden="1">{"fdsup://directions/FAT Viewer?action=UPDATE&amp;creator=factset&amp;DYN_ARGS=TRUE&amp;DOC_NAME=FAT:FQL_AUDITING_CLIENT_TEMPLATE.FAT&amp;display_string=Audit&amp;VAR:KEY=ZSNGNWJSRK&amp;VAR:QUERY=RkZfR1JPU1NfTUdOKExUTVNfU0VNSSwwKQ==&amp;WINDOW=FIRST_POPUP&amp;HEIGHT=450&amp;WIDTH=450&amp;START_MA","XIMIZED=FALSE&amp;VAR:CALENDAR=US&amp;VAR:SYMBOL=B1L3CS&amp;VAR:INDEX=0"}</definedName>
    <definedName name="_46__FDSAUDITLINK__" localSheetId="11" hidden="1">{"fdsup://directions/FAT Viewer?action=UPDATE&amp;creator=factset&amp;DYN_ARGS=TRUE&amp;DOC_NAME=FAT:FQL_AUDITING_CLIENT_TEMPLATE.FAT&amp;display_string=Audit&amp;VAR:KEY=ZSNGNWJSRK&amp;VAR:QUERY=RkZfR1JPU1NfTUdOKExUTVNfU0VNSSwwKQ==&amp;WINDOW=FIRST_POPUP&amp;HEIGHT=450&amp;WIDTH=450&amp;START_MA","XIMIZED=FALSE&amp;VAR:CALENDAR=US&amp;VAR:SYMBOL=B1L3CS&amp;VAR:INDEX=0"}</definedName>
    <definedName name="_46__FDSAUDITLINK__" hidden="1">{"fdsup://directions/FAT Viewer?action=UPDATE&amp;creator=factset&amp;DYN_ARGS=TRUE&amp;DOC_NAME=FAT:FQL_AUDITING_CLIENT_TEMPLATE.FAT&amp;display_string=Audit&amp;VAR:KEY=ZSNGNWJSRK&amp;VAR:QUERY=RkZfR1JPU1NfTUdOKExUTVNfU0VNSSwwKQ==&amp;WINDOW=FIRST_POPUP&amp;HEIGHT=450&amp;WIDTH=450&amp;START_MA","XIMIZED=FALSE&amp;VAR:CALENDAR=US&amp;VAR:SYMBOL=B1L3CS&amp;VAR:INDEX=0"}</definedName>
    <definedName name="_46104">#REF!</definedName>
    <definedName name="_46105" localSheetId="8">#REF!</definedName>
    <definedName name="_46105">#REF!</definedName>
    <definedName name="_46200">#REF!</definedName>
    <definedName name="_46203">#REF!</definedName>
    <definedName name="_46207">#REF!</definedName>
    <definedName name="_46253">#REF!</definedName>
    <definedName name="_46255">#REF!</definedName>
    <definedName name="_46256">#REF!</definedName>
    <definedName name="_46259">#REF!</definedName>
    <definedName name="_46301">#REF!</definedName>
    <definedName name="_46304">#REF!</definedName>
    <definedName name="_46306">#REF!</definedName>
    <definedName name="_46400">#REF!</definedName>
    <definedName name="_46404">#REF!</definedName>
    <definedName name="_46405">#REF!</definedName>
    <definedName name="_46406">#REF!</definedName>
    <definedName name="_46439">#REF!</definedName>
    <definedName name="_46500">#REF!</definedName>
    <definedName name="_46509">#REF!</definedName>
    <definedName name="_47__123Graph_BCHART_29" hidden="1">#REF!</definedName>
    <definedName name="_47__FDSAUDITLINK__" localSheetId="8" hidden="1">{"fdsup://directions/FAT Viewer?action=UPDATE&amp;creator=factset&amp;DYN_ARGS=TRUE&amp;DOC_NAME=FAT:FQL_AUDITING_CLIENT_TEMPLATE.FAT&amp;display_string=Audit&amp;VAR:KEY=VMDQRSZYTQ&amp;VAR:QUERY=RkZfRUJJVERBX09QRVIoTFRNUywwKQ==&amp;WINDOW=FIRST_POPUP&amp;HEIGHT=450&amp;WIDTH=450&amp;START_MAXIMI","ZED=FALSE&amp;VAR:CALENDAR=US&amp;VAR:SYMBOL=NKE&amp;VAR:INDEX=0"}</definedName>
    <definedName name="_47__FDSAUDITLINK__" localSheetId="9" hidden="1">{"fdsup://directions/FAT Viewer?action=UPDATE&amp;creator=factset&amp;DYN_ARGS=TRUE&amp;DOC_NAME=FAT:FQL_AUDITING_CLIENT_TEMPLATE.FAT&amp;display_string=Audit&amp;VAR:KEY=VMDQRSZYTQ&amp;VAR:QUERY=RkZfRUJJVERBX09QRVIoTFRNUywwKQ==&amp;WINDOW=FIRST_POPUP&amp;HEIGHT=450&amp;WIDTH=450&amp;START_MAXIMI","ZED=FALSE&amp;VAR:CALENDAR=US&amp;VAR:SYMBOL=NKE&amp;VAR:INDEX=0"}</definedName>
    <definedName name="_47__FDSAUDITLINK__" localSheetId="11" hidden="1">{"fdsup://directions/FAT Viewer?action=UPDATE&amp;creator=factset&amp;DYN_ARGS=TRUE&amp;DOC_NAME=FAT:FQL_AUDITING_CLIENT_TEMPLATE.FAT&amp;display_string=Audit&amp;VAR:KEY=VMDQRSZYTQ&amp;VAR:QUERY=RkZfRUJJVERBX09QRVIoTFRNUywwKQ==&amp;WINDOW=FIRST_POPUP&amp;HEIGHT=450&amp;WIDTH=450&amp;START_MAXIMI","ZED=FALSE&amp;VAR:CALENDAR=US&amp;VAR:SYMBOL=NKE&amp;VAR:INDEX=0"}</definedName>
    <definedName name="_47__FDSAUDITLINK__" hidden="1">{"fdsup://directions/FAT Viewer?action=UPDATE&amp;creator=factset&amp;DYN_ARGS=TRUE&amp;DOC_NAME=FAT:FQL_AUDITING_CLIENT_TEMPLATE.FAT&amp;display_string=Audit&amp;VAR:KEY=VMDQRSZYTQ&amp;VAR:QUERY=RkZfRUJJVERBX09QRVIoTFRNUywwKQ==&amp;WINDOW=FIRST_POPUP&amp;HEIGHT=450&amp;WIDTH=450&amp;START_MAXIMI","ZED=FALSE&amp;VAR:CALENDAR=US&amp;VAR:SYMBOL=NKE&amp;VAR:INDEX=0"}</definedName>
    <definedName name="_47100">#REF!</definedName>
    <definedName name="_47101" localSheetId="8">#REF!</definedName>
    <definedName name="_47101">#REF!</definedName>
    <definedName name="_47300">#REF!</definedName>
    <definedName name="_47303">#REF!</definedName>
    <definedName name="_47304">#REF!</definedName>
    <definedName name="_47305">#REF!</definedName>
    <definedName name="_47307">#REF!</definedName>
    <definedName name="_47308">#REF!</definedName>
    <definedName name="_47400">#REF!</definedName>
    <definedName name="_48__123Graph_BCHART_3" hidden="1">#REF!</definedName>
    <definedName name="_48__FDSAUDITLINK__" localSheetId="8" hidden="1">{"fdsup://directions/FAT Viewer?action=UPDATE&amp;creator=factset&amp;DYN_ARGS=TRUE&amp;DOC_NAME=FAT:FQL_AUDITING_CLIENT_TEMPLATE.FAT&amp;display_string=Audit&amp;VAR:KEY=VMDQRSZYTQ&amp;VAR:QUERY=RkZfRUJJVERBX09QRVIoTFRNUywwKQ==&amp;WINDOW=FIRST_POPUP&amp;HEIGHT=450&amp;WIDTH=450&amp;START_MAXIMI","ZED=FALSE&amp;VAR:CALENDAR=US&amp;VAR:SYMBOL=NKE&amp;VAR:INDEX=0"}</definedName>
    <definedName name="_48__FDSAUDITLINK__" localSheetId="9" hidden="1">{"fdsup://directions/FAT Viewer?action=UPDATE&amp;creator=factset&amp;DYN_ARGS=TRUE&amp;DOC_NAME=FAT:FQL_AUDITING_CLIENT_TEMPLATE.FAT&amp;display_string=Audit&amp;VAR:KEY=VMDQRSZYTQ&amp;VAR:QUERY=RkZfRUJJVERBX09QRVIoTFRNUywwKQ==&amp;WINDOW=FIRST_POPUP&amp;HEIGHT=450&amp;WIDTH=450&amp;START_MAXIMI","ZED=FALSE&amp;VAR:CALENDAR=US&amp;VAR:SYMBOL=NKE&amp;VAR:INDEX=0"}</definedName>
    <definedName name="_48__FDSAUDITLINK__" localSheetId="11" hidden="1">{"fdsup://directions/FAT Viewer?action=UPDATE&amp;creator=factset&amp;DYN_ARGS=TRUE&amp;DOC_NAME=FAT:FQL_AUDITING_CLIENT_TEMPLATE.FAT&amp;display_string=Audit&amp;VAR:KEY=VMDQRSZYTQ&amp;VAR:QUERY=RkZfRUJJVERBX09QRVIoTFRNUywwKQ==&amp;WINDOW=FIRST_POPUP&amp;HEIGHT=450&amp;WIDTH=450&amp;START_MAXIMI","ZED=FALSE&amp;VAR:CALENDAR=US&amp;VAR:SYMBOL=NKE&amp;VAR:INDEX=0"}</definedName>
    <definedName name="_48__FDSAUDITLINK__" hidden="1">{"fdsup://directions/FAT Viewer?action=UPDATE&amp;creator=factset&amp;DYN_ARGS=TRUE&amp;DOC_NAME=FAT:FQL_AUDITING_CLIENT_TEMPLATE.FAT&amp;display_string=Audit&amp;VAR:KEY=VMDQRSZYTQ&amp;VAR:QUERY=RkZfRUJJVERBX09QRVIoTFRNUywwKQ==&amp;WINDOW=FIRST_POPUP&amp;HEIGHT=450&amp;WIDTH=450&amp;START_MAXIMI","ZED=FALSE&amp;VAR:CALENDAR=US&amp;VAR:SYMBOL=NKE&amp;VAR:INDEX=0"}</definedName>
    <definedName name="_49__123Graph_BCHART_30" hidden="1">#REF!</definedName>
    <definedName name="_49__FDSAUDITLINK__" localSheetId="8" hidden="1">{"fdsup://directions/FAT Viewer?action=UPDATE&amp;creator=factset&amp;DYN_ARGS=TRUE&amp;DOC_NAME=FAT:FQL_AUDITING_CLIENT_TEMPLATE.FAT&amp;display_string=Audit&amp;VAR:KEY=ZQVCPSLIHG&amp;VAR:QUERY=RkZfR1JPU1NfTUdOKExUTVMsTk9XKQ==&amp;WINDOW=FIRST_POPUP&amp;HEIGHT=450&amp;WIDTH=450&amp;START_MAXIMI","ZED=FALSE&amp;VAR:CALENDAR=US&amp;VAR:SYMBOL=NKE&amp;VAR:INDEX=0"}</definedName>
    <definedName name="_49__FDSAUDITLINK__" localSheetId="9" hidden="1">{"fdsup://directions/FAT Viewer?action=UPDATE&amp;creator=factset&amp;DYN_ARGS=TRUE&amp;DOC_NAME=FAT:FQL_AUDITING_CLIENT_TEMPLATE.FAT&amp;display_string=Audit&amp;VAR:KEY=ZQVCPSLIHG&amp;VAR:QUERY=RkZfR1JPU1NfTUdOKExUTVMsTk9XKQ==&amp;WINDOW=FIRST_POPUP&amp;HEIGHT=450&amp;WIDTH=450&amp;START_MAXIMI","ZED=FALSE&amp;VAR:CALENDAR=US&amp;VAR:SYMBOL=NKE&amp;VAR:INDEX=0"}</definedName>
    <definedName name="_49__FDSAUDITLINK__" localSheetId="11" hidden="1">{"fdsup://directions/FAT Viewer?action=UPDATE&amp;creator=factset&amp;DYN_ARGS=TRUE&amp;DOC_NAME=FAT:FQL_AUDITING_CLIENT_TEMPLATE.FAT&amp;display_string=Audit&amp;VAR:KEY=ZQVCPSLIHG&amp;VAR:QUERY=RkZfR1JPU1NfTUdOKExUTVMsTk9XKQ==&amp;WINDOW=FIRST_POPUP&amp;HEIGHT=450&amp;WIDTH=450&amp;START_MAXIMI","ZED=FALSE&amp;VAR:CALENDAR=US&amp;VAR:SYMBOL=NKE&amp;VAR:INDEX=0"}</definedName>
    <definedName name="_49__FDSAUDITLINK__" hidden="1">{"fdsup://directions/FAT Viewer?action=UPDATE&amp;creator=factset&amp;DYN_ARGS=TRUE&amp;DOC_NAME=FAT:FQL_AUDITING_CLIENT_TEMPLATE.FAT&amp;display_string=Audit&amp;VAR:KEY=ZQVCPSLIHG&amp;VAR:QUERY=RkZfR1JPU1NfTUdOKExUTVMsTk9XKQ==&amp;WINDOW=FIRST_POPUP&amp;HEIGHT=450&amp;WIDTH=450&amp;START_MAXIMI","ZED=FALSE&amp;VAR:CALENDAR=US&amp;VAR:SYMBOL=NKE&amp;VAR:INDEX=0"}</definedName>
    <definedName name="_4YEN_1_1_8_1">#N/A</definedName>
    <definedName name="_5" localSheetId="8">#REF!</definedName>
    <definedName name="_5" localSheetId="9">#REF!</definedName>
    <definedName name="_5">#REF!</definedName>
    <definedName name="_5_??" localSheetId="8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5_??" localSheetId="9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5_??" localSheetId="11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5_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_5__123Graph_ACHART_12" hidden="1">#REF!</definedName>
    <definedName name="_5__123Graph_XF_S" localSheetId="8" hidden="1">#REF!</definedName>
    <definedName name="_5__123Graph_XF_S" localSheetId="9" hidden="1">#REF!</definedName>
    <definedName name="_5__123Graph_XF_S" hidden="1">#REF!</definedName>
    <definedName name="_5__FDSAUDITLINK__" localSheetId="8" hidden="1">{"fdsup://directions/FAT Viewer?action=UPDATE&amp;creator=factset&amp;DYN_ARGS=TRUE&amp;DOC_NAME=FAT:FQL_AUDITING_CLIENT_TEMPLATE.FAT&amp;display_string=Audit&amp;VAR:KEY=UJEXYLQZGP&amp;VAR:QUERY=RkZfRU5UUlBSX1ZBTF9EQUlMWSgzOTQ0MCwsLCwsJ0RJTCcp&amp;WINDOW=FIRST_POPUP&amp;HEIGHT=450&amp;WIDTH=","450&amp;START_MAXIMIZED=FALSE&amp;VAR:CALENDAR=US&amp;VAR:SYMBOL=URS&amp;VAR:INDEX=0"}</definedName>
    <definedName name="_5__FDSAUDITLINK__" localSheetId="9" hidden="1">{"fdsup://directions/FAT Viewer?action=UPDATE&amp;creator=factset&amp;DYN_ARGS=TRUE&amp;DOC_NAME=FAT:FQL_AUDITING_CLIENT_TEMPLATE.FAT&amp;display_string=Audit&amp;VAR:KEY=UJEXYLQZGP&amp;VAR:QUERY=RkZfRU5UUlBSX1ZBTF9EQUlMWSgzOTQ0MCwsLCwsJ0RJTCcp&amp;WINDOW=FIRST_POPUP&amp;HEIGHT=450&amp;WIDTH=","450&amp;START_MAXIMIZED=FALSE&amp;VAR:CALENDAR=US&amp;VAR:SYMBOL=URS&amp;VAR:INDEX=0"}</definedName>
    <definedName name="_5__FDSAUDITLINK__" localSheetId="11" hidden="1">{"fdsup://directions/FAT Viewer?action=UPDATE&amp;creator=factset&amp;DYN_ARGS=TRUE&amp;DOC_NAME=FAT:FQL_AUDITING_CLIENT_TEMPLATE.FAT&amp;display_string=Audit&amp;VAR:KEY=UJEXYLQZGP&amp;VAR:QUERY=RkZfRU5UUlBSX1ZBTF9EQUlMWSgzOTQ0MCwsLCwsJ0RJTCcp&amp;WINDOW=FIRST_POPUP&amp;HEIGHT=450&amp;WIDTH=","450&amp;START_MAXIMIZED=FALSE&amp;VAR:CALENDAR=US&amp;VAR:SYMBOL=URS&amp;VAR:INDEX=0"}</definedName>
    <definedName name="_5__FDSAUDITLINK__" hidden="1">{"fdsup://directions/FAT Viewer?action=UPDATE&amp;creator=factset&amp;DYN_ARGS=TRUE&amp;DOC_NAME=FAT:FQL_AUDITING_CLIENT_TEMPLATE.FAT&amp;display_string=Audit&amp;VAR:KEY=UJEXYLQZGP&amp;VAR:QUERY=RkZfRU5UUlBSX1ZBTF9EQUlMWSgzOTQ0MCwsLCwsJ0RJTCcp&amp;WINDOW=FIRST_POPUP&amp;HEIGHT=450&amp;WIDTH=","450&amp;START_MAXIMIZED=FALSE&amp;VAR:CALENDAR=US&amp;VAR:SYMBOL=URS&amp;VAR:INDEX=0"}</definedName>
    <definedName name="_5_0InputAddressTa">#REF!</definedName>
    <definedName name="_50">#REF!</definedName>
    <definedName name="_50__123Graph_BCHART_4" hidden="1">#REF!</definedName>
    <definedName name="_50__FDSAUDITLINK__" localSheetId="8" hidden="1">{"fdsup://directions/FAT Viewer?action=UPDATE&amp;creator=factset&amp;DYN_ARGS=TRUE&amp;DOC_NAME=FAT:FQL_AUDITING_CLIENT_TEMPLATE.FAT&amp;display_string=Audit&amp;VAR:KEY=NGPGDYZUPE&amp;VAR:QUERY=RkZfRUJJVERBX09QRVIoTFRNUywwKQ==&amp;WINDOW=FIRST_POPUP&amp;HEIGHT=450&amp;WIDTH=450&amp;START_MAXIMI","ZED=FALSE&amp;VAR:CALENDAR=US&amp;VAR:SYMBOL=ELY&amp;VAR:INDEX=0"}</definedName>
    <definedName name="_50__FDSAUDITLINK__" localSheetId="9" hidden="1">{"fdsup://directions/FAT Viewer?action=UPDATE&amp;creator=factset&amp;DYN_ARGS=TRUE&amp;DOC_NAME=FAT:FQL_AUDITING_CLIENT_TEMPLATE.FAT&amp;display_string=Audit&amp;VAR:KEY=NGPGDYZUPE&amp;VAR:QUERY=RkZfRUJJVERBX09QRVIoTFRNUywwKQ==&amp;WINDOW=FIRST_POPUP&amp;HEIGHT=450&amp;WIDTH=450&amp;START_MAXIMI","ZED=FALSE&amp;VAR:CALENDAR=US&amp;VAR:SYMBOL=ELY&amp;VAR:INDEX=0"}</definedName>
    <definedName name="_50__FDSAUDITLINK__" localSheetId="11" hidden="1">{"fdsup://directions/FAT Viewer?action=UPDATE&amp;creator=factset&amp;DYN_ARGS=TRUE&amp;DOC_NAME=FAT:FQL_AUDITING_CLIENT_TEMPLATE.FAT&amp;display_string=Audit&amp;VAR:KEY=NGPGDYZUPE&amp;VAR:QUERY=RkZfRUJJVERBX09QRVIoTFRNUywwKQ==&amp;WINDOW=FIRST_POPUP&amp;HEIGHT=450&amp;WIDTH=450&amp;START_MAXIMI","ZED=FALSE&amp;VAR:CALENDAR=US&amp;VAR:SYMBOL=ELY&amp;VAR:INDEX=0"}</definedName>
    <definedName name="_50__FDSAUDITLINK__" hidden="1">{"fdsup://directions/FAT Viewer?action=UPDATE&amp;creator=factset&amp;DYN_ARGS=TRUE&amp;DOC_NAME=FAT:FQL_AUDITING_CLIENT_TEMPLATE.FAT&amp;display_string=Audit&amp;VAR:KEY=NGPGDYZUPE&amp;VAR:QUERY=RkZfRUJJVERBX09QRVIoTFRNUywwKQ==&amp;WINDOW=FIRST_POPUP&amp;HEIGHT=450&amp;WIDTH=450&amp;START_MAXIMI","ZED=FALSE&amp;VAR:CALENDAR=US&amp;VAR:SYMBOL=ELY&amp;VAR:INDEX=0"}</definedName>
    <definedName name="_50YEN_1_1_8_1">#N/A</definedName>
    <definedName name="_51__123Graph_BCHART_5" hidden="1">#REF!</definedName>
    <definedName name="_51__FDSAUDITLINK__" localSheetId="8" hidden="1">{"fdsup://directions/FAT Viewer?action=UPDATE&amp;creator=factset&amp;DYN_ARGS=TRUE&amp;DOC_NAME=FAT:FQL_AUDITING_CLIENT_TEMPLATE.FAT&amp;display_string=Audit&amp;VAR:KEY=NGPGDYZUPE&amp;VAR:QUERY=RkZfRUJJVERBX09QRVIoTFRNUywwKQ==&amp;WINDOW=FIRST_POPUP&amp;HEIGHT=450&amp;WIDTH=450&amp;START_MAXIMI","ZED=FALSE&amp;VAR:CALENDAR=US&amp;VAR:SYMBOL=ELY&amp;VAR:INDEX=0"}</definedName>
    <definedName name="_51__FDSAUDITLINK__" localSheetId="9" hidden="1">{"fdsup://directions/FAT Viewer?action=UPDATE&amp;creator=factset&amp;DYN_ARGS=TRUE&amp;DOC_NAME=FAT:FQL_AUDITING_CLIENT_TEMPLATE.FAT&amp;display_string=Audit&amp;VAR:KEY=NGPGDYZUPE&amp;VAR:QUERY=RkZfRUJJVERBX09QRVIoTFRNUywwKQ==&amp;WINDOW=FIRST_POPUP&amp;HEIGHT=450&amp;WIDTH=450&amp;START_MAXIMI","ZED=FALSE&amp;VAR:CALENDAR=US&amp;VAR:SYMBOL=ELY&amp;VAR:INDEX=0"}</definedName>
    <definedName name="_51__FDSAUDITLINK__" localSheetId="11" hidden="1">{"fdsup://directions/FAT Viewer?action=UPDATE&amp;creator=factset&amp;DYN_ARGS=TRUE&amp;DOC_NAME=FAT:FQL_AUDITING_CLIENT_TEMPLATE.FAT&amp;display_string=Audit&amp;VAR:KEY=NGPGDYZUPE&amp;VAR:QUERY=RkZfRUJJVERBX09QRVIoTFRNUywwKQ==&amp;WINDOW=FIRST_POPUP&amp;HEIGHT=450&amp;WIDTH=450&amp;START_MAXIMI","ZED=FALSE&amp;VAR:CALENDAR=US&amp;VAR:SYMBOL=ELY&amp;VAR:INDEX=0"}</definedName>
    <definedName name="_51__FDSAUDITLINK__" hidden="1">{"fdsup://directions/FAT Viewer?action=UPDATE&amp;creator=factset&amp;DYN_ARGS=TRUE&amp;DOC_NAME=FAT:FQL_AUDITING_CLIENT_TEMPLATE.FAT&amp;display_string=Audit&amp;VAR:KEY=NGPGDYZUPE&amp;VAR:QUERY=RkZfRUJJVERBX09QRVIoTFRNUywwKQ==&amp;WINDOW=FIRST_POPUP&amp;HEIGHT=450&amp;WIDTH=450&amp;START_MAXIMI","ZED=FALSE&amp;VAR:CALENDAR=US&amp;VAR:SYMBOL=ELY&amp;VAR:INDEX=0"}</definedName>
    <definedName name="_52__123Graph_BCHART_6" hidden="1">#REF!</definedName>
    <definedName name="_52__FDSAUDITLINK__" localSheetId="8" hidden="1">{"fdsup://directions/FAT Viewer?action=UPDATE&amp;creator=factset&amp;DYN_ARGS=TRUE&amp;DOC_NAME=FAT:FQL_AUDITING_CLIENT_TEMPLATE.FAT&amp;display_string=Audit&amp;VAR:KEY=NUBWLCTQVC&amp;VAR:QUERY=RkZfR1JPU1NfTUdOKExUTVMsTk9XKQ==&amp;WINDOW=FIRST_POPUP&amp;HEIGHT=450&amp;WIDTH=450&amp;START_MAXIMI","ZED=FALSE&amp;VAR:CALENDAR=US&amp;VAR:SYMBOL=ELY&amp;VAR:INDEX=0"}</definedName>
    <definedName name="_52__FDSAUDITLINK__" localSheetId="9" hidden="1">{"fdsup://directions/FAT Viewer?action=UPDATE&amp;creator=factset&amp;DYN_ARGS=TRUE&amp;DOC_NAME=FAT:FQL_AUDITING_CLIENT_TEMPLATE.FAT&amp;display_string=Audit&amp;VAR:KEY=NUBWLCTQVC&amp;VAR:QUERY=RkZfR1JPU1NfTUdOKExUTVMsTk9XKQ==&amp;WINDOW=FIRST_POPUP&amp;HEIGHT=450&amp;WIDTH=450&amp;START_MAXIMI","ZED=FALSE&amp;VAR:CALENDAR=US&amp;VAR:SYMBOL=ELY&amp;VAR:INDEX=0"}</definedName>
    <definedName name="_52__FDSAUDITLINK__" localSheetId="11" hidden="1">{"fdsup://directions/FAT Viewer?action=UPDATE&amp;creator=factset&amp;DYN_ARGS=TRUE&amp;DOC_NAME=FAT:FQL_AUDITING_CLIENT_TEMPLATE.FAT&amp;display_string=Audit&amp;VAR:KEY=NUBWLCTQVC&amp;VAR:QUERY=RkZfR1JPU1NfTUdOKExUTVMsTk9XKQ==&amp;WINDOW=FIRST_POPUP&amp;HEIGHT=450&amp;WIDTH=450&amp;START_MAXIMI","ZED=FALSE&amp;VAR:CALENDAR=US&amp;VAR:SYMBOL=ELY&amp;VAR:INDEX=0"}</definedName>
    <definedName name="_52__FDSAUDITLINK__" hidden="1">{"fdsup://directions/FAT Viewer?action=UPDATE&amp;creator=factset&amp;DYN_ARGS=TRUE&amp;DOC_NAME=FAT:FQL_AUDITING_CLIENT_TEMPLATE.FAT&amp;display_string=Audit&amp;VAR:KEY=NUBWLCTQVC&amp;VAR:QUERY=RkZfR1JPU1NfTUdOKExUTVMsTk9XKQ==&amp;WINDOW=FIRST_POPUP&amp;HEIGHT=450&amp;WIDTH=450&amp;START_MAXIMI","ZED=FALSE&amp;VAR:CALENDAR=US&amp;VAR:SYMBOL=ELY&amp;VAR:INDEX=0"}</definedName>
    <definedName name="_53_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53_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53_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53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53__123Graph_BCHART_7" hidden="1">#REF!</definedName>
    <definedName name="_53__FDSAUDITLINK__" localSheetId="8" hidden="1">{"fdsup://directions/FAT Viewer?action=UPDATE&amp;creator=factset&amp;DYN_ARGS=TRUE&amp;DOC_NAME=FAT:FQL_AUDITING_CLIENT_TEMPLATE.FAT&amp;display_string=Audit&amp;VAR:KEY=PEJCHAJAVS&amp;VAR:QUERY=RkZfR1JPU1NfTUdOKExUTVMsTk9XKQ==&amp;WINDOW=FIRST_POPUP&amp;HEIGHT=450&amp;WIDTH=450&amp;START_MAXIMI","ZED=FALSE&amp;VAR:CALENDAR=US&amp;VAR:SYMBOL=FO&amp;VAR:INDEX=0"}</definedName>
    <definedName name="_53__FDSAUDITLINK__" localSheetId="9" hidden="1">{"fdsup://directions/FAT Viewer?action=UPDATE&amp;creator=factset&amp;DYN_ARGS=TRUE&amp;DOC_NAME=FAT:FQL_AUDITING_CLIENT_TEMPLATE.FAT&amp;display_string=Audit&amp;VAR:KEY=PEJCHAJAVS&amp;VAR:QUERY=RkZfR1JPU1NfTUdOKExUTVMsTk9XKQ==&amp;WINDOW=FIRST_POPUP&amp;HEIGHT=450&amp;WIDTH=450&amp;START_MAXIMI","ZED=FALSE&amp;VAR:CALENDAR=US&amp;VAR:SYMBOL=FO&amp;VAR:INDEX=0"}</definedName>
    <definedName name="_53__FDSAUDITLINK__" localSheetId="11" hidden="1">{"fdsup://directions/FAT Viewer?action=UPDATE&amp;creator=factset&amp;DYN_ARGS=TRUE&amp;DOC_NAME=FAT:FQL_AUDITING_CLIENT_TEMPLATE.FAT&amp;display_string=Audit&amp;VAR:KEY=PEJCHAJAVS&amp;VAR:QUERY=RkZfR1JPU1NfTUdOKExUTVMsTk9XKQ==&amp;WINDOW=FIRST_POPUP&amp;HEIGHT=450&amp;WIDTH=450&amp;START_MAXIMI","ZED=FALSE&amp;VAR:CALENDAR=US&amp;VAR:SYMBOL=FO&amp;VAR:INDEX=0"}</definedName>
    <definedName name="_53__FDSAUDITLINK__" hidden="1">{"fdsup://directions/FAT Viewer?action=UPDATE&amp;creator=factset&amp;DYN_ARGS=TRUE&amp;DOC_NAME=FAT:FQL_AUDITING_CLIENT_TEMPLATE.FAT&amp;display_string=Audit&amp;VAR:KEY=PEJCHAJAVS&amp;VAR:QUERY=RkZfR1JPU1NfTUdOKExUTVMsTk9XKQ==&amp;WINDOW=FIRST_POPUP&amp;HEIGHT=450&amp;WIDTH=450&amp;START_MAXIMI","ZED=FALSE&amp;VAR:CALENDAR=US&amp;VAR:SYMBOL=FO&amp;VAR:INDEX=0"}</definedName>
    <definedName name="_54__123Graph_BCHART_8" hidden="1">#REF!</definedName>
    <definedName name="_54__FDSAUDITLINK__" localSheetId="8" hidden="1">{"fdsup://directions/FAT Viewer?action=UPDATE&amp;creator=factset&amp;DYN_ARGS=TRUE&amp;DOC_NAME=FAT:FQL_AUDITING_CLIENT_TEMPLATE.FAT&amp;display_string=Audit&amp;VAR:KEY=BUBSNULSHQ&amp;VAR:QUERY=RkZfR1JPU1NfTUdOKExUTVMsTk9XKQ==&amp;WINDOW=FIRST_POPUP&amp;HEIGHT=450&amp;WIDTH=450&amp;START_MAXIMI","ZED=FALSE&amp;VAR:CALENDAR=US&amp;VAR:SYMBOL=JAH&amp;VAR:INDEX=0"}</definedName>
    <definedName name="_54__FDSAUDITLINK__" localSheetId="9" hidden="1">{"fdsup://directions/FAT Viewer?action=UPDATE&amp;creator=factset&amp;DYN_ARGS=TRUE&amp;DOC_NAME=FAT:FQL_AUDITING_CLIENT_TEMPLATE.FAT&amp;display_string=Audit&amp;VAR:KEY=BUBSNULSHQ&amp;VAR:QUERY=RkZfR1JPU1NfTUdOKExUTVMsTk9XKQ==&amp;WINDOW=FIRST_POPUP&amp;HEIGHT=450&amp;WIDTH=450&amp;START_MAXIMI","ZED=FALSE&amp;VAR:CALENDAR=US&amp;VAR:SYMBOL=JAH&amp;VAR:INDEX=0"}</definedName>
    <definedName name="_54__FDSAUDITLINK__" localSheetId="11" hidden="1">{"fdsup://directions/FAT Viewer?action=UPDATE&amp;creator=factset&amp;DYN_ARGS=TRUE&amp;DOC_NAME=FAT:FQL_AUDITING_CLIENT_TEMPLATE.FAT&amp;display_string=Audit&amp;VAR:KEY=BUBSNULSHQ&amp;VAR:QUERY=RkZfR1JPU1NfTUdOKExUTVMsTk9XKQ==&amp;WINDOW=FIRST_POPUP&amp;HEIGHT=450&amp;WIDTH=450&amp;START_MAXIMI","ZED=FALSE&amp;VAR:CALENDAR=US&amp;VAR:SYMBOL=JAH&amp;VAR:INDEX=0"}</definedName>
    <definedName name="_54__FDSAUDITLINK__" hidden="1">{"fdsup://directions/FAT Viewer?action=UPDATE&amp;creator=factset&amp;DYN_ARGS=TRUE&amp;DOC_NAME=FAT:FQL_AUDITING_CLIENT_TEMPLATE.FAT&amp;display_string=Audit&amp;VAR:KEY=BUBSNULSHQ&amp;VAR:QUERY=RkZfR1JPU1NfTUdOKExUTVMsTk9XKQ==&amp;WINDOW=FIRST_POPUP&amp;HEIGHT=450&amp;WIDTH=450&amp;START_MAXIMI","ZED=FALSE&amp;VAR:CALENDAR=US&amp;VAR:SYMBOL=JAH&amp;VAR:INDEX=0"}</definedName>
    <definedName name="_54YEN_1_1_8_1">#N/A</definedName>
    <definedName name="_55__123Graph_BCHART_9" hidden="1">#REF!</definedName>
    <definedName name="_55__FDSAUDITLINK__" localSheetId="8" hidden="1">{"fdsup://directions/FAT Viewer?action=UPDATE&amp;creator=factset&amp;DYN_ARGS=TRUE&amp;DOC_NAME=FAT:FQL_AUDITING_CLIENT_TEMPLATE.FAT&amp;display_string=Audit&amp;VAR:KEY=ZWXKPQNGFI&amp;VAR:QUERY=RkZfRUJJVERBX09QRVIoTFRNUywwKQ==&amp;WINDOW=FIRST_POPUP&amp;HEIGHT=450&amp;WIDTH=450&amp;START_MAXIMI","ZED=FALSE&amp;VAR:CALENDAR=US&amp;VAR:SYMBOL=403197&amp;VAR:INDEX=0"}</definedName>
    <definedName name="_55__FDSAUDITLINK__" localSheetId="9" hidden="1">{"fdsup://directions/FAT Viewer?action=UPDATE&amp;creator=factset&amp;DYN_ARGS=TRUE&amp;DOC_NAME=FAT:FQL_AUDITING_CLIENT_TEMPLATE.FAT&amp;display_string=Audit&amp;VAR:KEY=ZWXKPQNGFI&amp;VAR:QUERY=RkZfRUJJVERBX09QRVIoTFRNUywwKQ==&amp;WINDOW=FIRST_POPUP&amp;HEIGHT=450&amp;WIDTH=450&amp;START_MAXIMI","ZED=FALSE&amp;VAR:CALENDAR=US&amp;VAR:SYMBOL=403197&amp;VAR:INDEX=0"}</definedName>
    <definedName name="_55__FDSAUDITLINK__" localSheetId="11" hidden="1">{"fdsup://directions/FAT Viewer?action=UPDATE&amp;creator=factset&amp;DYN_ARGS=TRUE&amp;DOC_NAME=FAT:FQL_AUDITING_CLIENT_TEMPLATE.FAT&amp;display_string=Audit&amp;VAR:KEY=ZWXKPQNGFI&amp;VAR:QUERY=RkZfRUJJVERBX09QRVIoTFRNUywwKQ==&amp;WINDOW=FIRST_POPUP&amp;HEIGHT=450&amp;WIDTH=450&amp;START_MAXIMI","ZED=FALSE&amp;VAR:CALENDAR=US&amp;VAR:SYMBOL=403197&amp;VAR:INDEX=0"}</definedName>
    <definedName name="_55__FDSAUDITLINK__" hidden="1">{"fdsup://directions/FAT Viewer?action=UPDATE&amp;creator=factset&amp;DYN_ARGS=TRUE&amp;DOC_NAME=FAT:FQL_AUDITING_CLIENT_TEMPLATE.FAT&amp;display_string=Audit&amp;VAR:KEY=ZWXKPQNGFI&amp;VAR:QUERY=RkZfRUJJVERBX09QRVIoTFRNUywwKQ==&amp;WINDOW=FIRST_POPUP&amp;HEIGHT=450&amp;WIDTH=450&amp;START_MAXIMI","ZED=FALSE&amp;VAR:CALENDAR=US&amp;VAR:SYMBOL=403197&amp;VAR:INDEX=0"}</definedName>
    <definedName name="_553_RES">#REF!</definedName>
    <definedName name="_56__123Graph_CCHART_25" hidden="1">#REF!</definedName>
    <definedName name="_56__FDSAUDITLINK__" localSheetId="8" hidden="1">{"fdsup://directions/FAT Viewer?action=UPDATE&amp;creator=factset&amp;DYN_ARGS=TRUE&amp;DOC_NAME=FAT:FQL_AUDITING_CLIENT_TEMPLATE.FAT&amp;display_string=Audit&amp;VAR:KEY=ZWXKPQNGFI&amp;VAR:QUERY=RkZfRUJJVERBX09QRVIoTFRNUywwKQ==&amp;WINDOW=FIRST_POPUP&amp;HEIGHT=450&amp;WIDTH=450&amp;START_MAXIMI","ZED=FALSE&amp;VAR:CALENDAR=US&amp;VAR:SYMBOL=403197&amp;VAR:INDEX=0"}</definedName>
    <definedName name="_56__FDSAUDITLINK__" localSheetId="9" hidden="1">{"fdsup://directions/FAT Viewer?action=UPDATE&amp;creator=factset&amp;DYN_ARGS=TRUE&amp;DOC_NAME=FAT:FQL_AUDITING_CLIENT_TEMPLATE.FAT&amp;display_string=Audit&amp;VAR:KEY=ZWXKPQNGFI&amp;VAR:QUERY=RkZfRUJJVERBX09QRVIoTFRNUywwKQ==&amp;WINDOW=FIRST_POPUP&amp;HEIGHT=450&amp;WIDTH=450&amp;START_MAXIMI","ZED=FALSE&amp;VAR:CALENDAR=US&amp;VAR:SYMBOL=403197&amp;VAR:INDEX=0"}</definedName>
    <definedName name="_56__FDSAUDITLINK__" localSheetId="11" hidden="1">{"fdsup://directions/FAT Viewer?action=UPDATE&amp;creator=factset&amp;DYN_ARGS=TRUE&amp;DOC_NAME=FAT:FQL_AUDITING_CLIENT_TEMPLATE.FAT&amp;display_string=Audit&amp;VAR:KEY=ZWXKPQNGFI&amp;VAR:QUERY=RkZfRUJJVERBX09QRVIoTFRNUywwKQ==&amp;WINDOW=FIRST_POPUP&amp;HEIGHT=450&amp;WIDTH=450&amp;START_MAXIMI","ZED=FALSE&amp;VAR:CALENDAR=US&amp;VAR:SYMBOL=403197&amp;VAR:INDEX=0"}</definedName>
    <definedName name="_56__FDSAUDITLINK__" hidden="1">{"fdsup://directions/FAT Viewer?action=UPDATE&amp;creator=factset&amp;DYN_ARGS=TRUE&amp;DOC_NAME=FAT:FQL_AUDITING_CLIENT_TEMPLATE.FAT&amp;display_string=Audit&amp;VAR:KEY=ZWXKPQNGFI&amp;VAR:QUERY=RkZfRUJJVERBX09QRVIoTFRNUywwKQ==&amp;WINDOW=FIRST_POPUP&amp;HEIGHT=450&amp;WIDTH=450&amp;START_MAXIMI","ZED=FALSE&amp;VAR:CALENDAR=US&amp;VAR:SYMBOL=403197&amp;VAR:INDEX=0"}</definedName>
    <definedName name="_57__123Graph_CCHART_26" hidden="1">#REF!</definedName>
    <definedName name="_57__FDSAUDITLINK__" localSheetId="8" hidden="1">{"fdsup://directions/FAT Viewer?action=UPDATE&amp;creator=factset&amp;DYN_ARGS=TRUE&amp;DOC_NAME=FAT:FQL_AUDITING_CLIENT_TEMPLATE.FAT&amp;display_string=Audit&amp;VAR:KEY=JGROTEXMNM&amp;VAR:QUERY=RkZfRUJJVERBX09QRVIoTFRNUywwKQ==&amp;WINDOW=FIRST_POPUP&amp;HEIGHT=450&amp;WIDTH=450&amp;START_MAXIMI","ZED=FALSE&amp;VAR:CALENDAR=US&amp;VAR:SYMBOL=402400&amp;VAR:INDEX=0"}</definedName>
    <definedName name="_57__FDSAUDITLINK__" localSheetId="9" hidden="1">{"fdsup://directions/FAT Viewer?action=UPDATE&amp;creator=factset&amp;DYN_ARGS=TRUE&amp;DOC_NAME=FAT:FQL_AUDITING_CLIENT_TEMPLATE.FAT&amp;display_string=Audit&amp;VAR:KEY=JGROTEXMNM&amp;VAR:QUERY=RkZfRUJJVERBX09QRVIoTFRNUywwKQ==&amp;WINDOW=FIRST_POPUP&amp;HEIGHT=450&amp;WIDTH=450&amp;START_MAXIMI","ZED=FALSE&amp;VAR:CALENDAR=US&amp;VAR:SYMBOL=402400&amp;VAR:INDEX=0"}</definedName>
    <definedName name="_57__FDSAUDITLINK__" localSheetId="11" hidden="1">{"fdsup://directions/FAT Viewer?action=UPDATE&amp;creator=factset&amp;DYN_ARGS=TRUE&amp;DOC_NAME=FAT:FQL_AUDITING_CLIENT_TEMPLATE.FAT&amp;display_string=Audit&amp;VAR:KEY=JGROTEXMNM&amp;VAR:QUERY=RkZfRUJJVERBX09QRVIoTFRNUywwKQ==&amp;WINDOW=FIRST_POPUP&amp;HEIGHT=450&amp;WIDTH=450&amp;START_MAXIMI","ZED=FALSE&amp;VAR:CALENDAR=US&amp;VAR:SYMBOL=402400&amp;VAR:INDEX=0"}</definedName>
    <definedName name="_57__FDSAUDITLINK__" hidden="1">{"fdsup://directions/FAT Viewer?action=UPDATE&amp;creator=factset&amp;DYN_ARGS=TRUE&amp;DOC_NAME=FAT:FQL_AUDITING_CLIENT_TEMPLATE.FAT&amp;display_string=Audit&amp;VAR:KEY=JGROTEXMNM&amp;VAR:QUERY=RkZfRUJJVERBX09QRVIoTFRNUywwKQ==&amp;WINDOW=FIRST_POPUP&amp;HEIGHT=450&amp;WIDTH=450&amp;START_MAXIMI","ZED=FALSE&amp;VAR:CALENDAR=US&amp;VAR:SYMBOL=402400&amp;VAR:INDEX=0"}</definedName>
    <definedName name="_58__123Graph_CCHART_27" hidden="1">#REF!</definedName>
    <definedName name="_58__FDSAUDITLINK__" localSheetId="8" hidden="1">{"fdsup://directions/FAT Viewer?action=UPDATE&amp;creator=factset&amp;DYN_ARGS=TRUE&amp;DOC_NAME=FAT:FQL_AUDITING_CLIENT_TEMPLATE.FAT&amp;display_string=Audit&amp;VAR:KEY=JGROTEXMNM&amp;VAR:QUERY=RkZfRUJJVERBX09QRVIoTFRNUywwKQ==&amp;WINDOW=FIRST_POPUP&amp;HEIGHT=450&amp;WIDTH=450&amp;START_MAXIMI","ZED=FALSE&amp;VAR:CALENDAR=US&amp;VAR:SYMBOL=402400&amp;VAR:INDEX=0"}</definedName>
    <definedName name="_58__FDSAUDITLINK__" localSheetId="9" hidden="1">{"fdsup://directions/FAT Viewer?action=UPDATE&amp;creator=factset&amp;DYN_ARGS=TRUE&amp;DOC_NAME=FAT:FQL_AUDITING_CLIENT_TEMPLATE.FAT&amp;display_string=Audit&amp;VAR:KEY=JGROTEXMNM&amp;VAR:QUERY=RkZfRUJJVERBX09QRVIoTFRNUywwKQ==&amp;WINDOW=FIRST_POPUP&amp;HEIGHT=450&amp;WIDTH=450&amp;START_MAXIMI","ZED=FALSE&amp;VAR:CALENDAR=US&amp;VAR:SYMBOL=402400&amp;VAR:INDEX=0"}</definedName>
    <definedName name="_58__FDSAUDITLINK__" localSheetId="11" hidden="1">{"fdsup://directions/FAT Viewer?action=UPDATE&amp;creator=factset&amp;DYN_ARGS=TRUE&amp;DOC_NAME=FAT:FQL_AUDITING_CLIENT_TEMPLATE.FAT&amp;display_string=Audit&amp;VAR:KEY=JGROTEXMNM&amp;VAR:QUERY=RkZfRUJJVERBX09QRVIoTFRNUywwKQ==&amp;WINDOW=FIRST_POPUP&amp;HEIGHT=450&amp;WIDTH=450&amp;START_MAXIMI","ZED=FALSE&amp;VAR:CALENDAR=US&amp;VAR:SYMBOL=402400&amp;VAR:INDEX=0"}</definedName>
    <definedName name="_58__FDSAUDITLINK__" hidden="1">{"fdsup://directions/FAT Viewer?action=UPDATE&amp;creator=factset&amp;DYN_ARGS=TRUE&amp;DOC_NAME=FAT:FQL_AUDITING_CLIENT_TEMPLATE.FAT&amp;display_string=Audit&amp;VAR:KEY=JGROTEXMNM&amp;VAR:QUERY=RkZfRUJJVERBX09QRVIoTFRNUywwKQ==&amp;WINDOW=FIRST_POPUP&amp;HEIGHT=450&amp;WIDTH=450&amp;START_MAXIMI","ZED=FALSE&amp;VAR:CALENDAR=US&amp;VAR:SYMBOL=402400&amp;VAR:INDEX=0"}</definedName>
    <definedName name="_59__123Graph_CCHART_28" hidden="1">#REF!</definedName>
    <definedName name="_59__FDSAUDITLINK__" localSheetId="8" hidden="1">{"fdsup://directions/FAT Viewer?action=UPDATE&amp;creator=factset&amp;DYN_ARGS=TRUE&amp;DOC_NAME=FAT:FQL_AUDITING_CLIENT_TEMPLATE.FAT&amp;display_string=Audit&amp;VAR:KEY=BMPYZUZYLY&amp;VAR:QUERY=RkZfRUJJVERBX09QRVIoTFRNUywwKQ==&amp;WINDOW=FIRST_POPUP&amp;HEIGHT=450&amp;WIDTH=450&amp;START_MAXIMI","ZED=FALSE&amp;VAR:CALENDAR=US&amp;VAR:SYMBOL=226236&amp;VAR:INDEX=0"}</definedName>
    <definedName name="_59__FDSAUDITLINK__" localSheetId="9" hidden="1">{"fdsup://directions/FAT Viewer?action=UPDATE&amp;creator=factset&amp;DYN_ARGS=TRUE&amp;DOC_NAME=FAT:FQL_AUDITING_CLIENT_TEMPLATE.FAT&amp;display_string=Audit&amp;VAR:KEY=BMPYZUZYLY&amp;VAR:QUERY=RkZfRUJJVERBX09QRVIoTFRNUywwKQ==&amp;WINDOW=FIRST_POPUP&amp;HEIGHT=450&amp;WIDTH=450&amp;START_MAXIMI","ZED=FALSE&amp;VAR:CALENDAR=US&amp;VAR:SYMBOL=226236&amp;VAR:INDEX=0"}</definedName>
    <definedName name="_59__FDSAUDITLINK__" localSheetId="11" hidden="1">{"fdsup://directions/FAT Viewer?action=UPDATE&amp;creator=factset&amp;DYN_ARGS=TRUE&amp;DOC_NAME=FAT:FQL_AUDITING_CLIENT_TEMPLATE.FAT&amp;display_string=Audit&amp;VAR:KEY=BMPYZUZYLY&amp;VAR:QUERY=RkZfRUJJVERBX09QRVIoTFRNUywwKQ==&amp;WINDOW=FIRST_POPUP&amp;HEIGHT=450&amp;WIDTH=450&amp;START_MAXIMI","ZED=FALSE&amp;VAR:CALENDAR=US&amp;VAR:SYMBOL=226236&amp;VAR:INDEX=0"}</definedName>
    <definedName name="_59__FDSAUDITLINK__" hidden="1">{"fdsup://directions/FAT Viewer?action=UPDATE&amp;creator=factset&amp;DYN_ARGS=TRUE&amp;DOC_NAME=FAT:FQL_AUDITING_CLIENT_TEMPLATE.FAT&amp;display_string=Audit&amp;VAR:KEY=BMPYZUZYLY&amp;VAR:QUERY=RkZfRUJJVERBX09QRVIoTFRNUywwKQ==&amp;WINDOW=FIRST_POPUP&amp;HEIGHT=450&amp;WIDTH=450&amp;START_MAXIMI","ZED=FALSE&amp;VAR:CALENDAR=US&amp;VAR:SYMBOL=226236&amp;VAR:INDEX=0"}</definedName>
    <definedName name="_5Ç_Áö">#REF!</definedName>
    <definedName name="_5DebtInputAddressTa">#REF!</definedName>
    <definedName name="_6" localSheetId="8">#REF!</definedName>
    <definedName name="_6" localSheetId="9">#REF!</definedName>
    <definedName name="_6">#REF!</definedName>
    <definedName name="_6_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6_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6_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6_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6__123Graph_ACHART_13" hidden="1">#REF!</definedName>
    <definedName name="_6__FDSAUDITLINK__" localSheetId="8" hidden="1">{"fdsup://directions/FAT Viewer?action=UPDATE&amp;creator=factset&amp;DYN_ARGS=TRUE&amp;DOC_NAME=FAT:FQL_AUDITING_CLIENT_TEMPLATE.FAT&amp;display_string=Audit&amp;VAR:KEY=UVIVEPEBCJ&amp;VAR:QUERY=RkZfRU5UUlBSX1ZBTF9EQUlMWSgzOTQzMywsLCwsJ0RJTCcp&amp;WINDOW=FIRST_POPUP&amp;HEIGHT=450&amp;WIDTH=","450&amp;START_MAXIMIZED=FALSE&amp;VAR:CALENDAR=US&amp;VAR:SYMBOL=URS&amp;VAR:INDEX=0"}</definedName>
    <definedName name="_6__FDSAUDITLINK__" localSheetId="9" hidden="1">{"fdsup://directions/FAT Viewer?action=UPDATE&amp;creator=factset&amp;DYN_ARGS=TRUE&amp;DOC_NAME=FAT:FQL_AUDITING_CLIENT_TEMPLATE.FAT&amp;display_string=Audit&amp;VAR:KEY=UVIVEPEBCJ&amp;VAR:QUERY=RkZfRU5UUlBSX1ZBTF9EQUlMWSgzOTQzMywsLCwsJ0RJTCcp&amp;WINDOW=FIRST_POPUP&amp;HEIGHT=450&amp;WIDTH=","450&amp;START_MAXIMIZED=FALSE&amp;VAR:CALENDAR=US&amp;VAR:SYMBOL=URS&amp;VAR:INDEX=0"}</definedName>
    <definedName name="_6__FDSAUDITLINK__" localSheetId="11" hidden="1">{"fdsup://directions/FAT Viewer?action=UPDATE&amp;creator=factset&amp;DYN_ARGS=TRUE&amp;DOC_NAME=FAT:FQL_AUDITING_CLIENT_TEMPLATE.FAT&amp;display_string=Audit&amp;VAR:KEY=UVIVEPEBCJ&amp;VAR:QUERY=RkZfRU5UUlBSX1ZBTF9EQUlMWSgzOTQzMywsLCwsJ0RJTCcp&amp;WINDOW=FIRST_POPUP&amp;HEIGHT=450&amp;WIDTH=","450&amp;START_MAXIMIZED=FALSE&amp;VAR:CALENDAR=US&amp;VAR:SYMBOL=URS&amp;VAR:INDEX=0"}</definedName>
    <definedName name="_6__FDSAUDITLINK__" hidden="1">{"fdsup://directions/FAT Viewer?action=UPDATE&amp;creator=factset&amp;DYN_ARGS=TRUE&amp;DOC_NAME=FAT:FQL_AUDITING_CLIENT_TEMPLATE.FAT&amp;display_string=Audit&amp;VAR:KEY=UVIVEPEBCJ&amp;VAR:QUERY=RkZfRU5UUlBSX1ZBTF9EQUlMWSgzOTQzMywsLCwsJ0RJTCcp&amp;WINDOW=FIRST_POPUP&amp;HEIGHT=450&amp;WIDTH=","450&amp;START_MAXIMIZED=FALSE&amp;VAR:CALENDAR=US&amp;VAR:SYMBOL=URS&amp;VAR:INDEX=0"}</definedName>
    <definedName name="_6_0HO">#REF!</definedName>
    <definedName name="_6_0InputAddressTa">#REF!</definedName>
    <definedName name="_6‘S‘ฬ_Q" localSheetId="8">#REF!</definedName>
    <definedName name="_6‘S‘ฬ_Q" localSheetId="9">#REF!</definedName>
    <definedName name="_6‘S‘ฬ_Q">#REF!</definedName>
    <definedName name="_60" localSheetId="8">#REF!</definedName>
    <definedName name="_60" localSheetId="9">#REF!</definedName>
    <definedName name="_60">#REF!</definedName>
    <definedName name="_60__123Graph_CCHART_29" hidden="1">#REF!</definedName>
    <definedName name="_60__FDSAUDITLINK__" localSheetId="8" hidden="1">{"fdsup://directions/FAT Viewer?action=UPDATE&amp;creator=factset&amp;DYN_ARGS=TRUE&amp;DOC_NAME=FAT:FQL_AUDITING_CLIENT_TEMPLATE.FAT&amp;display_string=Audit&amp;VAR:KEY=BMPYZUZYLY&amp;VAR:QUERY=RkZfRUJJVERBX09QRVIoTFRNUywwKQ==&amp;WINDOW=FIRST_POPUP&amp;HEIGHT=450&amp;WIDTH=450&amp;START_MAXIMI","ZED=FALSE&amp;VAR:CALENDAR=US&amp;VAR:SYMBOL=226236&amp;VAR:INDEX=0"}</definedName>
    <definedName name="_60__FDSAUDITLINK__" localSheetId="9" hidden="1">{"fdsup://directions/FAT Viewer?action=UPDATE&amp;creator=factset&amp;DYN_ARGS=TRUE&amp;DOC_NAME=FAT:FQL_AUDITING_CLIENT_TEMPLATE.FAT&amp;display_string=Audit&amp;VAR:KEY=BMPYZUZYLY&amp;VAR:QUERY=RkZfRUJJVERBX09QRVIoTFRNUywwKQ==&amp;WINDOW=FIRST_POPUP&amp;HEIGHT=450&amp;WIDTH=450&amp;START_MAXIMI","ZED=FALSE&amp;VAR:CALENDAR=US&amp;VAR:SYMBOL=226236&amp;VAR:INDEX=0"}</definedName>
    <definedName name="_60__FDSAUDITLINK__" localSheetId="11" hidden="1">{"fdsup://directions/FAT Viewer?action=UPDATE&amp;creator=factset&amp;DYN_ARGS=TRUE&amp;DOC_NAME=FAT:FQL_AUDITING_CLIENT_TEMPLATE.FAT&amp;display_string=Audit&amp;VAR:KEY=BMPYZUZYLY&amp;VAR:QUERY=RkZfRUJJVERBX09QRVIoTFRNUywwKQ==&amp;WINDOW=FIRST_POPUP&amp;HEIGHT=450&amp;WIDTH=450&amp;START_MAXIMI","ZED=FALSE&amp;VAR:CALENDAR=US&amp;VAR:SYMBOL=226236&amp;VAR:INDEX=0"}</definedName>
    <definedName name="_60__FDSAUDITLINK__" hidden="1">{"fdsup://directions/FAT Viewer?action=UPDATE&amp;creator=factset&amp;DYN_ARGS=TRUE&amp;DOC_NAME=FAT:FQL_AUDITING_CLIENT_TEMPLATE.FAT&amp;display_string=Audit&amp;VAR:KEY=BMPYZUZYLY&amp;VAR:QUERY=RkZfRUJJVERBX09QRVIoTFRNUywwKQ==&amp;WINDOW=FIRST_POPUP&amp;HEIGHT=450&amp;WIDTH=450&amp;START_MAXIMI","ZED=FALSE&amp;VAR:CALENDAR=US&amp;VAR:SYMBOL=226236&amp;VAR:INDEX=0"}</definedName>
    <definedName name="_61__123Graph_CCHART_30" hidden="1">#REF!</definedName>
    <definedName name="_62__123Graph_DCHART_25" hidden="1">#REF!</definedName>
    <definedName name="_63__123Graph_DCHART_26" hidden="1">#REF!</definedName>
    <definedName name="_64__123Graph_DCHART_27" hidden="1">#REF!</definedName>
    <definedName name="_6401" localSheetId="8">#REF!</definedName>
    <definedName name="_6401" localSheetId="9">#REF!</definedName>
    <definedName name="_6401">#REF!</definedName>
    <definedName name="_6402" localSheetId="9">#REF!</definedName>
    <definedName name="_6402">#REF!</definedName>
    <definedName name="_6403" localSheetId="9">#REF!</definedName>
    <definedName name="_6403">#REF!</definedName>
    <definedName name="_6404">#REF!</definedName>
    <definedName name="_6405">#REF!</definedName>
    <definedName name="_6406">#REF!</definedName>
    <definedName name="_6407">#REF!</definedName>
    <definedName name="_6408">#REF!</definedName>
    <definedName name="_6409">#REF!</definedName>
    <definedName name="_6410">#REF!</definedName>
    <definedName name="_6411">#REF!</definedName>
    <definedName name="_6412">#REF!</definedName>
    <definedName name="_6413">#REF!</definedName>
    <definedName name="_6414">#REF!</definedName>
    <definedName name="_6415">#REF!</definedName>
    <definedName name="_6416">#REF!</definedName>
    <definedName name="_6417">#REF!</definedName>
    <definedName name="_6418">#REF!</definedName>
    <definedName name="_6419">#REF!</definedName>
    <definedName name="_6420">#REF!</definedName>
    <definedName name="_6421">#REF!</definedName>
    <definedName name="_6422">#REF!+#REF!</definedName>
    <definedName name="_6423" localSheetId="8">#REF!</definedName>
    <definedName name="_6423" localSheetId="9">#REF!</definedName>
    <definedName name="_6423">#REF!</definedName>
    <definedName name="_6425" localSheetId="9">#REF!</definedName>
    <definedName name="_6425">#REF!</definedName>
    <definedName name="_6428" localSheetId="9">#REF!</definedName>
    <definedName name="_6428">#REF!</definedName>
    <definedName name="_6429">#REF!</definedName>
    <definedName name="_6450">#REF!</definedName>
    <definedName name="_6451">#REF!</definedName>
    <definedName name="_6452">#REF!</definedName>
    <definedName name="_65__123Graph_DCHART_28" hidden="1">#REF!</definedName>
    <definedName name="_66__123Graph_DCHART_29" hidden="1">#REF!</definedName>
    <definedName name="_667" localSheetId="8" hidden="1">#REF!</definedName>
    <definedName name="_667" hidden="1">#REF!</definedName>
    <definedName name="_67__123Graph_DCHART_30" hidden="1">#REF!</definedName>
    <definedName name="_68__123Graph_XCHART_10" hidden="1">#REF!</definedName>
    <definedName name="_69__123Graph_XCHART_11" hidden="1">#REF!</definedName>
    <definedName name="_6HeadingsAddressTa">#REF!</definedName>
    <definedName name="_6YEN_1_1_8_1">#N/A</definedName>
    <definedName name="_7" localSheetId="8">#REF!</definedName>
    <definedName name="_7" localSheetId="9">#REF!</definedName>
    <definedName name="_7">#REF!</definedName>
    <definedName name="_7_???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7_???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7_???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7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7__123Graph_ACHART_14" hidden="1">#REF!</definedName>
    <definedName name="_7__FDSAUDITLINK__" localSheetId="8" hidden="1">{"fdsup://directions/FAT Viewer?action=UPDATE&amp;creator=factset&amp;DYN_ARGS=TRUE&amp;DOC_NAME=FAT:FQL_AUDITING_CLIENT_TEMPLATE.FAT&amp;display_string=Audit&amp;VAR:KEY=ENYVGHKZMX&amp;VAR:QUERY=RkZfRU5UUlBSX1ZBTF9EQUlMWSgzOTQyNiwsLCwsJ0RJTCcp&amp;WINDOW=FIRST_POPUP&amp;HEIGHT=450&amp;WIDTH=","450&amp;START_MAXIMIZED=FALSE&amp;VAR:CALENDAR=US&amp;VAR:SYMBOL=URS&amp;VAR:INDEX=0"}</definedName>
    <definedName name="_7__FDSAUDITLINK__" localSheetId="9" hidden="1">{"fdsup://directions/FAT Viewer?action=UPDATE&amp;creator=factset&amp;DYN_ARGS=TRUE&amp;DOC_NAME=FAT:FQL_AUDITING_CLIENT_TEMPLATE.FAT&amp;display_string=Audit&amp;VAR:KEY=ENYVGHKZMX&amp;VAR:QUERY=RkZfRU5UUlBSX1ZBTF9EQUlMWSgzOTQyNiwsLCwsJ0RJTCcp&amp;WINDOW=FIRST_POPUP&amp;HEIGHT=450&amp;WIDTH=","450&amp;START_MAXIMIZED=FALSE&amp;VAR:CALENDAR=US&amp;VAR:SYMBOL=URS&amp;VAR:INDEX=0"}</definedName>
    <definedName name="_7__FDSAUDITLINK__" localSheetId="11" hidden="1">{"fdsup://directions/FAT Viewer?action=UPDATE&amp;creator=factset&amp;DYN_ARGS=TRUE&amp;DOC_NAME=FAT:FQL_AUDITING_CLIENT_TEMPLATE.FAT&amp;display_string=Audit&amp;VAR:KEY=ENYVGHKZMX&amp;VAR:QUERY=RkZfRU5UUlBSX1ZBTF9EQUlMWSgzOTQyNiwsLCwsJ0RJTCcp&amp;WINDOW=FIRST_POPUP&amp;HEIGHT=450&amp;WIDTH=","450&amp;START_MAXIMIZED=FALSE&amp;VAR:CALENDAR=US&amp;VAR:SYMBOL=URS&amp;VAR:INDEX=0"}</definedName>
    <definedName name="_7__FDSAUDITLINK__" hidden="1">{"fdsup://directions/FAT Viewer?action=UPDATE&amp;creator=factset&amp;DYN_ARGS=TRUE&amp;DOC_NAME=FAT:FQL_AUDITING_CLIENT_TEMPLATE.FAT&amp;display_string=Audit&amp;VAR:KEY=ENYVGHKZMX&amp;VAR:QUERY=RkZfRU5UUlBSX1ZBTF9EQUlMWSgzOTQyNiwsLCwsJ0RJTCcp&amp;WINDOW=FIRST_POPUP&amp;HEIGHT=450&amp;WIDTH=","450&amp;START_MAXIMIZED=FALSE&amp;VAR:CALENDAR=US&amp;VAR:SYMBOL=URS&amp;VAR:INDEX=0"}</definedName>
    <definedName name="_7_0ProjectionsT">#REF!</definedName>
    <definedName name="_7_Up_245" localSheetId="8">#REF!</definedName>
    <definedName name="_7_Up_245" localSheetId="9">#REF!</definedName>
    <definedName name="_7_Up_245">#REF!</definedName>
    <definedName name="_7_Up_litre" localSheetId="9">#REF!</definedName>
    <definedName name="_7_Up_litre">#REF!</definedName>
    <definedName name="_7_Up192" localSheetId="9">#REF!</definedName>
    <definedName name="_7_Up192">#REF!</definedName>
    <definedName name="_7‘S‘ฬ_R">#REF!</definedName>
    <definedName name="_70">#REF!</definedName>
    <definedName name="_70__123Graph_XCHART_12" hidden="1">#REF!</definedName>
    <definedName name="_71__123Graph_XCHART_13" hidden="1">#REF!</definedName>
    <definedName name="_72__123Graph_XCHART_14" hidden="1">#REF!</definedName>
    <definedName name="_73__123Graph_XCHART_15" hidden="1">#REF!</definedName>
    <definedName name="_74_??????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74_??????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74_??????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74_??????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_74__123Graph_XCHART_16" hidden="1">#REF!</definedName>
    <definedName name="_75__123Graph_XCHART_2" hidden="1">#REF!</definedName>
    <definedName name="_76__123Graph_XCHART_3" hidden="1">#REF!</definedName>
    <definedName name="_77__123Graph_XCHART_4" hidden="1">#REF!</definedName>
    <definedName name="_78__123Graph_XCHART_5" hidden="1">#REF!</definedName>
    <definedName name="_789" localSheetId="8" hidden="1">#REF!</definedName>
    <definedName name="_789" hidden="1">#REF!</definedName>
    <definedName name="_79__123Graph_XCHART_6" hidden="1">#REF!</definedName>
    <definedName name="_7InputAddressTa">#REF!</definedName>
    <definedName name="_7YEN_2_1_8_1">#N/A</definedName>
    <definedName name="_8">NA()</definedName>
    <definedName name="_8_???????????" localSheetId="8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8_???????????" localSheetId="9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8_???????????" localSheetId="11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8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8__123Graph_ACHART_15" hidden="1">#REF!</definedName>
    <definedName name="_8__FDSAUDITLINK__" localSheetId="8" hidden="1">{"fdsup://directions/FAT Viewer?action=UPDATE&amp;creator=factset&amp;DYN_ARGS=TRUE&amp;DOC_NAME=FAT:FQL_AUDITING_CLIENT_TEMPLATE.FAT&amp;display_string=Audit&amp;VAR:KEY=KBIPEBCXYZ&amp;VAR:QUERY=RkZfRU5UUlBSX1ZBTF9EQUlMWSgzOTQxOSwsLCwsJ0RJTCcp&amp;WINDOW=FIRST_POPUP&amp;HEIGHT=450&amp;WIDTH=","450&amp;START_MAXIMIZED=FALSE&amp;VAR:CALENDAR=US&amp;VAR:SYMBOL=URS&amp;VAR:INDEX=0"}</definedName>
    <definedName name="_8__FDSAUDITLINK__" localSheetId="9" hidden="1">{"fdsup://directions/FAT Viewer?action=UPDATE&amp;creator=factset&amp;DYN_ARGS=TRUE&amp;DOC_NAME=FAT:FQL_AUDITING_CLIENT_TEMPLATE.FAT&amp;display_string=Audit&amp;VAR:KEY=KBIPEBCXYZ&amp;VAR:QUERY=RkZfRU5UUlBSX1ZBTF9EQUlMWSgzOTQxOSwsLCwsJ0RJTCcp&amp;WINDOW=FIRST_POPUP&amp;HEIGHT=450&amp;WIDTH=","450&amp;START_MAXIMIZED=FALSE&amp;VAR:CALENDAR=US&amp;VAR:SYMBOL=URS&amp;VAR:INDEX=0"}</definedName>
    <definedName name="_8__FDSAUDITLINK__" localSheetId="11" hidden="1">{"fdsup://directions/FAT Viewer?action=UPDATE&amp;creator=factset&amp;DYN_ARGS=TRUE&amp;DOC_NAME=FAT:FQL_AUDITING_CLIENT_TEMPLATE.FAT&amp;display_string=Audit&amp;VAR:KEY=KBIPEBCXYZ&amp;VAR:QUERY=RkZfRU5UUlBSX1ZBTF9EQUlMWSgzOTQxOSwsLCwsJ0RJTCcp&amp;WINDOW=FIRST_POPUP&amp;HEIGHT=450&amp;WIDTH=","450&amp;START_MAXIMIZED=FALSE&amp;VAR:CALENDAR=US&amp;VAR:SYMBOL=URS&amp;VAR:INDEX=0"}</definedName>
    <definedName name="_8__FDSAUDITLINK__" hidden="1">{"fdsup://directions/FAT Viewer?action=UPDATE&amp;creator=factset&amp;DYN_ARGS=TRUE&amp;DOC_NAME=FAT:FQL_AUDITING_CLIENT_TEMPLATE.FAT&amp;display_string=Audit&amp;VAR:KEY=KBIPEBCXYZ&amp;VAR:QUERY=RkZfRU5UUlBSX1ZBTF9EQUlMWSgzOTQxOSwsLCwsJ0RJTCcp&amp;WINDOW=FIRST_POPUP&amp;HEIGHT=450&amp;WIDTH=","450&amp;START_MAXIMIZED=FALSE&amp;VAR:CALENDAR=US&amp;VAR:SYMBOL=URS&amp;VAR:INDEX=0"}</definedName>
    <definedName name="_8_0HO">#REF!</definedName>
    <definedName name="_8_0ProjectionsT">#REF!</definedName>
    <definedName name="_80">#REF!</definedName>
    <definedName name="_80__123Graph_XCHART_7" hidden="1">#REF!</definedName>
    <definedName name="_81__123Graph_XCHART_8" hidden="1">#REF!</definedName>
    <definedName name="_82__123Graph_XCHART_9" hidden="1">#REF!</definedName>
    <definedName name="_8ProjectionsT">#REF!</definedName>
    <definedName name="_8PTJ">#REF!</definedName>
    <definedName name="_8YEN_2_8_1">#N/A</definedName>
    <definedName name="_9__123Graph_ACHART_16" hidden="1">#REF!</definedName>
    <definedName name="_9__FDSAUDITLINK__" localSheetId="8" hidden="1">{"fdsup://directions/FAT Viewer?action=UPDATE&amp;creator=factset&amp;DYN_ARGS=TRUE&amp;DOC_NAME=FAT:FQL_AUDITING_CLIENT_TEMPLATE.FAT&amp;display_string=Audit&amp;VAR:KEY=EFQNEZMNQN&amp;VAR:QUERY=RkZfRU5UUlBSX1ZBTF9EQUlMWSgzOTQxMiwsLCwsJ0RJTCcp&amp;WINDOW=FIRST_POPUP&amp;HEIGHT=450&amp;WIDTH=","450&amp;START_MAXIMIZED=FALSE&amp;VAR:CALENDAR=US&amp;VAR:SYMBOL=URS&amp;VAR:INDEX=0"}</definedName>
    <definedName name="_9__FDSAUDITLINK__" localSheetId="9" hidden="1">{"fdsup://directions/FAT Viewer?action=UPDATE&amp;creator=factset&amp;DYN_ARGS=TRUE&amp;DOC_NAME=FAT:FQL_AUDITING_CLIENT_TEMPLATE.FAT&amp;display_string=Audit&amp;VAR:KEY=EFQNEZMNQN&amp;VAR:QUERY=RkZfRU5UUlBSX1ZBTF9EQUlMWSgzOTQxMiwsLCwsJ0RJTCcp&amp;WINDOW=FIRST_POPUP&amp;HEIGHT=450&amp;WIDTH=","450&amp;START_MAXIMIZED=FALSE&amp;VAR:CALENDAR=US&amp;VAR:SYMBOL=URS&amp;VAR:INDEX=0"}</definedName>
    <definedName name="_9__FDSAUDITLINK__" localSheetId="11" hidden="1">{"fdsup://directions/FAT Viewer?action=UPDATE&amp;creator=factset&amp;DYN_ARGS=TRUE&amp;DOC_NAME=FAT:FQL_AUDITING_CLIENT_TEMPLATE.FAT&amp;display_string=Audit&amp;VAR:KEY=EFQNEZMNQN&amp;VAR:QUERY=RkZfRU5UUlBSX1ZBTF9EQUlMWSgzOTQxMiwsLCwsJ0RJTCcp&amp;WINDOW=FIRST_POPUP&amp;HEIGHT=450&amp;WIDTH=","450&amp;START_MAXIMIZED=FALSE&amp;VAR:CALENDAR=US&amp;VAR:SYMBOL=URS&amp;VAR:INDEX=0"}</definedName>
    <definedName name="_9__FDSAUDITLINK__" hidden="1">{"fdsup://directions/FAT Viewer?action=UPDATE&amp;creator=factset&amp;DYN_ARGS=TRUE&amp;DOC_NAME=FAT:FQL_AUDITING_CLIENT_TEMPLATE.FAT&amp;display_string=Audit&amp;VAR:KEY=EFQNEZMNQN&amp;VAR:QUERY=RkZfRU5UUlBSX1ZBTF9EQUlMWSgzOTQxMiwsLCwsJ0RJTCcp&amp;WINDOW=FIRST_POPUP&amp;HEIGHT=450&amp;WIDTH=","450&amp;START_MAXIMIZED=FALSE&amp;VAR:CALENDAR=US&amp;VAR:SYMBOL=URS&amp;VAR:INDEX=0"}</definedName>
    <definedName name="_95_???????????" localSheetId="8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95_???????????" localSheetId="9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95_???????????" localSheetId="11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95_???????????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_a">NA()</definedName>
    <definedName name="_A10">#REF!</definedName>
    <definedName name="_A155555" localSheetId="8">#REF!</definedName>
    <definedName name="_A155555" localSheetId="9">#REF!</definedName>
    <definedName name="_A155555">#REF!</definedName>
    <definedName name="_A16666" localSheetId="8">#REF!</definedName>
    <definedName name="_A16666" localSheetId="9">#REF!</definedName>
    <definedName name="_A16666">#REF!</definedName>
    <definedName name="_a166666">NA()</definedName>
    <definedName name="_A20">#REF!</definedName>
    <definedName name="_A21532">NA()</definedName>
    <definedName name="_A30">#REF!</definedName>
    <definedName name="_A40">#REF!</definedName>
    <definedName name="_A50" localSheetId="8">#REF!</definedName>
    <definedName name="_A50" localSheetId="9">#REF!</definedName>
    <definedName name="_A50">#REF!</definedName>
    <definedName name="_A65700">NA()</definedName>
    <definedName name="_A65800">NA()</definedName>
    <definedName name="_A66000">NA()</definedName>
    <definedName name="_A67000">NA()</definedName>
    <definedName name="_A68000">NA()</definedName>
    <definedName name="_A70">#REF!</definedName>
    <definedName name="_A70000">NA()</definedName>
    <definedName name="_A75000">NA()</definedName>
    <definedName name="_A80">#REF!</definedName>
    <definedName name="_A85000">NA()</definedName>
    <definedName name="_AA">#REF!</definedName>
    <definedName name="_AB1">#REF!</definedName>
    <definedName name="_AB2">#REF!</definedName>
    <definedName name="_ABB">#REF!</definedName>
    <definedName name="_abb91">NA()</definedName>
    <definedName name="_ac1" localSheetId="8" hidden="1">{#N/A,#N/A,FALSE,"COVER1.XLS ";#N/A,#N/A,FALSE,"RACT1.XLS";#N/A,#N/A,FALSE,"RACT2.XLS";#N/A,#N/A,FALSE,"ECCMP";#N/A,#N/A,FALSE,"WELDER.XLS"}</definedName>
    <definedName name="_ac1" localSheetId="9" hidden="1">{#N/A,#N/A,FALSE,"COVER1.XLS ";#N/A,#N/A,FALSE,"RACT1.XLS";#N/A,#N/A,FALSE,"RACT2.XLS";#N/A,#N/A,FALSE,"ECCMP";#N/A,#N/A,FALSE,"WELDER.XLS"}</definedName>
    <definedName name="_ac1" localSheetId="11" hidden="1">{#N/A,#N/A,FALSE,"COVER1.XLS ";#N/A,#N/A,FALSE,"RACT1.XLS";#N/A,#N/A,FALSE,"RACT2.XLS";#N/A,#N/A,FALSE,"ECCMP";#N/A,#N/A,FALSE,"WELDER.XLS"}</definedName>
    <definedName name="_ac1" hidden="1">{#N/A,#N/A,FALSE,"COVER1.XLS ";#N/A,#N/A,FALSE,"RACT1.XLS";#N/A,#N/A,FALSE,"RACT2.XLS";#N/A,#N/A,FALSE,"ECCMP";#N/A,#N/A,FALSE,"WELDER.XLS"}</definedName>
    <definedName name="_ac1_1" localSheetId="8" hidden="1">{#N/A,#N/A,FALSE,"COVER1.XLS ";#N/A,#N/A,FALSE,"RACT1.XLS";#N/A,#N/A,FALSE,"RACT2.XLS";#N/A,#N/A,FALSE,"ECCMP";#N/A,#N/A,FALSE,"WELDER.XLS"}</definedName>
    <definedName name="_ac1_1" localSheetId="9" hidden="1">{#N/A,#N/A,FALSE,"COVER1.XLS ";#N/A,#N/A,FALSE,"RACT1.XLS";#N/A,#N/A,FALSE,"RACT2.XLS";#N/A,#N/A,FALSE,"ECCMP";#N/A,#N/A,FALSE,"WELDER.XLS"}</definedName>
    <definedName name="_ac1_1" localSheetId="11" hidden="1">{#N/A,#N/A,FALSE,"COVER1.XLS ";#N/A,#N/A,FALSE,"RACT1.XLS";#N/A,#N/A,FALSE,"RACT2.XLS";#N/A,#N/A,FALSE,"ECCMP";#N/A,#N/A,FALSE,"WELDER.XLS"}</definedName>
    <definedName name="_ac1_1" hidden="1">{#N/A,#N/A,FALSE,"COVER1.XLS ";#N/A,#N/A,FALSE,"RACT1.XLS";#N/A,#N/A,FALSE,"RACT2.XLS";#N/A,#N/A,FALSE,"ECCMP";#N/A,#N/A,FALSE,"WELDER.XLS"}</definedName>
    <definedName name="_AC11">#REF!</definedName>
    <definedName name="_AC12">#REF!</definedName>
    <definedName name="_AC13">#REF!</definedName>
    <definedName name="_AC2">#REF!</definedName>
    <definedName name="_ACC">#REF!</definedName>
    <definedName name="_act2" localSheetId="8" hidden="1">{#N/A,#N/A,FALSE,"Act.Fcst Costs"}</definedName>
    <definedName name="_act2" localSheetId="9" hidden="1">{#N/A,#N/A,FALSE,"Act.Fcst Costs"}</definedName>
    <definedName name="_act2" localSheetId="11" hidden="1">{#N/A,#N/A,FALSE,"Act.Fcst Costs"}</definedName>
    <definedName name="_act2" hidden="1">{#N/A,#N/A,FALSE,"Act.Fcst Costs"}</definedName>
    <definedName name="_ADD">#REF!</definedName>
    <definedName name="_AEE">#REF!</definedName>
    <definedName name="_AF">#REF!</definedName>
    <definedName name="_AF2" localSheetId="8">#REF!</definedName>
    <definedName name="_AF2" localSheetId="9">#REF!</definedName>
    <definedName name="_AF2">#REF!</definedName>
    <definedName name="_AF3" localSheetId="8">#REF!</definedName>
    <definedName name="_AF3" localSheetId="9">#REF!</definedName>
    <definedName name="_AF3">#REF!</definedName>
    <definedName name="_AFF">#REF!</definedName>
    <definedName name="_AJE2" localSheetId="8">#REF!</definedName>
    <definedName name="_AJE2" localSheetId="9">#REF!</definedName>
    <definedName name="_AJE2">#REF!</definedName>
    <definedName name="_AL">#REF!</definedName>
    <definedName name="_AM1">#REF!</definedName>
    <definedName name="_AM2">#REF!</definedName>
    <definedName name="_AM3">#REF!</definedName>
    <definedName name="_AM4">#REF!</definedName>
    <definedName name="_AM5">#REF!</definedName>
    <definedName name="_aml19">#REF!</definedName>
    <definedName name="_AN1">#REF!</definedName>
    <definedName name="_AN2">#REF!</definedName>
    <definedName name="_ANN2">#REF!</definedName>
    <definedName name="_ANN6">#REF!</definedName>
    <definedName name="_Apr1">#REF!</definedName>
    <definedName name="_ASA1" localSheetId="8" hidden="1">{#N/A,#N/A,FALSE,"CAT3516";#N/A,#N/A,FALSE,"CAT3608";#N/A,#N/A,FALSE,"Wartsila";#N/A,#N/A,FALSE,"Asm";#N/A,#N/A,FALSE,"DG cost"}</definedName>
    <definedName name="_ASA1" localSheetId="9" hidden="1">{#N/A,#N/A,FALSE,"CAT3516";#N/A,#N/A,FALSE,"CAT3608";#N/A,#N/A,FALSE,"Wartsila";#N/A,#N/A,FALSE,"Asm";#N/A,#N/A,FALSE,"DG cost"}</definedName>
    <definedName name="_ASA1" localSheetId="11" hidden="1">{#N/A,#N/A,FALSE,"CAT3516";#N/A,#N/A,FALSE,"CAT3608";#N/A,#N/A,FALSE,"Wartsila";#N/A,#N/A,FALSE,"Asm";#N/A,#N/A,FALSE,"DG cost"}</definedName>
    <definedName name="_ASA1" hidden="1">{#N/A,#N/A,FALSE,"CAT3516";#N/A,#N/A,FALSE,"CAT3608";#N/A,#N/A,FALSE,"Wartsila";#N/A,#N/A,FALSE,"Asm";#N/A,#N/A,FALSE,"DG cost"}</definedName>
    <definedName name="_ASA1_1" localSheetId="8" hidden="1">{#N/A,#N/A,FALSE,"CAT3516";#N/A,#N/A,FALSE,"CAT3608";#N/A,#N/A,FALSE,"Wartsila";#N/A,#N/A,FALSE,"Asm";#N/A,#N/A,FALSE,"DG cost"}</definedName>
    <definedName name="_ASA1_1" localSheetId="9" hidden="1">{#N/A,#N/A,FALSE,"CAT3516";#N/A,#N/A,FALSE,"CAT3608";#N/A,#N/A,FALSE,"Wartsila";#N/A,#N/A,FALSE,"Asm";#N/A,#N/A,FALSE,"DG cost"}</definedName>
    <definedName name="_ASA1_1" localSheetId="11" hidden="1">{#N/A,#N/A,FALSE,"CAT3516";#N/A,#N/A,FALSE,"CAT3608";#N/A,#N/A,FALSE,"Wartsila";#N/A,#N/A,FALSE,"Asm";#N/A,#N/A,FALSE,"DG cost"}</definedName>
    <definedName name="_ASA1_1" hidden="1">{#N/A,#N/A,FALSE,"CAT3516";#N/A,#N/A,FALSE,"CAT3608";#N/A,#N/A,FALSE,"Wartsila";#N/A,#N/A,FALSE,"Asm";#N/A,#N/A,FALSE,"DG cost"}</definedName>
    <definedName name="_ASA1_1_1" localSheetId="8" hidden="1">{#N/A,#N/A,FALSE,"CAT3516";#N/A,#N/A,FALSE,"CAT3608";#N/A,#N/A,FALSE,"Wartsila";#N/A,#N/A,FALSE,"Asm";#N/A,#N/A,FALSE,"DG cost"}</definedName>
    <definedName name="_ASA1_1_1" localSheetId="9" hidden="1">{#N/A,#N/A,FALSE,"CAT3516";#N/A,#N/A,FALSE,"CAT3608";#N/A,#N/A,FALSE,"Wartsila";#N/A,#N/A,FALSE,"Asm";#N/A,#N/A,FALSE,"DG cost"}</definedName>
    <definedName name="_ASA1_1_1" localSheetId="11" hidden="1">{#N/A,#N/A,FALSE,"CAT3516";#N/A,#N/A,FALSE,"CAT3608";#N/A,#N/A,FALSE,"Wartsila";#N/A,#N/A,FALSE,"Asm";#N/A,#N/A,FALSE,"DG cost"}</definedName>
    <definedName name="_ASA1_1_1" hidden="1">{#N/A,#N/A,FALSE,"CAT3516";#N/A,#N/A,FALSE,"CAT3608";#N/A,#N/A,FALSE,"Wartsila";#N/A,#N/A,FALSE,"Asm";#N/A,#N/A,FALSE,"DG cost"}</definedName>
    <definedName name="_ASA1_1_2" localSheetId="8" hidden="1">{#N/A,#N/A,FALSE,"CAT3516";#N/A,#N/A,FALSE,"CAT3608";#N/A,#N/A,FALSE,"Wartsila";#N/A,#N/A,FALSE,"Asm";#N/A,#N/A,FALSE,"DG cost"}</definedName>
    <definedName name="_ASA1_1_2" localSheetId="9" hidden="1">{#N/A,#N/A,FALSE,"CAT3516";#N/A,#N/A,FALSE,"CAT3608";#N/A,#N/A,FALSE,"Wartsila";#N/A,#N/A,FALSE,"Asm";#N/A,#N/A,FALSE,"DG cost"}</definedName>
    <definedName name="_ASA1_1_2" localSheetId="11" hidden="1">{#N/A,#N/A,FALSE,"CAT3516";#N/A,#N/A,FALSE,"CAT3608";#N/A,#N/A,FALSE,"Wartsila";#N/A,#N/A,FALSE,"Asm";#N/A,#N/A,FALSE,"DG cost"}</definedName>
    <definedName name="_ASA1_1_2" hidden="1">{#N/A,#N/A,FALSE,"CAT3516";#N/A,#N/A,FALSE,"CAT3608";#N/A,#N/A,FALSE,"Wartsila";#N/A,#N/A,FALSE,"Asm";#N/A,#N/A,FALSE,"DG cost"}</definedName>
    <definedName name="_ASA1_2" localSheetId="8" hidden="1">{#N/A,#N/A,FALSE,"CAT3516";#N/A,#N/A,FALSE,"CAT3608";#N/A,#N/A,FALSE,"Wartsila";#N/A,#N/A,FALSE,"Asm";#N/A,#N/A,FALSE,"DG cost"}</definedName>
    <definedName name="_ASA1_2" localSheetId="9" hidden="1">{#N/A,#N/A,FALSE,"CAT3516";#N/A,#N/A,FALSE,"CAT3608";#N/A,#N/A,FALSE,"Wartsila";#N/A,#N/A,FALSE,"Asm";#N/A,#N/A,FALSE,"DG cost"}</definedName>
    <definedName name="_ASA1_2" localSheetId="11" hidden="1">{#N/A,#N/A,FALSE,"CAT3516";#N/A,#N/A,FALSE,"CAT3608";#N/A,#N/A,FALSE,"Wartsila";#N/A,#N/A,FALSE,"Asm";#N/A,#N/A,FALSE,"DG cost"}</definedName>
    <definedName name="_ASA1_2" hidden="1">{#N/A,#N/A,FALSE,"CAT3516";#N/A,#N/A,FALSE,"CAT3608";#N/A,#N/A,FALSE,"Wartsila";#N/A,#N/A,FALSE,"Asm";#N/A,#N/A,FALSE,"DG cost"}</definedName>
    <definedName name="_ASA1_3" localSheetId="8" hidden="1">{#N/A,#N/A,FALSE,"CAT3516";#N/A,#N/A,FALSE,"CAT3608";#N/A,#N/A,FALSE,"Wartsila";#N/A,#N/A,FALSE,"Asm";#N/A,#N/A,FALSE,"DG cost"}</definedName>
    <definedName name="_ASA1_3" localSheetId="9" hidden="1">{#N/A,#N/A,FALSE,"CAT3516";#N/A,#N/A,FALSE,"CAT3608";#N/A,#N/A,FALSE,"Wartsila";#N/A,#N/A,FALSE,"Asm";#N/A,#N/A,FALSE,"DG cost"}</definedName>
    <definedName name="_ASA1_3" localSheetId="11" hidden="1">{#N/A,#N/A,FALSE,"CAT3516";#N/A,#N/A,FALSE,"CAT3608";#N/A,#N/A,FALSE,"Wartsila";#N/A,#N/A,FALSE,"Asm";#N/A,#N/A,FALSE,"DG cost"}</definedName>
    <definedName name="_ASA1_3" hidden="1">{#N/A,#N/A,FALSE,"CAT3516";#N/A,#N/A,FALSE,"CAT3608";#N/A,#N/A,FALSE,"Wartsila";#N/A,#N/A,FALSE,"Asm";#N/A,#N/A,FALSE,"DG cost"}</definedName>
    <definedName name="_Asset">#REF!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">#REF!</definedName>
    <definedName name="_AU1">#REF!</definedName>
    <definedName name="_AU2">#REF!</definedName>
    <definedName name="_AU3">#REF!</definedName>
    <definedName name="_AU4">#REF!</definedName>
    <definedName name="_AU5">#REF!</definedName>
    <definedName name="_AU7">#REF!</definedName>
    <definedName name="_Aug1">#REF!</definedName>
    <definedName name="_AZ2">#REF!</definedName>
    <definedName name="_AZ3">#REF!</definedName>
    <definedName name="_B1">#REF!</definedName>
    <definedName name="_B2">#REF!</definedName>
    <definedName name="_b211001">NA()</definedName>
    <definedName name="_b212001">NA()</definedName>
    <definedName name="_b212002">NA()</definedName>
    <definedName name="_b214003">NA()</definedName>
    <definedName name="_b215001">NA()</definedName>
    <definedName name="_b216002">NA()</definedName>
    <definedName name="_b216004">NA()</definedName>
    <definedName name="_b216005">NA()</definedName>
    <definedName name="_b217003">NA()</definedName>
    <definedName name="_b217004">NA()</definedName>
    <definedName name="_b218001">NA()</definedName>
    <definedName name="_b221004">NA()</definedName>
    <definedName name="_b231001">NA()</definedName>
    <definedName name="_b231002">NA()</definedName>
    <definedName name="_b231003">NA()</definedName>
    <definedName name="_b231005">NA()</definedName>
    <definedName name="_b231006">NA()</definedName>
    <definedName name="_b231007">NA()</definedName>
    <definedName name="_b231008">NA()</definedName>
    <definedName name="_b231009">NA()</definedName>
    <definedName name="_b232002">NA()</definedName>
    <definedName name="_b232003">NA()</definedName>
    <definedName name="_b233001">NA()</definedName>
    <definedName name="_b234001">NA()</definedName>
    <definedName name="_b236001">NA()</definedName>
    <definedName name="_b236002">NA()</definedName>
    <definedName name="_b237001">NA()</definedName>
    <definedName name="_b237002">NA()</definedName>
    <definedName name="_b237003">NA()</definedName>
    <definedName name="_b237004">NA()</definedName>
    <definedName name="_b238001">NA()</definedName>
    <definedName name="_b238002">NA()</definedName>
    <definedName name="_b238003">NA()</definedName>
    <definedName name="_b238004">NA()</definedName>
    <definedName name="_b238005">NA()</definedName>
    <definedName name="_b238006">NA()</definedName>
    <definedName name="_b238007">NA()</definedName>
    <definedName name="_b238008">NA()</definedName>
    <definedName name="_b238009">NA()</definedName>
    <definedName name="_b241001">NA()</definedName>
    <definedName name="_b241003">NA()</definedName>
    <definedName name="_b241004">NA()</definedName>
    <definedName name="_b241006">NA()</definedName>
    <definedName name="_b241009">NA()</definedName>
    <definedName name="_b242001">NA()</definedName>
    <definedName name="_b242002">NA()</definedName>
    <definedName name="_b243002">NA()</definedName>
    <definedName name="_b243003">NA()</definedName>
    <definedName name="_b243004">NA()</definedName>
    <definedName name="_b244001">NA()</definedName>
    <definedName name="_b245001">NA()</definedName>
    <definedName name="_b245002">NA()</definedName>
    <definedName name="_b246002">NA()</definedName>
    <definedName name="_b247001">NA()</definedName>
    <definedName name="_b247003">NA()</definedName>
    <definedName name="_b252001">NA()</definedName>
    <definedName name="_b252002">NA()</definedName>
    <definedName name="_b252003">NA()</definedName>
    <definedName name="_b252004">NA()</definedName>
    <definedName name="_b252005">NA()</definedName>
    <definedName name="_b252007">NA()</definedName>
    <definedName name="_b252008">NA()</definedName>
    <definedName name="_b252009">NA()</definedName>
    <definedName name="_b255101">NA()</definedName>
    <definedName name="_b255102">NA()</definedName>
    <definedName name="_b255201">NA()</definedName>
    <definedName name="_b255301">NA()</definedName>
    <definedName name="_b255302">NA()</definedName>
    <definedName name="_b255401">NA()</definedName>
    <definedName name="_b255402">NA()</definedName>
    <definedName name="_b255403">NA()</definedName>
    <definedName name="_b255404">NA()</definedName>
    <definedName name="_b255405">NA()</definedName>
    <definedName name="_b255406">NA()</definedName>
    <definedName name="_b255407">NA()</definedName>
    <definedName name="_b255408">NA()</definedName>
    <definedName name="_b255409">NA()</definedName>
    <definedName name="_b255601">NA()</definedName>
    <definedName name="_b255602">NA()</definedName>
    <definedName name="_b255603">NA()</definedName>
    <definedName name="_b255604">NA()</definedName>
    <definedName name="_b255605">NA()</definedName>
    <definedName name="_b255606">NA()</definedName>
    <definedName name="_b255608">NA()</definedName>
    <definedName name="_b255609">NA()</definedName>
    <definedName name="_b260201">NA()</definedName>
    <definedName name="_b260202">NA()</definedName>
    <definedName name="_b260203">NA()</definedName>
    <definedName name="_b260401">NA()</definedName>
    <definedName name="_b260402">NA()</definedName>
    <definedName name="_b260403">NA()</definedName>
    <definedName name="_b260404">NA()</definedName>
    <definedName name="_b260405">NA()</definedName>
    <definedName name="_b260406">NA()</definedName>
    <definedName name="_b260408">NA()</definedName>
    <definedName name="_b260409">NA()</definedName>
    <definedName name="_b260501">NA()</definedName>
    <definedName name="_b260502">NA()</definedName>
    <definedName name="_b260503">NA()</definedName>
    <definedName name="_b260504">NA()</definedName>
    <definedName name="_b260505">NA()</definedName>
    <definedName name="_b260506">NA()</definedName>
    <definedName name="_b260507">NA()</definedName>
    <definedName name="_b260508">NA()</definedName>
    <definedName name="_b260509">NA()</definedName>
    <definedName name="_b270101">NA()</definedName>
    <definedName name="_b270102">NA()</definedName>
    <definedName name="_b270201">NA()</definedName>
    <definedName name="_b270301">NA()</definedName>
    <definedName name="_b270401">NA()</definedName>
    <definedName name="_b3" localSheetId="8" hidden="1">{#N/A,#N/A,FALSE,"Aging Summary";#N/A,#N/A,FALSE,"Ratio Analysis";#N/A,#N/A,FALSE,"Test 120 Day Accts";#N/A,#N/A,FALSE,"Tickmarks"}</definedName>
    <definedName name="_b3" localSheetId="9" hidden="1">{#N/A,#N/A,FALSE,"Aging Summary";#N/A,#N/A,FALSE,"Ratio Analysis";#N/A,#N/A,FALSE,"Test 120 Day Accts";#N/A,#N/A,FALSE,"Tickmarks"}</definedName>
    <definedName name="_b3" localSheetId="11" hidden="1">{#N/A,#N/A,FALSE,"Aging Summary";#N/A,#N/A,FALSE,"Ratio Analysis";#N/A,#N/A,FALSE,"Test 120 Day Accts";#N/A,#N/A,FALSE,"Tickmarks"}</definedName>
    <definedName name="_b3" hidden="1">{#N/A,#N/A,FALSE,"Aging Summary";#N/A,#N/A,FALSE,"Ratio Analysis";#N/A,#N/A,FALSE,"Test 120 Day Accts";#N/A,#N/A,FALSE,"Tickmarks"}</definedName>
    <definedName name="_b555555">NA()</definedName>
    <definedName name="_BAG1">#REF!</definedName>
    <definedName name="_BAG2">#REF!</definedName>
    <definedName name="_BAG3">#REF!</definedName>
    <definedName name="_BAG4">#REF!</definedName>
    <definedName name="_BB">#REF!</definedName>
    <definedName name="_BBl2" localSheetId="8">#REF!</definedName>
    <definedName name="_BBl2" localSheetId="9">#REF!</definedName>
    <definedName name="_BBl2">#REF!</definedName>
    <definedName name="_bdm.08EFD92930684923AED912F31EBC401E.edm" hidden="1">#REF!</definedName>
    <definedName name="_bdm.0E6E64EF5D06483094F41B1B61996CF0.edm" hidden="1">#REF!</definedName>
    <definedName name="_bdm.1333164AD65445D0B9CF0E01353A6BEF.edm" localSheetId="8" hidden="1">#REF!</definedName>
    <definedName name="_bdm.1333164AD65445D0B9CF0E01353A6BEF.edm" localSheetId="9" hidden="1">#REF!</definedName>
    <definedName name="_bdm.1333164AD65445D0B9CF0E01353A6BEF.edm" hidden="1">#REF!</definedName>
    <definedName name="_bdm.22BA8A02C5D54E4998F522876BD11ACE.edm" hidden="1">#REF!</definedName>
    <definedName name="_bdm.386FB3C366E0413CA869AA4F4092560E.edm" hidden="1">#REF!</definedName>
    <definedName name="_bdm.699CD8F11CD64CCEB68FD26E795FD379.edm" hidden="1">#REF!</definedName>
    <definedName name="_bdm.A456347C913F4063A0FD004BBEDF568D.edm" hidden="1">#REF!</definedName>
    <definedName name="_bdm.A78911217BFF4DBFAA0F3AF12871E309.edm" hidden="1">#REF!</definedName>
    <definedName name="_bdm.E25BF672C2E64CC0A63C533D88647C65.edm" hidden="1">#REF!</definedName>
    <definedName name="_bdm.FC23C64A9BE84069BA0B4E97F8D42183.edm" hidden="1">#REF!</definedName>
    <definedName name="_BDT1" localSheetId="8">#REF!</definedName>
    <definedName name="_BDT1" localSheetId="9">#REF!</definedName>
    <definedName name="_BDT1">#REF!</definedName>
    <definedName name="_BDT2" localSheetId="9">#REF!</definedName>
    <definedName name="_BDT2">#REF!</definedName>
    <definedName name="_BDW100" localSheetId="9">#REF!</definedName>
    <definedName name="_BDW100">#REF!</definedName>
    <definedName name="_BDW200">#REF!</definedName>
    <definedName name="_BDW240">#REF!</definedName>
    <definedName name="_BS1">NA()</definedName>
    <definedName name="_BS99" localSheetId="8" hidden="1">{#N/A,#N/A,FALSE,"Aging Summary";#N/A,#N/A,FALSE,"Ratio Analysis";#N/A,#N/A,FALSE,"Test 120 Day Accts";#N/A,#N/A,FALSE,"Tickmarks"}</definedName>
    <definedName name="_BS99" localSheetId="9" hidden="1">{#N/A,#N/A,FALSE,"Aging Summary";#N/A,#N/A,FALSE,"Ratio Analysis";#N/A,#N/A,FALSE,"Test 120 Day Accts";#N/A,#N/A,FALSE,"Tickmarks"}</definedName>
    <definedName name="_BS99" localSheetId="11" hidden="1">{#N/A,#N/A,FALSE,"Aging Summary";#N/A,#N/A,FALSE,"Ratio Analysis";#N/A,#N/A,FALSE,"Test 120 Day Accts";#N/A,#N/A,FALSE,"Tickmarks"}</definedName>
    <definedName name="_BS99" hidden="1">{#N/A,#N/A,FALSE,"Aging Summary";#N/A,#N/A,FALSE,"Ratio Analysis";#N/A,#N/A,FALSE,"Test 120 Day Accts";#N/A,#N/A,FALSE,"Tickmarks"}</definedName>
    <definedName name="_BSschedule" localSheetId="8" hidden="1">#REF!</definedName>
    <definedName name="_BSschedule" localSheetId="9" hidden="1">#REF!</definedName>
    <definedName name="_BSschedule" hidden="1">#REF!</definedName>
    <definedName name="_BSY1" localSheetId="9">#REF!</definedName>
    <definedName name="_BSY1">#REF!</definedName>
    <definedName name="_BTM150">NA()</definedName>
    <definedName name="_BTM200">NA()</definedName>
    <definedName name="_BTM50">NA()</definedName>
    <definedName name="_C">NA()</definedName>
    <definedName name="_C1">#REF!</definedName>
    <definedName name="_C11">#REF!</definedName>
    <definedName name="_C12">#REF!</definedName>
    <definedName name="_C13">#REF!</definedName>
    <definedName name="_C2" localSheetId="8">#REF!</definedName>
    <definedName name="_C2" localSheetId="9">#REF!</definedName>
    <definedName name="_C2">#REF!</definedName>
    <definedName name="_can400">NA()</definedName>
    <definedName name="_CAP98" localSheetId="8">#REF!</definedName>
    <definedName name="_CAP98" localSheetId="9">#REF!</definedName>
    <definedName name="_CAP98">#REF!</definedName>
    <definedName name="_CAP99" localSheetId="9">#REF!</definedName>
    <definedName name="_CAP99">#REF!</definedName>
    <definedName name="_CAT1" localSheetId="9">#REF!</definedName>
    <definedName name="_CAT1">#REF!</definedName>
    <definedName name="_CAT2">#REF!</definedName>
    <definedName name="_CC">#REF!</definedName>
    <definedName name="_cdp90549" localSheetId="8">#REF!</definedName>
    <definedName name="_cdp90549" localSheetId="9">#REF!</definedName>
    <definedName name="_cdp90549">#REF!</definedName>
    <definedName name="_cdp91304" localSheetId="8">#REF!</definedName>
    <definedName name="_cdp91304" localSheetId="9">#REF!</definedName>
    <definedName name="_cdp91304">#REF!</definedName>
    <definedName name="_Co50" localSheetId="8" hidden="1">{#N/A,"DR",FALSE,"increm pf";#N/A,"MAMSI",FALSE,"increm pf";#N/A,"MAXI",FALSE,"increm pf";#N/A,"PCAM",FALSE,"increm pf";#N/A,"PHSV",FALSE,"increm pf";#N/A,"SIE",FALSE,"increm pf"}</definedName>
    <definedName name="_Co50" localSheetId="9" hidden="1">{#N/A,"DR",FALSE,"increm pf";#N/A,"MAMSI",FALSE,"increm pf";#N/A,"MAXI",FALSE,"increm pf";#N/A,"PCAM",FALSE,"increm pf";#N/A,"PHSV",FALSE,"increm pf";#N/A,"SIE",FALSE,"increm pf"}</definedName>
    <definedName name="_Co50" localSheetId="11" hidden="1">{#N/A,"DR",FALSE,"increm pf";#N/A,"MAMSI",FALSE,"increm pf";#N/A,"MAXI",FALSE,"increm pf";#N/A,"PCAM",FALSE,"increm pf";#N/A,"PHSV",FALSE,"increm pf";#N/A,"SIE",FALSE,"increm pf"}</definedName>
    <definedName name="_Co50" hidden="1">{#N/A,"DR",FALSE,"increm pf";#N/A,"MAMSI",FALSE,"increm pf";#N/A,"MAXI",FALSE,"increm pf";#N/A,"PCAM",FALSE,"increm pf";#N/A,"PHSV",FALSE,"increm pf";#N/A,"SIE",FALSE,"increm pf"}</definedName>
    <definedName name="_CON1">NA()</definedName>
    <definedName name="_CON2">NA()</definedName>
    <definedName name="_CTAorg" localSheetId="8" hidden="1">#REF!</definedName>
    <definedName name="_CTAorg" localSheetId="9" hidden="1">#REF!</definedName>
    <definedName name="_CTAorg" hidden="1">#REF!</definedName>
    <definedName name="_CTAPTA" localSheetId="9" hidden="1">#REF!</definedName>
    <definedName name="_CTAPTA" hidden="1">#REF!</definedName>
    <definedName name="_CTAPurifiedTA" hidden="1">#REF!</definedName>
    <definedName name="_CWT1">"$"</definedName>
    <definedName name="_d">NA()</definedName>
    <definedName name="_DAT1" localSheetId="8">#REF!</definedName>
    <definedName name="_DAT1" localSheetId="9">#REF!</definedName>
    <definedName name="_DAT1">#REF!</definedName>
    <definedName name="_DAT10" localSheetId="9">#REF!</definedName>
    <definedName name="_DAT10">#REF!</definedName>
    <definedName name="_DAT11" localSheetId="9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 localSheetId="8">#REF!</definedName>
    <definedName name="_DAT16" localSheetId="9">#REF!</definedName>
    <definedName name="_DAT16">#REF!</definedName>
    <definedName name="_DAT17" localSheetId="8">#REF!</definedName>
    <definedName name="_DAT17" localSheetId="9">#REF!</definedName>
    <definedName name="_DAT17">#REF!</definedName>
    <definedName name="_DAT18" localSheetId="8">#REF!</definedName>
    <definedName name="_DAT18" localSheetId="9">#REF!</definedName>
    <definedName name="_DAT18">#REF!</definedName>
    <definedName name="_DAT19" localSheetId="9">#REF!</definedName>
    <definedName name="_DAT19">#REF!</definedName>
    <definedName name="_DAT2" localSheetId="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NA()</definedName>
    <definedName name="_DAT38">NA()</definedName>
    <definedName name="_DAT39">NA()</definedName>
    <definedName name="_DAT4" localSheetId="8">#REF!</definedName>
    <definedName name="_DAT4" localSheetId="9">#REF!</definedName>
    <definedName name="_DAT4">#REF!</definedName>
    <definedName name="_DAT40">NA()</definedName>
    <definedName name="_DAT41">NA()</definedName>
    <definedName name="_DAT42">NA()</definedName>
    <definedName name="_DAT43">NA()</definedName>
    <definedName name="_DAT44">NA()</definedName>
    <definedName name="_DAT45">NA()</definedName>
    <definedName name="_DAT46">NA()</definedName>
    <definedName name="_DAT47">NA()</definedName>
    <definedName name="_DAT48">NA()</definedName>
    <definedName name="_DAT49">NA()</definedName>
    <definedName name="_DAT5" localSheetId="8">#REF!</definedName>
    <definedName name="_DAT5" localSheetId="9">#REF!</definedName>
    <definedName name="_DAT5">#REF!</definedName>
    <definedName name="_DAT50">NA()</definedName>
    <definedName name="_DAT51">NA()</definedName>
    <definedName name="_DAT52">NA()</definedName>
    <definedName name="_DAT6" localSheetId="8">#REF!</definedName>
    <definedName name="_DAT6" localSheetId="9">#REF!</definedName>
    <definedName name="_DAT6">#REF!</definedName>
    <definedName name="_DAT7" localSheetId="9">#REF!</definedName>
    <definedName name="_DAT7">#REF!</definedName>
    <definedName name="_DAT8" localSheetId="9">#REF!</definedName>
    <definedName name="_DAT8">#REF!</definedName>
    <definedName name="_DAT9">#REF!</definedName>
    <definedName name="_data">#REF!</definedName>
    <definedName name="_DAY1">#REF!</definedName>
    <definedName name="_DAY2">#REF!</definedName>
    <definedName name="_DAY3">#REF!</definedName>
    <definedName name="_DCB2" localSheetId="8">#REF!</definedName>
    <definedName name="_DCB2" localSheetId="9">#REF!</definedName>
    <definedName name="_DCB2">#REF!</definedName>
    <definedName name="_DD">#REF!</definedName>
    <definedName name="_DD2" localSheetId="8">#REF!</definedName>
    <definedName name="_DD2" localSheetId="9">#REF!</definedName>
    <definedName name="_DD2">#REF!</definedName>
    <definedName name="_Dec1">#REF!</definedName>
    <definedName name="_det111">NA()</definedName>
    <definedName name="_det112">NA()</definedName>
    <definedName name="_det121">NA()</definedName>
    <definedName name="_det122">NA()</definedName>
    <definedName name="_det131">NA()</definedName>
    <definedName name="_det132">NA()</definedName>
    <definedName name="_det191">NA()</definedName>
    <definedName name="_det192">NA()</definedName>
    <definedName name="_det21">NA()</definedName>
    <definedName name="_det2151">NA()</definedName>
    <definedName name="_det2152">NA()</definedName>
    <definedName name="_det22">NA()</definedName>
    <definedName name="_det271">NA()</definedName>
    <definedName name="_det272">NA()</definedName>
    <definedName name="_det2971">NA()</definedName>
    <definedName name="_det2972">NA()</definedName>
    <definedName name="_det3061">NA()</definedName>
    <definedName name="_det3062">NA()</definedName>
    <definedName name="_det31">NA()</definedName>
    <definedName name="_det311">NA()</definedName>
    <definedName name="_det312">NA()</definedName>
    <definedName name="_det32">NA()</definedName>
    <definedName name="_det3211">NA()</definedName>
    <definedName name="_det3212">NA()</definedName>
    <definedName name="_det3221">NA()</definedName>
    <definedName name="_det3222">NA()</definedName>
    <definedName name="_det3781">NA()</definedName>
    <definedName name="_det3782">NA()</definedName>
    <definedName name="_det4061">NA()</definedName>
    <definedName name="_det4062">NA()</definedName>
    <definedName name="_det41">NA()</definedName>
    <definedName name="_det42">NA()</definedName>
    <definedName name="_det51">NA()</definedName>
    <definedName name="_det52">NA()</definedName>
    <definedName name="_DHM1" localSheetId="8">#REF!</definedName>
    <definedName name="_DHM1" localSheetId="9">#REF!</definedName>
    <definedName name="_DHM1">#REF!</definedName>
    <definedName name="_DHM10" localSheetId="8">#REF!</definedName>
    <definedName name="_DHM10" localSheetId="9">#REF!</definedName>
    <definedName name="_DHM10">#REF!</definedName>
    <definedName name="_DHM11" localSheetId="9">#REF!</definedName>
    <definedName name="_DHM11">#REF!</definedName>
    <definedName name="_DHM12" localSheetId="9">#REF!</definedName>
    <definedName name="_DHM12">#REF!</definedName>
    <definedName name="_DHM2">#REF!</definedName>
    <definedName name="_DHM3">#REF!</definedName>
    <definedName name="_DHM4">#REF!</definedName>
    <definedName name="_DHM5">#REF!</definedName>
    <definedName name="_DHM6">#REF!</definedName>
    <definedName name="_DHM7">#REF!</definedName>
    <definedName name="_DHM8">#REF!</definedName>
    <definedName name="_DHM9">#REF!</definedName>
    <definedName name="_Dist_Bin" localSheetId="8" hidden="1">#REF!</definedName>
    <definedName name="_Dist_Bin" localSheetId="9" hidden="1">#REF!</definedName>
    <definedName name="_Dist_Bin" hidden="1">#REF!</definedName>
    <definedName name="_Dist_Values" localSheetId="9" hidden="1">#REF!</definedName>
    <definedName name="_Dist_Values" hidden="1">#REF!</definedName>
    <definedName name="_dkk1" localSheetId="9">#REF!</definedName>
    <definedName name="_dkk1">#REF!</definedName>
    <definedName name="_dkk2">#REF!</definedName>
    <definedName name="_dpr1" localSheetId="8" hidden="1">{#N/A,#N/A,FALSE,"PTSO";#N/A,#N/A,FALSE,"PTSI HV";#N/A,#N/A,FALSE,"PTSI exc. HV";#N/A,#N/A,FALSE,"SI CONSO"}</definedName>
    <definedName name="_dpr1" localSheetId="9" hidden="1">{#N/A,#N/A,FALSE,"PTSO";#N/A,#N/A,FALSE,"PTSI HV";#N/A,#N/A,FALSE,"PTSI exc. HV";#N/A,#N/A,FALSE,"SI CONSO"}</definedName>
    <definedName name="_dpr1" localSheetId="11" hidden="1">{#N/A,#N/A,FALSE,"PTSO";#N/A,#N/A,FALSE,"PTSI HV";#N/A,#N/A,FALSE,"PTSI exc. HV";#N/A,#N/A,FALSE,"SI CONSO"}</definedName>
    <definedName name="_dpr1" hidden="1">{#N/A,#N/A,FALSE,"PTSO";#N/A,#N/A,FALSE,"PTSI HV";#N/A,#N/A,FALSE,"PTSI exc. HV";#N/A,#N/A,FALSE,"SI CONSO"}</definedName>
    <definedName name="_dva2" localSheetId="8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dva2" localSheetId="9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dva2" localSheetId="1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dva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_e">NA()</definedName>
    <definedName name="_e789694">#REF!</definedName>
    <definedName name="_EE">#REF!</definedName>
    <definedName name="_END1">#REF!</definedName>
    <definedName name="_ER2" localSheetId="8">#REF!</definedName>
    <definedName name="_ER2" localSheetId="9">#REF!</definedName>
    <definedName name="_ER2">#REF!</definedName>
    <definedName name="_er43" localSheetId="8" hidden="1">{"'Eng (page2)'!$A$1:$D$52"}</definedName>
    <definedName name="_er43" localSheetId="9" hidden="1">{"'Eng (page2)'!$A$1:$D$52"}</definedName>
    <definedName name="_er43" localSheetId="11" hidden="1">{"'Eng (page2)'!$A$1:$D$52"}</definedName>
    <definedName name="_er43" hidden="1">{"'Eng (page2)'!$A$1:$D$52"}</definedName>
    <definedName name="_EU2011">#N/A</definedName>
    <definedName name="_EXC1">NA()</definedName>
    <definedName name="_EXC2">NA()</definedName>
    <definedName name="_exp10">#REF!</definedName>
    <definedName name="_exp11" localSheetId="8">#REF!</definedName>
    <definedName name="_exp11">#REF!</definedName>
    <definedName name="_exp12" localSheetId="8">#REF!</definedName>
    <definedName name="_exp12">#REF!</definedName>
    <definedName name="_EXP22">#REF!</definedName>
    <definedName name="_exp5">#REF!</definedName>
    <definedName name="_exp7">#REF!</definedName>
    <definedName name="_exp8">#REF!</definedName>
    <definedName name="_exp9">#REF!</definedName>
    <definedName name="_EXP98">#REF!</definedName>
    <definedName name="_EXP99">#REF!</definedName>
    <definedName name="_EXR1">#REF!</definedName>
    <definedName name="_f">NA()</definedName>
    <definedName name="_f123">#REF!</definedName>
    <definedName name="_F2" localSheetId="8">#REF!</definedName>
    <definedName name="_F2">#REF!</definedName>
    <definedName name="_F3" localSheetId="8">#REF!</definedName>
    <definedName name="_F3">#REF!</definedName>
    <definedName name="_FA2008" localSheetId="8" hidden="1">{#N/A,#N/A,FALSE,"OUT  AREC"}</definedName>
    <definedName name="_FA2008" localSheetId="9" hidden="1">{#N/A,#N/A,FALSE,"OUT  AREC"}</definedName>
    <definedName name="_FA2008" localSheetId="11" hidden="1">{#N/A,#N/A,FALSE,"OUT  AREC"}</definedName>
    <definedName name="_FA2008" hidden="1">{#N/A,#N/A,FALSE,"OUT  AREC"}</definedName>
    <definedName name="_FEB02">NA()</definedName>
    <definedName name="_FEB1" localSheetId="4">#REF!</definedName>
    <definedName name="_FEB1" localSheetId="0">#REF!</definedName>
    <definedName name="_FEB1">#REF!</definedName>
    <definedName name="_FEB107" localSheetId="8" hidden="1">#REF!</definedName>
    <definedName name="_FEB107" localSheetId="9" hidden="1">#REF!</definedName>
    <definedName name="_FEB107" hidden="1">#REF!</definedName>
    <definedName name="_FEB2" localSheetId="4">#REF!</definedName>
    <definedName name="_FEB2" localSheetId="0">#REF!</definedName>
    <definedName name="_FEB2">#REF!</definedName>
    <definedName name="_FF">#REF!</definedName>
    <definedName name="_Fill" localSheetId="8" hidden="1">#REF!</definedName>
    <definedName name="_Fill" localSheetId="9" hidden="1">#REF!</definedName>
    <definedName name="_Fill" hidden="1">#REF!</definedName>
    <definedName name="_Fill2" localSheetId="9" hidden="1">#REF!</definedName>
    <definedName name="_Fill2" hidden="1">#REF!</definedName>
    <definedName name="_xlnm._FilterDatabase" localSheetId="6" hidden="1">'History of IVL M&amp;A'!$A$3:$H$88</definedName>
    <definedName name="_xlnm._FilterDatabase" localSheetId="8" hidden="1">#REF!</definedName>
    <definedName name="_xlnm._FilterDatabase" localSheetId="9" hidden="1">#REF!</definedName>
    <definedName name="_xlnm._FilterDatabase" localSheetId="11" hidden="1">#REF!</definedName>
    <definedName name="_xlnm._FilterDatabase" localSheetId="3" hidden="1">Segment!$A$3:$AV$115</definedName>
    <definedName name="_xlnm._FilterDatabase" localSheetId="5" hidden="1">'Summary Extraordinary NEW '!$A$1:$AZ$758</definedName>
    <definedName name="_xlnm._FilterDatabase" hidden="1">#REF!</definedName>
    <definedName name="_g">NA()</definedName>
    <definedName name="_G1" localSheetId="8" hidden="1">{"'Eng (page2)'!$A$1:$D$52"}</definedName>
    <definedName name="_G1" localSheetId="9" hidden="1">{"'Eng (page2)'!$A$1:$D$52"}</definedName>
    <definedName name="_G1" localSheetId="11" hidden="1">{"'Eng (page2)'!$A$1:$D$52"}</definedName>
    <definedName name="_G1" hidden="1">{"'Eng (page2)'!$A$1:$D$52"}</definedName>
    <definedName name="_gas10">#REF!</definedName>
    <definedName name="_gas11">#REF!</definedName>
    <definedName name="_gas12">#REF!</definedName>
    <definedName name="_gas13">#REF!</definedName>
    <definedName name="_gas14">#REF!</definedName>
    <definedName name="_gas15">#REF!</definedName>
    <definedName name="_gas16">#REF!</definedName>
    <definedName name="_gas17">#REF!</definedName>
    <definedName name="_gas18">#REF!</definedName>
    <definedName name="_gas19">#REF!</definedName>
    <definedName name="_gas2">#REF!</definedName>
    <definedName name="_gas20">#REF!</definedName>
    <definedName name="_gas21">#REF!</definedName>
    <definedName name="_gas22">#REF!</definedName>
    <definedName name="_gas23">#REF!</definedName>
    <definedName name="_gas24">#REF!</definedName>
    <definedName name="_gas3">#REF!</definedName>
    <definedName name="_gas4">#REF!</definedName>
    <definedName name="_gas5">#REF!</definedName>
    <definedName name="_gas6">#REF!</definedName>
    <definedName name="_gas7">#REF!</definedName>
    <definedName name="_gas8">#REF!</definedName>
    <definedName name="_gas9">#REF!</definedName>
    <definedName name="_gt4" localSheetId="8">#REF!</definedName>
    <definedName name="_gt4" localSheetId="9">#REF!</definedName>
    <definedName name="_gt4">#REF!</definedName>
    <definedName name="_h">NA()</definedName>
    <definedName name="_hab10">#REF!</definedName>
    <definedName name="_hab11">#REF!</definedName>
    <definedName name="_hab12">#REF!</definedName>
    <definedName name="_hab13">#REF!</definedName>
    <definedName name="_hab14">#REF!</definedName>
    <definedName name="_hab15">#REF!</definedName>
    <definedName name="_hab16">#REF!</definedName>
    <definedName name="_hab2">#REF!</definedName>
    <definedName name="_hab3">#REF!</definedName>
    <definedName name="_hab4">#REF!</definedName>
    <definedName name="_hab5">#REF!</definedName>
    <definedName name="_hab6">#REF!</definedName>
    <definedName name="_hab7">#REF!</definedName>
    <definedName name="_hab8">#REF!</definedName>
    <definedName name="_hab9">#REF!</definedName>
    <definedName name="_hac10">#REF!</definedName>
    <definedName name="_hac11">#REF!</definedName>
    <definedName name="_hac12">#REF!</definedName>
    <definedName name="_hac13">#REF!</definedName>
    <definedName name="_hac14">#REF!</definedName>
    <definedName name="_hac15">#REF!</definedName>
    <definedName name="_hac16">#REF!</definedName>
    <definedName name="_hac17">#REF!</definedName>
    <definedName name="_hac18">#REF!</definedName>
    <definedName name="_hac19">#REF!</definedName>
    <definedName name="_hac2">#REF!</definedName>
    <definedName name="_hac20">#REF!</definedName>
    <definedName name="_hac21">#REF!</definedName>
    <definedName name="_hac22">#REF!</definedName>
    <definedName name="_hac23">#REF!</definedName>
    <definedName name="_hac24">#REF!</definedName>
    <definedName name="_hac3">#REF!</definedName>
    <definedName name="_hac4">#REF!</definedName>
    <definedName name="_hac5">#REF!</definedName>
    <definedName name="_hac6">#REF!</definedName>
    <definedName name="_hac7">#REF!</definedName>
    <definedName name="_hac8">#REF!</definedName>
    <definedName name="_hac9">#REF!</definedName>
    <definedName name="_Hal2" localSheetId="8">#REF!</definedName>
    <definedName name="_Hal2" localSheetId="9">#REF!</definedName>
    <definedName name="_Hal2">#REF!</definedName>
    <definedName name="_HGR3" localSheetId="9">#REF!</definedName>
    <definedName name="_HGR3">#REF!</definedName>
    <definedName name="_hom2">NA()</definedName>
    <definedName name="_hom4">NA()</definedName>
    <definedName name="_HPC1" localSheetId="8">#REF!</definedName>
    <definedName name="_HPC1" localSheetId="9">#REF!</definedName>
    <definedName name="_HPC1">#REF!</definedName>
    <definedName name="_HPC2" localSheetId="8">#REF!</definedName>
    <definedName name="_HPC2" localSheetId="9">#REF!</definedName>
    <definedName name="_HPC2">#REF!</definedName>
    <definedName name="_HPC3" localSheetId="9">#REF!</definedName>
    <definedName name="_HPC3">#REF!</definedName>
    <definedName name="_HPC4" localSheetId="9">#REF!</definedName>
    <definedName name="_HPC4">#REF!</definedName>
    <definedName name="_HPD2">#REF!</definedName>
    <definedName name="_HPT1">#REF!</definedName>
    <definedName name="_HPT2">#REF!</definedName>
    <definedName name="_HPT3">#REF!</definedName>
    <definedName name="_HPT4">#REF!</definedName>
    <definedName name="_HR5" localSheetId="8">#REF!</definedName>
    <definedName name="_HR5" localSheetId="9">#REF!</definedName>
    <definedName name="_HR5">#REF!</definedName>
    <definedName name="_HTM1" localSheetId="9">#REF!</definedName>
    <definedName name="_HTM1">#REF!</definedName>
    <definedName name="_HTM2" localSheetId="9">#REF!</definedName>
    <definedName name="_HTM2">#REF!</definedName>
    <definedName name="_HTM3">#REF!</definedName>
    <definedName name="_htr1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htr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htr1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h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htr1_1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htr1_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htr1_1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htr1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i">NA()</definedName>
    <definedName name="_IM69998">#REF!</definedName>
    <definedName name="_IM70000" localSheetId="8">#REF!</definedName>
    <definedName name="_IM70000">#REF!</definedName>
    <definedName name="_ind988">NA()</definedName>
    <definedName name="_ind9999">NA()</definedName>
    <definedName name="_Input" localSheetId="8" hidden="1">#REF!</definedName>
    <definedName name="_Input" localSheetId="9" hidden="1">#REF!</definedName>
    <definedName name="_Input" hidden="1">#REF!</definedName>
    <definedName name="_INV07" localSheetId="9">#REF!</definedName>
    <definedName name="_INV07">#REF!</definedName>
    <definedName name="_ISP4">#REF!</definedName>
    <definedName name="_j">NA()</definedName>
    <definedName name="_Jan1">#REF!</definedName>
    <definedName name="_JAN10" localSheetId="8" hidden="1">{#N/A,#N/A,FALSE,"Ut";#N/A,#N/A,FALSE,"UT-h"}</definedName>
    <definedName name="_JAN10" localSheetId="9" hidden="1">{#N/A,#N/A,FALSE,"Ut";#N/A,#N/A,FALSE,"UT-h"}</definedName>
    <definedName name="_JAN10" localSheetId="11" hidden="1">{#N/A,#N/A,FALSE,"Ut";#N/A,#N/A,FALSE,"UT-h"}</definedName>
    <definedName name="_JAN10" hidden="1">{#N/A,#N/A,FALSE,"Ut";#N/A,#N/A,FALSE,"UT-h"}</definedName>
    <definedName name="_JAN2010" localSheetId="8" hidden="1">{#N/A,#N/A,FALSE,"Ut";#N/A,#N/A,FALSE,"UT-h"}</definedName>
    <definedName name="_JAN2010" localSheetId="9" hidden="1">{#N/A,#N/A,FALSE,"Ut";#N/A,#N/A,FALSE,"UT-h"}</definedName>
    <definedName name="_JAN2010" localSheetId="11" hidden="1">{#N/A,#N/A,FALSE,"Ut";#N/A,#N/A,FALSE,"UT-h"}</definedName>
    <definedName name="_JAN2010" hidden="1">{#N/A,#N/A,FALSE,"Ut";#N/A,#N/A,FALSE,"UT-h"}</definedName>
    <definedName name="_Jar450">#REF!</definedName>
    <definedName name="_Jar630" localSheetId="8">#REF!</definedName>
    <definedName name="_Jar630">#REF!</definedName>
    <definedName name="_Jul1">#REF!</definedName>
    <definedName name="_Jun1">#REF!</definedName>
    <definedName name="_k">NA()</definedName>
    <definedName name="_kedar" localSheetId="8" hidden="1">#REF!</definedName>
    <definedName name="_kedar" localSheetId="9" hidden="1">#REF!</definedName>
    <definedName name="_kedar" hidden="1">#REF!</definedName>
    <definedName name="_Key1" localSheetId="9" hidden="1">#REF!</definedName>
    <definedName name="_Key1" hidden="1">#REF!</definedName>
    <definedName name="_Key2" hidden="1">#REF!</definedName>
    <definedName name="_key3" hidden="1">#REF!</definedName>
    <definedName name="_KL379">#REF!</definedName>
    <definedName name="_ktm1201">#REF!</definedName>
    <definedName name="_kvs1" localSheetId="8" hidden="1">{#N/A,#N/A,FALSE,"COVER1.XLS ";#N/A,#N/A,FALSE,"RACT1.XLS";#N/A,#N/A,FALSE,"RACT2.XLS";#N/A,#N/A,FALSE,"ECCMP";#N/A,#N/A,FALSE,"WELDER.XLS"}</definedName>
    <definedName name="_kvs1" localSheetId="9" hidden="1">{#N/A,#N/A,FALSE,"COVER1.XLS ";#N/A,#N/A,FALSE,"RACT1.XLS";#N/A,#N/A,FALSE,"RACT2.XLS";#N/A,#N/A,FALSE,"ECCMP";#N/A,#N/A,FALSE,"WELDER.XLS"}</definedName>
    <definedName name="_kvs1" localSheetId="11" hidden="1">{#N/A,#N/A,FALSE,"COVER1.XLS ";#N/A,#N/A,FALSE,"RACT1.XLS";#N/A,#N/A,FALSE,"RACT2.XLS";#N/A,#N/A,FALSE,"ECCMP";#N/A,#N/A,FALSE,"WELDER.XLS"}</definedName>
    <definedName name="_kvs1" hidden="1">{#N/A,#N/A,FALSE,"COVER1.XLS ";#N/A,#N/A,FALSE,"RACT1.XLS";#N/A,#N/A,FALSE,"RACT2.XLS";#N/A,#N/A,FALSE,"ECCMP";#N/A,#N/A,FALSE,"WELDER.XLS"}</definedName>
    <definedName name="_kvs1_1" localSheetId="8" hidden="1">{#N/A,#N/A,FALSE,"COVER1.XLS ";#N/A,#N/A,FALSE,"RACT1.XLS";#N/A,#N/A,FALSE,"RACT2.XLS";#N/A,#N/A,FALSE,"ECCMP";#N/A,#N/A,FALSE,"WELDER.XLS"}</definedName>
    <definedName name="_kvs1_1" localSheetId="9" hidden="1">{#N/A,#N/A,FALSE,"COVER1.XLS ";#N/A,#N/A,FALSE,"RACT1.XLS";#N/A,#N/A,FALSE,"RACT2.XLS";#N/A,#N/A,FALSE,"ECCMP";#N/A,#N/A,FALSE,"WELDER.XLS"}</definedName>
    <definedName name="_kvs1_1" localSheetId="11" hidden="1">{#N/A,#N/A,FALSE,"COVER1.XLS ";#N/A,#N/A,FALSE,"RACT1.XLS";#N/A,#N/A,FALSE,"RACT2.XLS";#N/A,#N/A,FALSE,"ECCMP";#N/A,#N/A,FALSE,"WELDER.XLS"}</definedName>
    <definedName name="_kvs1_1" hidden="1">{#N/A,#N/A,FALSE,"COVER1.XLS ";#N/A,#N/A,FALSE,"RACT1.XLS";#N/A,#N/A,FALSE,"RACT2.XLS";#N/A,#N/A,FALSE,"ECCMP";#N/A,#N/A,FALSE,"WELDER.XLS"}</definedName>
    <definedName name="_kvs2" localSheetId="8" hidden="1">{#N/A,#N/A,FALSE,"COVER1.XLS ";#N/A,#N/A,FALSE,"RACT1.XLS";#N/A,#N/A,FALSE,"RACT2.XLS";#N/A,#N/A,FALSE,"ECCMP";#N/A,#N/A,FALSE,"WELDER.XLS"}</definedName>
    <definedName name="_kvs2" localSheetId="9" hidden="1">{#N/A,#N/A,FALSE,"COVER1.XLS ";#N/A,#N/A,FALSE,"RACT1.XLS";#N/A,#N/A,FALSE,"RACT2.XLS";#N/A,#N/A,FALSE,"ECCMP";#N/A,#N/A,FALSE,"WELDER.XLS"}</definedName>
    <definedName name="_kvs2" localSheetId="11" hidden="1">{#N/A,#N/A,FALSE,"COVER1.XLS ";#N/A,#N/A,FALSE,"RACT1.XLS";#N/A,#N/A,FALSE,"RACT2.XLS";#N/A,#N/A,FALSE,"ECCMP";#N/A,#N/A,FALSE,"WELDER.XLS"}</definedName>
    <definedName name="_kvs2" hidden="1">{#N/A,#N/A,FALSE,"COVER1.XLS ";#N/A,#N/A,FALSE,"RACT1.XLS";#N/A,#N/A,FALSE,"RACT2.XLS";#N/A,#N/A,FALSE,"ECCMP";#N/A,#N/A,FALSE,"WELDER.XLS"}</definedName>
    <definedName name="_kvs2_1" localSheetId="8" hidden="1">{#N/A,#N/A,FALSE,"COVER1.XLS ";#N/A,#N/A,FALSE,"RACT1.XLS";#N/A,#N/A,FALSE,"RACT2.XLS";#N/A,#N/A,FALSE,"ECCMP";#N/A,#N/A,FALSE,"WELDER.XLS"}</definedName>
    <definedName name="_kvs2_1" localSheetId="9" hidden="1">{#N/A,#N/A,FALSE,"COVER1.XLS ";#N/A,#N/A,FALSE,"RACT1.XLS";#N/A,#N/A,FALSE,"RACT2.XLS";#N/A,#N/A,FALSE,"ECCMP";#N/A,#N/A,FALSE,"WELDER.XLS"}</definedName>
    <definedName name="_kvs2_1" localSheetId="11" hidden="1">{#N/A,#N/A,FALSE,"COVER1.XLS ";#N/A,#N/A,FALSE,"RACT1.XLS";#N/A,#N/A,FALSE,"RACT2.XLS";#N/A,#N/A,FALSE,"ECCMP";#N/A,#N/A,FALSE,"WELDER.XLS"}</definedName>
    <definedName name="_kvs2_1" hidden="1">{#N/A,#N/A,FALSE,"COVER1.XLS ";#N/A,#N/A,FALSE,"RACT1.XLS";#N/A,#N/A,FALSE,"RACT2.XLS";#N/A,#N/A,FALSE,"ECCMP";#N/A,#N/A,FALSE,"WELDER.XLS"}</definedName>
    <definedName name="_kvs5" localSheetId="8" hidden="1">{#N/A,#N/A,FALSE,"COVER.XLS";#N/A,#N/A,FALSE,"RACT1.XLS";#N/A,#N/A,FALSE,"RACT2.XLS";#N/A,#N/A,FALSE,"ECCMP";#N/A,#N/A,FALSE,"WELDER.XLS"}</definedName>
    <definedName name="_kvs5" localSheetId="9" hidden="1">{#N/A,#N/A,FALSE,"COVER.XLS";#N/A,#N/A,FALSE,"RACT1.XLS";#N/A,#N/A,FALSE,"RACT2.XLS";#N/A,#N/A,FALSE,"ECCMP";#N/A,#N/A,FALSE,"WELDER.XLS"}</definedName>
    <definedName name="_kvs5" localSheetId="11" hidden="1">{#N/A,#N/A,FALSE,"COVER.XLS";#N/A,#N/A,FALSE,"RACT1.XLS";#N/A,#N/A,FALSE,"RACT2.XLS";#N/A,#N/A,FALSE,"ECCMP";#N/A,#N/A,FALSE,"WELDER.XLS"}</definedName>
    <definedName name="_kvs5" hidden="1">{#N/A,#N/A,FALSE,"COVER.XLS";#N/A,#N/A,FALSE,"RACT1.XLS";#N/A,#N/A,FALSE,"RACT2.XLS";#N/A,#N/A,FALSE,"ECCMP";#N/A,#N/A,FALSE,"WELDER.XLS"}</definedName>
    <definedName name="_kvs5_1" localSheetId="8" hidden="1">{#N/A,#N/A,FALSE,"COVER.XLS";#N/A,#N/A,FALSE,"RACT1.XLS";#N/A,#N/A,FALSE,"RACT2.XLS";#N/A,#N/A,FALSE,"ECCMP";#N/A,#N/A,FALSE,"WELDER.XLS"}</definedName>
    <definedName name="_kvs5_1" localSheetId="9" hidden="1">{#N/A,#N/A,FALSE,"COVER.XLS";#N/A,#N/A,FALSE,"RACT1.XLS";#N/A,#N/A,FALSE,"RACT2.XLS";#N/A,#N/A,FALSE,"ECCMP";#N/A,#N/A,FALSE,"WELDER.XLS"}</definedName>
    <definedName name="_kvs5_1" localSheetId="11" hidden="1">{#N/A,#N/A,FALSE,"COVER.XLS";#N/A,#N/A,FALSE,"RACT1.XLS";#N/A,#N/A,FALSE,"RACT2.XLS";#N/A,#N/A,FALSE,"ECCMP";#N/A,#N/A,FALSE,"WELDER.XLS"}</definedName>
    <definedName name="_kvs5_1" hidden="1">{#N/A,#N/A,FALSE,"COVER.XLS";#N/A,#N/A,FALSE,"RACT1.XLS";#N/A,#N/A,FALSE,"RACT2.XLS";#N/A,#N/A,FALSE,"ECCMP";#N/A,#N/A,FALSE,"WELDER.XLS"}</definedName>
    <definedName name="_kvs8" localSheetId="8" hidden="1">{#N/A,#N/A,FALSE,"COVER1.XLS ";#N/A,#N/A,FALSE,"RACT1.XLS";#N/A,#N/A,FALSE,"RACT2.XLS";#N/A,#N/A,FALSE,"ECCMP";#N/A,#N/A,FALSE,"WELDER.XLS"}</definedName>
    <definedName name="_kvs8" localSheetId="9" hidden="1">{#N/A,#N/A,FALSE,"COVER1.XLS ";#N/A,#N/A,FALSE,"RACT1.XLS";#N/A,#N/A,FALSE,"RACT2.XLS";#N/A,#N/A,FALSE,"ECCMP";#N/A,#N/A,FALSE,"WELDER.XLS"}</definedName>
    <definedName name="_kvs8" localSheetId="11" hidden="1">{#N/A,#N/A,FALSE,"COVER1.XLS ";#N/A,#N/A,FALSE,"RACT1.XLS";#N/A,#N/A,FALSE,"RACT2.XLS";#N/A,#N/A,FALSE,"ECCMP";#N/A,#N/A,FALSE,"WELDER.XLS"}</definedName>
    <definedName name="_kvs8" hidden="1">{#N/A,#N/A,FALSE,"COVER1.XLS ";#N/A,#N/A,FALSE,"RACT1.XLS";#N/A,#N/A,FALSE,"RACT2.XLS";#N/A,#N/A,FALSE,"ECCMP";#N/A,#N/A,FALSE,"WELDER.XLS"}</definedName>
    <definedName name="_kvs8_1" localSheetId="8" hidden="1">{#N/A,#N/A,FALSE,"COVER1.XLS ";#N/A,#N/A,FALSE,"RACT1.XLS";#N/A,#N/A,FALSE,"RACT2.XLS";#N/A,#N/A,FALSE,"ECCMP";#N/A,#N/A,FALSE,"WELDER.XLS"}</definedName>
    <definedName name="_kvs8_1" localSheetId="9" hidden="1">{#N/A,#N/A,FALSE,"COVER1.XLS ";#N/A,#N/A,FALSE,"RACT1.XLS";#N/A,#N/A,FALSE,"RACT2.XLS";#N/A,#N/A,FALSE,"ECCMP";#N/A,#N/A,FALSE,"WELDER.XLS"}</definedName>
    <definedName name="_kvs8_1" localSheetId="11" hidden="1">{#N/A,#N/A,FALSE,"COVER1.XLS ";#N/A,#N/A,FALSE,"RACT1.XLS";#N/A,#N/A,FALSE,"RACT2.XLS";#N/A,#N/A,FALSE,"ECCMP";#N/A,#N/A,FALSE,"WELDER.XLS"}</definedName>
    <definedName name="_kvs8_1" hidden="1">{#N/A,#N/A,FALSE,"COVER1.XLS ";#N/A,#N/A,FALSE,"RACT1.XLS";#N/A,#N/A,FALSE,"RACT2.XLS";#N/A,#N/A,FALSE,"ECCMP";#N/A,#N/A,FALSE,"WELDER.XLS"}</definedName>
    <definedName name="_kwi1">#REF!</definedName>
    <definedName name="_l">NA()</definedName>
    <definedName name="_L1">#REF!</definedName>
    <definedName name="_la10">#REF!</definedName>
    <definedName name="_la11">#REF!</definedName>
    <definedName name="_la12">#REF!</definedName>
    <definedName name="_la13">#REF!</definedName>
    <definedName name="_la14">#REF!</definedName>
    <definedName name="_la15">#REF!</definedName>
    <definedName name="_la16">#REF!</definedName>
    <definedName name="_la2">#REF!</definedName>
    <definedName name="_la3">#REF!</definedName>
    <definedName name="_la4">#REF!</definedName>
    <definedName name="_la5">#REF!</definedName>
    <definedName name="_la6">#REF!</definedName>
    <definedName name="_la7">#REF!</definedName>
    <definedName name="_la8">#REF!</definedName>
    <definedName name="_la9">#REF!</definedName>
    <definedName name="_LAB1" localSheetId="8">#REF!</definedName>
    <definedName name="_LAB1" localSheetId="9">#REF!</definedName>
    <definedName name="_LAB1">#REF!</definedName>
    <definedName name="_LAB2" localSheetId="8">#REF!</definedName>
    <definedName name="_LAB2" localSheetId="9">#REF!</definedName>
    <definedName name="_LAB2">#REF!</definedName>
    <definedName name="_LAB3" localSheetId="9">#REF!</definedName>
    <definedName name="_LAB3">#REF!</definedName>
    <definedName name="_LAB4" localSheetId="9">#REF!</definedName>
    <definedName name="_LAB4">#REF!</definedName>
    <definedName name="_LAF10">#REF!</definedName>
    <definedName name="_LAF11">#REF!</definedName>
    <definedName name="_LAF12">#REF!</definedName>
    <definedName name="_LAF13">#REF!</definedName>
    <definedName name="_LAF2">#REF!</definedName>
    <definedName name="_LAF3">#REF!</definedName>
    <definedName name="_LAF4">#REF!</definedName>
    <definedName name="_LAF5">#REF!</definedName>
    <definedName name="_LAF6">#REF!</definedName>
    <definedName name="_LAF7">#REF!</definedName>
    <definedName name="_LAF8">#REF!</definedName>
    <definedName name="_LAF9">#REF!</definedName>
    <definedName name="_lek1" localSheetId="8">#REF!</definedName>
    <definedName name="_lek1" localSheetId="9">#REF!</definedName>
    <definedName name="_lek1">#REF!</definedName>
    <definedName name="_LI136" localSheetId="9">#REF!</definedName>
    <definedName name="_LI136">#REF!</definedName>
    <definedName name="_lit1" localSheetId="9">#REF!</definedName>
    <definedName name="_lit1">#REF!</definedName>
    <definedName name="_lit2">#REF!</definedName>
    <definedName name="_lk1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_1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_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_1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NY11">#REF!</definedName>
    <definedName name="_LNY12">#REF!</definedName>
    <definedName name="_LNY2">#REF!</definedName>
    <definedName name="_LNY3">#REF!</definedName>
    <definedName name="_LNY4">#REF!</definedName>
    <definedName name="_LNY5">#REF!</definedName>
    <definedName name="_LNY6">#REF!</definedName>
    <definedName name="_LNY7">#REF!</definedName>
    <definedName name="_LNY8">#REF!</definedName>
    <definedName name="_LNY9">#REF!</definedName>
    <definedName name="_LOT1">#REF!</definedName>
    <definedName name="_m">NA()</definedName>
    <definedName name="_M1">#REF!</definedName>
    <definedName name="_m12" localSheetId="8">#REF!</definedName>
    <definedName name="_m12" localSheetId="9">#REF!</definedName>
    <definedName name="_m12">#REF!</definedName>
    <definedName name="_m15" localSheetId="9">#REF!</definedName>
    <definedName name="_m15">#REF!</definedName>
    <definedName name="_M2">#REF!</definedName>
    <definedName name="_m21">"$#REF!.M21"</definedName>
    <definedName name="_M3">#REF!</definedName>
    <definedName name="_M4" localSheetId="8">#REF!</definedName>
    <definedName name="_M4" localSheetId="9">#REF!</definedName>
    <definedName name="_M4">#REF!</definedName>
    <definedName name="_M5">#REF!</definedName>
    <definedName name="_Mar1">#REF!</definedName>
    <definedName name="_Mat">#REF!</definedName>
    <definedName name="_MatInverse_In" localSheetId="8" hidden="1">#REF!</definedName>
    <definedName name="_MatInverse_In" localSheetId="9" hidden="1">#REF!</definedName>
    <definedName name="_MatInverse_In" hidden="1">#REF!</definedName>
    <definedName name="_MatMult_A" localSheetId="9" hidden="1">#REF!</definedName>
    <definedName name="_MatMult_A" hidden="1">#REF!</definedName>
    <definedName name="_MAy0201" localSheetId="9">#REF!</definedName>
    <definedName name="_MAy0201">#REF!</definedName>
    <definedName name="_May1">#REF!</definedName>
    <definedName name="_mgp1" localSheetId="8" hidden="1">{"'Welcome'!$A$1:$J$27"}</definedName>
    <definedName name="_mgp1" localSheetId="9" hidden="1">{"'Welcome'!$A$1:$J$27"}</definedName>
    <definedName name="_mgp1" localSheetId="11" hidden="1">{"'Welcome'!$A$1:$J$27"}</definedName>
    <definedName name="_mgp1" hidden="1">{"'Welcome'!$A$1:$J$27"}</definedName>
    <definedName name="_MI136">#REF!</definedName>
    <definedName name="_Mix1" localSheetId="8" hidden="1">#REF!</definedName>
    <definedName name="_Mix1" hidden="1">#REF!</definedName>
    <definedName name="_mm7" localSheetId="8">#REF!</definedName>
    <definedName name="_mm7" localSheetId="9">#REF!</definedName>
    <definedName name="_mm7">#REF!</definedName>
    <definedName name="_MO1">#REF!</definedName>
    <definedName name="_MO2">#REF!</definedName>
    <definedName name="_MO3">#REF!</definedName>
    <definedName name="_MOD97" localSheetId="8" hidden="1">#REF!</definedName>
    <definedName name="_MOD97" localSheetId="9" hidden="1">#REF!</definedName>
    <definedName name="_MOD97" hidden="1">#REF!</definedName>
    <definedName name="_MOD973" localSheetId="9" hidden="1">#REF!</definedName>
    <definedName name="_MOD973" hidden="1">#REF!</definedName>
    <definedName name="_MOI725" localSheetId="9" hidden="1">#REF!</definedName>
    <definedName name="_MOI725" hidden="1">#REF!</definedName>
    <definedName name="_MOS2" localSheetId="8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MOS2" localSheetId="9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MOS2" localSheetId="11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MOS2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_msl100">NA()</definedName>
    <definedName name="_msl200">NA()</definedName>
    <definedName name="_msl250">NA()</definedName>
    <definedName name="_msl300">NA()</definedName>
    <definedName name="_msl400">NA()</definedName>
    <definedName name="_msl800">NA()</definedName>
    <definedName name="_mui100">NA()</definedName>
    <definedName name="_mui105">NA()</definedName>
    <definedName name="_mui108">NA()</definedName>
    <definedName name="_mui130">NA()</definedName>
    <definedName name="_mui140">NA()</definedName>
    <definedName name="_mui160">NA()</definedName>
    <definedName name="_mui180">NA()</definedName>
    <definedName name="_mui250">NA()</definedName>
    <definedName name="_mui271">NA()</definedName>
    <definedName name="_mui320">NA()</definedName>
    <definedName name="_mui45">NA()</definedName>
    <definedName name="_mui50">NA()</definedName>
    <definedName name="_mui54">NA()</definedName>
    <definedName name="_mui65">NA()</definedName>
    <definedName name="_mui75">NA()</definedName>
    <definedName name="_mui80">NA()</definedName>
    <definedName name="_n">NA()</definedName>
    <definedName name="_N1">#REF!</definedName>
    <definedName name="_N2">#REF!</definedName>
    <definedName name="_nak10">#REF!</definedName>
    <definedName name="_nak11">#REF!</definedName>
    <definedName name="_nak12">#REF!</definedName>
    <definedName name="_nak2">#REF!</definedName>
    <definedName name="_nak3">#REF!</definedName>
    <definedName name="_nak4">#REF!</definedName>
    <definedName name="_nak5">#REF!</definedName>
    <definedName name="_nak6">#REF!</definedName>
    <definedName name="_nak7">#REF!</definedName>
    <definedName name="_nak8">#REF!</definedName>
    <definedName name="_nak9">#REF!</definedName>
    <definedName name="_NBA1">#REF!</definedName>
    <definedName name="_NBA10">#REF!</definedName>
    <definedName name="_NBA11">#REF!</definedName>
    <definedName name="_NBA12">#REF!</definedName>
    <definedName name="_NBA13">#REF!</definedName>
    <definedName name="_NBA14">#REF!</definedName>
    <definedName name="_NBA15">#REF!</definedName>
    <definedName name="_NBA16">#REF!</definedName>
    <definedName name="_NBA2">#REF!</definedName>
    <definedName name="_NBA3">#REF!</definedName>
    <definedName name="_NBA4">#REF!</definedName>
    <definedName name="_NBA5">#REF!</definedName>
    <definedName name="_NBA6">#REF!</definedName>
    <definedName name="_NBA7">#REF!</definedName>
    <definedName name="_NBA8">#REF!</definedName>
    <definedName name="_NBA9">#REF!</definedName>
    <definedName name="_nec1108" localSheetId="8">#REF!</definedName>
    <definedName name="_nec1108" localSheetId="9">#REF!</definedName>
    <definedName name="_nec1108">#REF!</definedName>
    <definedName name="_NET2">NA()</definedName>
    <definedName name="_new1" localSheetId="8" hidden="1">#REF!</definedName>
    <definedName name="_new1" localSheetId="9" hidden="1">#REF!</definedName>
    <definedName name="_new1" hidden="1">#REF!</definedName>
    <definedName name="_new2">NA()</definedName>
    <definedName name="_new3">NA()</definedName>
    <definedName name="_new4">NA()</definedName>
    <definedName name="_new5">NA()</definedName>
    <definedName name="_new6">NA()</definedName>
    <definedName name="_new7">NA()</definedName>
    <definedName name="_new8">NA()</definedName>
    <definedName name="_NG0504">#REF!</definedName>
    <definedName name="_NG0604">#REF!</definedName>
    <definedName name="_NN2">#REF!</definedName>
    <definedName name="_nnn1" localSheetId="8">#REF!</definedName>
    <definedName name="_nnn1" localSheetId="9">#REF!</definedName>
    <definedName name="_nnn1">#REF!</definedName>
    <definedName name="_Nov1">#REF!</definedName>
    <definedName name="_NW3">NA()</definedName>
    <definedName name="_o">NA()</definedName>
    <definedName name="_o9">#REF!</definedName>
    <definedName name="_Oct1">#REF!</definedName>
    <definedName name="_od" hidden="1">0</definedName>
    <definedName name="_Oil1" localSheetId="8">#REF!</definedName>
    <definedName name="_Oil1" localSheetId="9">#REF!</definedName>
    <definedName name="_Oil1">#REF!</definedName>
    <definedName name="_oil10">#REF!</definedName>
    <definedName name="_oil11">#REF!</definedName>
    <definedName name="_oil12">#REF!</definedName>
    <definedName name="_oil2">#REF!</definedName>
    <definedName name="_oil3">#REF!</definedName>
    <definedName name="_oil4">#REF!</definedName>
    <definedName name="_oil5">#REF!</definedName>
    <definedName name="_oil6">#REF!</definedName>
    <definedName name="_oil7">#REF!</definedName>
    <definedName name="_oil8">#REF!</definedName>
    <definedName name="_oil9">#REF!</definedName>
    <definedName name="_on9777">NA()</definedName>
    <definedName name="_op099">#REF!</definedName>
    <definedName name="_Order1" hidden="1">255</definedName>
    <definedName name="_Order2" hidden="1">255</definedName>
    <definedName name="_orgCTAPTA" localSheetId="8" hidden="1">#REF!</definedName>
    <definedName name="_orgCTAPTA" localSheetId="9" hidden="1">#REF!</definedName>
    <definedName name="_orgCTAPTA" hidden="1">#REF!</definedName>
    <definedName name="_oth2222">NA()</definedName>
    <definedName name="_oto10">NA()</definedName>
    <definedName name="_ov1">NA()</definedName>
    <definedName name="_ov2">NA()</definedName>
    <definedName name="_P" localSheetId="8">#REF!</definedName>
    <definedName name="_P" localSheetId="9">#REF!</definedName>
    <definedName name="_P">#REF!</definedName>
    <definedName name="_P456" localSheetId="8">#REF!</definedName>
    <definedName name="_P456" localSheetId="9">#REF!</definedName>
    <definedName name="_P456">#REF!</definedName>
    <definedName name="_Parse_In" localSheetId="8" hidden="1">#REF!</definedName>
    <definedName name="_Parse_In" localSheetId="9" hidden="1">#REF!</definedName>
    <definedName name="_Parse_In" hidden="1">#REF!</definedName>
    <definedName name="_Parse_Out" localSheetId="9" hidden="1">#REF!</definedName>
    <definedName name="_Parse_Out" hidden="1">#REF!</definedName>
    <definedName name="_pc30">NA()</definedName>
    <definedName name="_pc40">NA()</definedName>
    <definedName name="_pd10">#REF!</definedName>
    <definedName name="_pd11">#REF!</definedName>
    <definedName name="_pd12">#REF!</definedName>
    <definedName name="_pd13">#REF!</definedName>
    <definedName name="_pd14">#REF!</definedName>
    <definedName name="_pd15">#REF!</definedName>
    <definedName name="_pd16">#REF!</definedName>
    <definedName name="_pd2">#REF!</definedName>
    <definedName name="_pd3">#REF!</definedName>
    <definedName name="_pd4">#REF!</definedName>
    <definedName name="_pd5">#REF!</definedName>
    <definedName name="_pd6">#REF!</definedName>
    <definedName name="_pd7">#REF!</definedName>
    <definedName name="_pd8">#REF!</definedName>
    <definedName name="_pd9">#REF!</definedName>
    <definedName name="_pep1" localSheetId="8">#REF!</definedName>
    <definedName name="_pep1" localSheetId="9">#REF!</definedName>
    <definedName name="_pep1">#REF!</definedName>
    <definedName name="_pep2" localSheetId="9">#REF!</definedName>
    <definedName name="_pep2">#REF!</definedName>
    <definedName name="_PEY1" localSheetId="8">#REF!</definedName>
    <definedName name="_PEY1" localSheetId="9">#REF!</definedName>
    <definedName name="_PEY1">#REF!</definedName>
    <definedName name="_PEY10" localSheetId="8">#REF!</definedName>
    <definedName name="_PEY10" localSheetId="9">#REF!</definedName>
    <definedName name="_PEY10">#REF!</definedName>
    <definedName name="_PEY11" localSheetId="9">#REF!</definedName>
    <definedName name="_PEY11">#REF!</definedName>
    <definedName name="_PEY12" localSheetId="9">#REF!</definedName>
    <definedName name="_PEY12">#REF!</definedName>
    <definedName name="_PEY2">#REF!</definedName>
    <definedName name="_PEY3">#REF!</definedName>
    <definedName name="_PEY4">#REF!</definedName>
    <definedName name="_PEY5">#REF!</definedName>
    <definedName name="_PEY6">#REF!</definedName>
    <definedName name="_PEY7">#REF!</definedName>
    <definedName name="_PEY8">#REF!</definedName>
    <definedName name="_PEY9">#REF!</definedName>
    <definedName name="_pgl3" hidden="1">40638.7018865741</definedName>
    <definedName name="_pl2">#REF!</definedName>
    <definedName name="_PLN2">#REF!</definedName>
    <definedName name="_pp30" localSheetId="8" hidden="1">#REF!</definedName>
    <definedName name="_pp30" localSheetId="9" hidden="1">#REF!</definedName>
    <definedName name="_pp30" hidden="1">#REF!</definedName>
    <definedName name="_PPP94" localSheetId="9">#REF!</definedName>
    <definedName name="_PPP94">#REF!</definedName>
    <definedName name="_PRD1">237</definedName>
    <definedName name="_PRD3" localSheetId="8">#REF!</definedName>
    <definedName name="_PRD3" localSheetId="9">#REF!</definedName>
    <definedName name="_PRD3">#REF!</definedName>
    <definedName name="_PRD3_4" localSheetId="8">#REF!</definedName>
    <definedName name="_PRD3_4" localSheetId="9">#REF!</definedName>
    <definedName name="_PRD3_4">#REF!</definedName>
    <definedName name="_PRD3_8" localSheetId="8">#REF!</definedName>
    <definedName name="_PRD3_8" localSheetId="9">#REF!</definedName>
    <definedName name="_PRD3_8">#REF!</definedName>
    <definedName name="_PRN1" localSheetId="8" hidden="1">{#N/A,#N/A,FALSE,"COVER.XLS";#N/A,#N/A,FALSE,"RACT1.XLS";#N/A,#N/A,FALSE,"RACT2.XLS";#N/A,#N/A,FALSE,"ECCMP";#N/A,#N/A,FALSE,"WELDER.XLS"}</definedName>
    <definedName name="_PRN1" localSheetId="9" hidden="1">{#N/A,#N/A,FALSE,"COVER.XLS";#N/A,#N/A,FALSE,"RACT1.XLS";#N/A,#N/A,FALSE,"RACT2.XLS";#N/A,#N/A,FALSE,"ECCMP";#N/A,#N/A,FALSE,"WELDER.XLS"}</definedName>
    <definedName name="_PRN1" localSheetId="11" hidden="1">{#N/A,#N/A,FALSE,"COVER.XLS";#N/A,#N/A,FALSE,"RACT1.XLS";#N/A,#N/A,FALSE,"RACT2.XLS";#N/A,#N/A,FALSE,"ECCMP";#N/A,#N/A,FALSE,"WELDER.XLS"}</definedName>
    <definedName name="_PRN1" hidden="1">{#N/A,#N/A,FALSE,"COVER.XLS";#N/A,#N/A,FALSE,"RACT1.XLS";#N/A,#N/A,FALSE,"RACT2.XLS";#N/A,#N/A,FALSE,"ECCMP";#N/A,#N/A,FALSE,"WELDER.XLS"}</definedName>
    <definedName name="_PRN1_1" localSheetId="8" hidden="1">{#N/A,#N/A,FALSE,"COVER.XLS";#N/A,#N/A,FALSE,"RACT1.XLS";#N/A,#N/A,FALSE,"RACT2.XLS";#N/A,#N/A,FALSE,"ECCMP";#N/A,#N/A,FALSE,"WELDER.XLS"}</definedName>
    <definedName name="_PRN1_1" localSheetId="9" hidden="1">{#N/A,#N/A,FALSE,"COVER.XLS";#N/A,#N/A,FALSE,"RACT1.XLS";#N/A,#N/A,FALSE,"RACT2.XLS";#N/A,#N/A,FALSE,"ECCMP";#N/A,#N/A,FALSE,"WELDER.XLS"}</definedName>
    <definedName name="_PRN1_1" localSheetId="11" hidden="1">{#N/A,#N/A,FALSE,"COVER.XLS";#N/A,#N/A,FALSE,"RACT1.XLS";#N/A,#N/A,FALSE,"RACT2.XLS";#N/A,#N/A,FALSE,"ECCMP";#N/A,#N/A,FALSE,"WELDER.XLS"}</definedName>
    <definedName name="_PRN1_1" hidden="1">{#N/A,#N/A,FALSE,"COVER.XLS";#N/A,#N/A,FALSE,"RACT1.XLS";#N/A,#N/A,FALSE,"RACT2.XLS";#N/A,#N/A,FALSE,"ECCMP";#N/A,#N/A,FALSE,"WELDER.XLS"}</definedName>
    <definedName name="_PRP2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9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1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s01">#REF!</definedName>
    <definedName name="_Prs1" localSheetId="8">#REF!</definedName>
    <definedName name="_Prs1">#REF!</definedName>
    <definedName name="_PSF1" localSheetId="9">#REF!</definedName>
    <definedName name="_PSF1">#REF!</definedName>
    <definedName name="_PSF2">#REF!</definedName>
    <definedName name="_PSF3">#REF!</definedName>
    <definedName name="_PSF4">#REF!</definedName>
    <definedName name="_PSF5">#REF!</definedName>
    <definedName name="_PSF6">#REF!</definedName>
    <definedName name="_PST1">#REF!</definedName>
    <definedName name="_PST1_4">#REF!</definedName>
    <definedName name="_PST1_8">#REF!</definedName>
    <definedName name="_PT1">#REF!</definedName>
    <definedName name="_PT2" localSheetId="8">#REF!</definedName>
    <definedName name="_PT2" localSheetId="9">#REF!</definedName>
    <definedName name="_PT2">#REF!</definedName>
    <definedName name="_pta1" localSheetId="8">#REF!</definedName>
    <definedName name="_pta1" localSheetId="9">#REF!</definedName>
    <definedName name="_pta1">#REF!</definedName>
    <definedName name="_pta2" localSheetId="9">#REF!</definedName>
    <definedName name="_pta2">#REF!</definedName>
    <definedName name="_pta3" localSheetId="9">#REF!</definedName>
    <definedName name="_pta3">#REF!</definedName>
    <definedName name="_px10">#REF!</definedName>
    <definedName name="_px11">#REF!</definedName>
    <definedName name="_px12">#REF!</definedName>
    <definedName name="_px13">#REF!</definedName>
    <definedName name="_px14">#REF!</definedName>
    <definedName name="_px15">#REF!</definedName>
    <definedName name="_px16">#REF!</definedName>
    <definedName name="_px17">#REF!</definedName>
    <definedName name="_px18">#REF!</definedName>
    <definedName name="_px19">#REF!</definedName>
    <definedName name="_px2">#REF!</definedName>
    <definedName name="_px20">#REF!</definedName>
    <definedName name="_px21">#REF!</definedName>
    <definedName name="_px22">#REF!</definedName>
    <definedName name="_px23">#REF!</definedName>
    <definedName name="_px24">#REF!</definedName>
    <definedName name="_px3">#REF!</definedName>
    <definedName name="_px4">#REF!</definedName>
    <definedName name="_px5">#REF!</definedName>
    <definedName name="_px6">#REF!</definedName>
    <definedName name="_px7">#REF!</definedName>
    <definedName name="_px8">#REF!</definedName>
    <definedName name="_px9">#REF!</definedName>
    <definedName name="_pxh1">#REF!</definedName>
    <definedName name="_pxh10">#REF!</definedName>
    <definedName name="_pxh11">#REF!</definedName>
    <definedName name="_pxh12">#REF!</definedName>
    <definedName name="_pxh13">#REF!</definedName>
    <definedName name="_pxh14">#REF!</definedName>
    <definedName name="_pxh15">#REF!</definedName>
    <definedName name="_pxh16">#REF!</definedName>
    <definedName name="_pxh2">#REF!</definedName>
    <definedName name="_pxh3">#REF!</definedName>
    <definedName name="_pxh4">#REF!</definedName>
    <definedName name="_pxh5">#REF!</definedName>
    <definedName name="_pxh6">#REF!</definedName>
    <definedName name="_pxh7">#REF!</definedName>
    <definedName name="_pxh8">#REF!</definedName>
    <definedName name="_pxh9">#REF!</definedName>
    <definedName name="_pxq1" localSheetId="8">#REF!</definedName>
    <definedName name="_pxq1" localSheetId="9">#REF!</definedName>
    <definedName name="_pxq1">#REF!</definedName>
    <definedName name="_pxq2" localSheetId="8">#REF!</definedName>
    <definedName name="_pxq2" localSheetId="9">#REF!</definedName>
    <definedName name="_pxq2">#REF!</definedName>
    <definedName name="_pxq3" localSheetId="9">#REF!</definedName>
    <definedName name="_pxq3">#REF!</definedName>
    <definedName name="_pxq4" localSheetId="9">#REF!</definedName>
    <definedName name="_pxq4">#REF!</definedName>
    <definedName name="_qsdjaowjdd" localSheetId="8">#REF!</definedName>
    <definedName name="_qsdjaowjdd" localSheetId="9">#REF!</definedName>
    <definedName name="_qsdjaowjdd">#REF!</definedName>
    <definedName name="_QTR1" localSheetId="3">#REF!</definedName>
    <definedName name="_QTR1">#REF!</definedName>
    <definedName name="_QTR2" localSheetId="3">#REF!</definedName>
    <definedName name="_QTR2">#REF!</definedName>
    <definedName name="_QTR3" localSheetId="3">#REF!</definedName>
    <definedName name="_QTR3">#REF!</definedName>
    <definedName name="_QTR4" localSheetId="3">#REF!</definedName>
    <definedName name="_QTR4">#REF!</definedName>
    <definedName name="_R">NA()</definedName>
    <definedName name="_R70">#REF!</definedName>
    <definedName name="_Ram1" localSheetId="8" hidden="1">{#N/A,#N/A,TRUE,"BALSCH";#N/A,#N/A,TRUE,"COMICRO";#N/A,#N/A,TRUE,"CHECKS";#N/A,#N/A,TRUE,"GLASS";#N/A,#N/A,TRUE,"DEPRE";#N/A,#N/A,TRUE,"A&amp;MCUR";#N/A,#N/A,TRUE,"AGEANAlysis";#N/A,#N/A,TRUE,"CHECKS"}</definedName>
    <definedName name="_Ram1" localSheetId="9" hidden="1">{#N/A,#N/A,TRUE,"BALSCH";#N/A,#N/A,TRUE,"COMICRO";#N/A,#N/A,TRUE,"CHECKS";#N/A,#N/A,TRUE,"GLASS";#N/A,#N/A,TRUE,"DEPRE";#N/A,#N/A,TRUE,"A&amp;MCUR";#N/A,#N/A,TRUE,"AGEANAlysis";#N/A,#N/A,TRUE,"CHECKS"}</definedName>
    <definedName name="_Ram1" localSheetId="11" hidden="1">{#N/A,#N/A,TRUE,"BALSCH";#N/A,#N/A,TRUE,"COMICRO";#N/A,#N/A,TRUE,"CHECKS";#N/A,#N/A,TRUE,"GLASS";#N/A,#N/A,TRUE,"DEPRE";#N/A,#N/A,TRUE,"A&amp;MCUR";#N/A,#N/A,TRUE,"AGEANAlysis";#N/A,#N/A,TRUE,"CHECKS"}</definedName>
    <definedName name="_Ram1" hidden="1">{#N/A,#N/A,TRUE,"BALSCH";#N/A,#N/A,TRUE,"COMICRO";#N/A,#N/A,TRUE,"CHECKS";#N/A,#N/A,TRUE,"GLASS";#N/A,#N/A,TRUE,"DEPRE";#N/A,#N/A,TRUE,"A&amp;MCUR";#N/A,#N/A,TRUE,"AGEANAlysis";#N/A,#N/A,TRUE,"CHECKS"}</definedName>
    <definedName name="_Regression_Int">1</definedName>
    <definedName name="_Regression_Out" localSheetId="8" hidden="1">#REF!</definedName>
    <definedName name="_Regression_Out" localSheetId="9" hidden="1">#REF!</definedName>
    <definedName name="_Regression_Out" hidden="1">#REF!</definedName>
    <definedName name="_Regression_X" localSheetId="9" hidden="1">#REF!</definedName>
    <definedName name="_Regression_X" hidden="1">#REF!</definedName>
    <definedName name="_Regression_Y" hidden="1">#REF!</definedName>
    <definedName name="_RR70">#REF!</definedName>
    <definedName name="_RSB1" localSheetId="8">#REF!</definedName>
    <definedName name="_RSB1">#REF!</definedName>
    <definedName name="_RSB2" localSheetId="8">#REF!</definedName>
    <definedName name="_RSB2">#REF!</definedName>
    <definedName name="_RSB3" localSheetId="8">#REF!</definedName>
    <definedName name="_RSB3">#REF!</definedName>
    <definedName name="_RV12345" localSheetId="8">#REF!</definedName>
    <definedName name="_RV12345" localSheetId="9">#REF!</definedName>
    <definedName name="_RV12345">#REF!</definedName>
    <definedName name="_S10" localSheetId="9">#REF!</definedName>
    <definedName name="_S10">#REF!</definedName>
    <definedName name="_S3" localSheetId="4">#REF!</definedName>
    <definedName name="_S3" localSheetId="0">#REF!</definedName>
    <definedName name="_S3" localSheetId="9">[0]!INTEREST</definedName>
    <definedName name="_S3">#REF!</definedName>
    <definedName name="_sat10">NA()</definedName>
    <definedName name="_sat12">NA()</definedName>
    <definedName name="_sat14">NA()</definedName>
    <definedName name="_sat16">NA()</definedName>
    <definedName name="_sat20">NA()</definedName>
    <definedName name="_Sat27">NA()</definedName>
    <definedName name="_Sat6">NA()</definedName>
    <definedName name="_sat8">NA()</definedName>
    <definedName name="_SCB1" localSheetId="3">#REF!</definedName>
    <definedName name="_SCB1">#REF!</definedName>
    <definedName name="_SCB2" localSheetId="3">#REF!</definedName>
    <definedName name="_SCB2">#REF!</definedName>
    <definedName name="_ScheduleBS" localSheetId="8" hidden="1">#REF!</definedName>
    <definedName name="_ScheduleBS" localSheetId="9" hidden="1">#REF!</definedName>
    <definedName name="_ScheduleBS" hidden="1">#REF!</definedName>
    <definedName name="_SDL05">#REF!</definedName>
    <definedName name="_SDY2" localSheetId="8" hidden="1">#REF!</definedName>
    <definedName name="_SDY2" hidden="1">#REF!</definedName>
    <definedName name="_SEM1">#REF!</definedName>
    <definedName name="_SEM2">#REF!</definedName>
    <definedName name="_SEM3">#REF!</definedName>
    <definedName name="_SEM4">#REF!</definedName>
    <definedName name="_SEM5">#REF!</definedName>
    <definedName name="_Sep1">#REF!</definedName>
    <definedName name="_SET1" localSheetId="8">#REF!</definedName>
    <definedName name="_SET1" localSheetId="9">#REF!</definedName>
    <definedName name="_SET1">#REF!</definedName>
    <definedName name="_sg13" localSheetId="9">#REF!</definedName>
    <definedName name="_sg13">#REF!</definedName>
    <definedName name="_sg14" localSheetId="9">#REF!</definedName>
    <definedName name="_sg14">#REF!</definedName>
    <definedName name="_sg15">#REF!</definedName>
    <definedName name="_sg159">#REF!</definedName>
    <definedName name="_sgc13">#REF!</definedName>
    <definedName name="_sgc14">#REF!</definedName>
    <definedName name="_sgc15">#REF!</definedName>
    <definedName name="_sgc159">#REF!</definedName>
    <definedName name="_Sort" localSheetId="9" hidden="1">#REF!</definedName>
    <definedName name="_Sort" hidden="1">#REF!</definedName>
    <definedName name="_ss2" localSheetId="8" hidden="1">{#N/A,#N/A,FALSE,"Aging Summary";#N/A,#N/A,FALSE,"Ratio Analysis";#N/A,#N/A,FALSE,"Test 120 Day Accts";#N/A,#N/A,FALSE,"Tickmarks"}</definedName>
    <definedName name="_ss2" localSheetId="9" hidden="1">{#N/A,#N/A,FALSE,"Aging Summary";#N/A,#N/A,FALSE,"Ratio Analysis";#N/A,#N/A,FALSE,"Test 120 Day Accts";#N/A,#N/A,FALSE,"Tickmarks"}</definedName>
    <definedName name="_ss2" localSheetId="11" hidden="1">{#N/A,#N/A,FALSE,"Aging Summary";#N/A,#N/A,FALSE,"Ratio Analysis";#N/A,#N/A,FALSE,"Test 120 Day Accts";#N/A,#N/A,FALSE,"Tickmarks"}</definedName>
    <definedName name="_ss2" hidden="1">{#N/A,#N/A,FALSE,"Aging Summary";#N/A,#N/A,FALSE,"Ratio Analysis";#N/A,#N/A,FALSE,"Test 120 Day Accts";#N/A,#N/A,FALSE,"Tickmarks"}</definedName>
    <definedName name="_ssp21" localSheetId="8" hidden="1">#REF!</definedName>
    <definedName name="_ssp21" localSheetId="9" hidden="1">#REF!</definedName>
    <definedName name="_ssp21" hidden="1">#REF!</definedName>
    <definedName name="_StockBaht" localSheetId="9" hidden="1">#REF!</definedName>
    <definedName name="_StockBaht" hidden="1">#REF!</definedName>
    <definedName name="_SU1">#REF!</definedName>
    <definedName name="_sua20">NA()</definedName>
    <definedName name="_sua30">NA()</definedName>
    <definedName name="_SUP2">#REF!</definedName>
    <definedName name="_t9112" localSheetId="8">#REF!</definedName>
    <definedName name="_t9112">#REF!</definedName>
    <definedName name="_t9114" localSheetId="8">#REF!</definedName>
    <definedName name="_t9114">#REF!</definedName>
    <definedName name="_t9115">#REF!</definedName>
    <definedName name="_T91156">#REF!</definedName>
    <definedName name="_t9117">#REF!</definedName>
    <definedName name="_TAB1">#REF!</definedName>
    <definedName name="_TAB2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In3" hidden="1">#REF!</definedName>
    <definedName name="_Table2_In4" hidden="1">#REF!</definedName>
    <definedName name="_Table2_Out" hidden="1">#REF!</definedName>
    <definedName name="_TAX2">#REF!</definedName>
    <definedName name="_TB" hidden="1">#REF!</definedName>
    <definedName name="_TB1" localSheetId="8">#REF!</definedName>
    <definedName name="_TB1">#REF!</definedName>
    <definedName name="_TB10">NA()</definedName>
    <definedName name="_TB2" localSheetId="8">#REF!</definedName>
    <definedName name="_TB2" localSheetId="9">#REF!</definedName>
    <definedName name="_TB2">#REF!</definedName>
    <definedName name="_TB2002">#REF!</definedName>
    <definedName name="_TB3">#REF!</definedName>
    <definedName name="_TB4">#REF!</definedName>
    <definedName name="_TB5">#REF!</definedName>
    <definedName name="_TB6">#REF!</definedName>
    <definedName name="_TB7">#REF!</definedName>
    <definedName name="_TB8">NA()</definedName>
    <definedName name="_tdfgggggggggggg" localSheetId="8" hidden="1">#REF!</definedName>
    <definedName name="_tdfgggggggggggg" hidden="1">#REF!</definedName>
    <definedName name="_TE1205" localSheetId="8">#REF!</definedName>
    <definedName name="_TE1205" localSheetId="9">#REF!</definedName>
    <definedName name="_TE1205">#REF!</definedName>
    <definedName name="_TG1" localSheetId="9">#REF!</definedName>
    <definedName name="_TG1">#REF!</definedName>
    <definedName name="_TG10" localSheetId="9">#REF!</definedName>
    <definedName name="_TG10">#REF!</definedName>
    <definedName name="_TG11">#REF!</definedName>
    <definedName name="_TG12">#REF!</definedName>
    <definedName name="_TG13">#REF!</definedName>
    <definedName name="_TG14">#REF!</definedName>
    <definedName name="_TG15">#REF!</definedName>
    <definedName name="_TG16">#REF!</definedName>
    <definedName name="_TG17">#REF!</definedName>
    <definedName name="_TG18">#REF!</definedName>
    <definedName name="_TG19">#REF!</definedName>
    <definedName name="_TG2">#REF!</definedName>
    <definedName name="_TG20">#REF!</definedName>
    <definedName name="_TG21">#REF!</definedName>
    <definedName name="_TG22">#REF!</definedName>
    <definedName name="_TG23">#REF!</definedName>
    <definedName name="_TG24">#REF!</definedName>
    <definedName name="_TG25">#REF!</definedName>
    <definedName name="_TG26">#REF!</definedName>
    <definedName name="_TG27">#REF!</definedName>
    <definedName name="_TG28">#REF!</definedName>
    <definedName name="_TG29">#REF!</definedName>
    <definedName name="_TG3">#REF!</definedName>
    <definedName name="_TG30">#REF!</definedName>
    <definedName name="_TG31">#REF!</definedName>
    <definedName name="_TG4">#REF!</definedName>
    <definedName name="_TG5">#REF!</definedName>
    <definedName name="_TG6">#REF!</definedName>
    <definedName name="_TG7">#REF!</definedName>
    <definedName name="_TG8">#REF!</definedName>
    <definedName name="_TG9">#REF!</definedName>
    <definedName name="_Tic30" localSheetId="8" hidden="1">{"'Eng (page2)'!$A$1:$D$52"}</definedName>
    <definedName name="_Tic30" localSheetId="9" hidden="1">{"'Eng (page2)'!$A$1:$D$52"}</definedName>
    <definedName name="_Tic30" localSheetId="11" hidden="1">{"'Eng (page2)'!$A$1:$D$52"}</definedName>
    <definedName name="_Tic30" hidden="1">{"'Eng (page2)'!$A$1:$D$52"}</definedName>
    <definedName name="_tr1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_1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_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_1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ialBalance" localSheetId="8" hidden="1">#REF!</definedName>
    <definedName name="_TrialBalance" localSheetId="9" hidden="1">#REF!</definedName>
    <definedName name="_TrialBalance" hidden="1">#REF!</definedName>
    <definedName name="_tt1" localSheetId="9">#REF!</definedName>
    <definedName name="_tt1">#REF!</definedName>
    <definedName name="_tt10">#REF!</definedName>
    <definedName name="_tt11">#REF!</definedName>
    <definedName name="_tt12">#REF!</definedName>
    <definedName name="_tt2">#REF!</definedName>
    <definedName name="_TT3" localSheetId="8">#REF!</definedName>
    <definedName name="_TT3" localSheetId="9">#REF!</definedName>
    <definedName name="_TT3">#REF!</definedName>
    <definedName name="_tt4" localSheetId="8">#REF!</definedName>
    <definedName name="_tt4" localSheetId="9">#REF!</definedName>
    <definedName name="_tt4">#REF!</definedName>
    <definedName name="_tt5" localSheetId="9">#REF!</definedName>
    <definedName name="_tt5">#REF!</definedName>
    <definedName name="_tt6" localSheetId="9">#REF!</definedName>
    <definedName name="_tt6">#REF!</definedName>
    <definedName name="_tt7">#REF!</definedName>
    <definedName name="_tt8">#REF!</definedName>
    <definedName name="_tt9">#REF!</definedName>
    <definedName name="_TT9112">#REF!</definedName>
    <definedName name="_TT9115">#REF!</definedName>
    <definedName name="_TT9117">#REF!</definedName>
    <definedName name="_TTD807">#REF!</definedName>
    <definedName name="_U">#REF!</definedName>
    <definedName name="_U1">#REF!</definedName>
    <definedName name="_U2">#REF!</definedName>
    <definedName name="_U3">#REF!</definedName>
    <definedName name="_U4">#REF!</definedName>
    <definedName name="_U5">#REF!</definedName>
    <definedName name="_U6" localSheetId="8">#REF!</definedName>
    <definedName name="_U6" localSheetId="9">#REF!</definedName>
    <definedName name="_U6">#REF!</definedName>
    <definedName name="_u645" localSheetId="8" hidden="1">{"'Eng (page2)'!$A$1:$D$52"}</definedName>
    <definedName name="_u645" localSheetId="9" hidden="1">{"'Eng (page2)'!$A$1:$D$52"}</definedName>
    <definedName name="_u645" localSheetId="11" hidden="1">{"'Eng (page2)'!$A$1:$D$52"}</definedName>
    <definedName name="_u645" hidden="1">{"'Eng (page2)'!$A$1:$D$52"}</definedName>
    <definedName name="_U7">#REF!</definedName>
    <definedName name="_U8">#REF!</definedName>
    <definedName name="_Us1" localSheetId="8">#REF!</definedName>
    <definedName name="_Us1" localSheetId="9">#REF!</definedName>
    <definedName name="_Us1">#REF!</definedName>
    <definedName name="_Us2" localSheetId="9">#REF!</definedName>
    <definedName name="_Us2">#REF!</definedName>
    <definedName name="_v111">NA()</definedName>
    <definedName name="_v12222">NA()</definedName>
    <definedName name="_v5555">NA()</definedName>
    <definedName name="_vbt150">NA()</definedName>
    <definedName name="_vbt200">NA()</definedName>
    <definedName name="_vbt210">NA()</definedName>
    <definedName name="_vbt300">NA()</definedName>
    <definedName name="_vbt400">NA()</definedName>
    <definedName name="_VK1" localSheetId="8">#REF!</definedName>
    <definedName name="_VK1" localSheetId="9">#REF!</definedName>
    <definedName name="_VK1">#REF!</definedName>
    <definedName name="_VK2" localSheetId="8">#REF!</definedName>
    <definedName name="_VK2" localSheetId="9">#REF!</definedName>
    <definedName name="_VK2">#REF!</definedName>
    <definedName name="_vol1">NA()</definedName>
    <definedName name="_vol1999">NA()</definedName>
    <definedName name="_vol2000">NA()</definedName>
    <definedName name="_vol98">#REF!</definedName>
    <definedName name="_vol99">#REF!</definedName>
    <definedName name="_vv9988">NA()</definedName>
    <definedName name="_vvv8888">NA()</definedName>
    <definedName name="_vxm100">NA()</definedName>
    <definedName name="_vxm300">NA()</definedName>
    <definedName name="_vxm500">NA()</definedName>
    <definedName name="_vxm75">NA()</definedName>
    <definedName name="_W1" localSheetId="8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W1" localSheetId="9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W1" localSheetId="1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W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W37" localSheetId="8" hidden="1">{#N/A,#N/A,FALSE,"Eff-SSC2"}</definedName>
    <definedName name="_W37" localSheetId="9" hidden="1">{#N/A,#N/A,FALSE,"Eff-SSC2"}</definedName>
    <definedName name="_W37" localSheetId="11" hidden="1">{#N/A,#N/A,FALSE,"Eff-SSC2"}</definedName>
    <definedName name="_W37" hidden="1">{#N/A,#N/A,FALSE,"Eff-SSC2"}</definedName>
    <definedName name="_W38" localSheetId="8" hidden="1">{#N/A,#N/A,FALSE,"Eff-SSC2"}</definedName>
    <definedName name="_W38" localSheetId="9" hidden="1">{#N/A,#N/A,FALSE,"Eff-SSC2"}</definedName>
    <definedName name="_W38" localSheetId="11" hidden="1">{#N/A,#N/A,FALSE,"Eff-SSC2"}</definedName>
    <definedName name="_W38" hidden="1">{#N/A,#N/A,FALSE,"Eff-SSC2"}</definedName>
    <definedName name="_w39" localSheetId="8" hidden="1">{#N/A,#N/A,FALSE,"Eff-SSC2"}</definedName>
    <definedName name="_w39" localSheetId="9" hidden="1">{#N/A,#N/A,FALSE,"Eff-SSC2"}</definedName>
    <definedName name="_w39" localSheetId="11" hidden="1">{#N/A,#N/A,FALSE,"Eff-SSC2"}</definedName>
    <definedName name="_w39" hidden="1">{#N/A,#N/A,FALSE,"Eff-SSC2"}</definedName>
    <definedName name="_WHT23" localSheetId="8" hidden="1">{#N/A,#N/A,FALSE,"DATA"}</definedName>
    <definedName name="_WHT23" localSheetId="9" hidden="1">{#N/A,#N/A,FALSE,"DATA"}</definedName>
    <definedName name="_WHT23" localSheetId="11" hidden="1">{#N/A,#N/A,FALSE,"DATA"}</definedName>
    <definedName name="_WHT23" hidden="1">{#N/A,#N/A,FALSE,"DATA"}</definedName>
    <definedName name="_WRN1" localSheetId="8" hidden="1">{#N/A,#N/A,FALSE,"COVER1.XLS ";#N/A,#N/A,FALSE,"RACT1.XLS";#N/A,#N/A,FALSE,"RACT2.XLS";#N/A,#N/A,FALSE,"ECCMP";#N/A,#N/A,FALSE,"WELDER.XLS"}</definedName>
    <definedName name="_WRN1" localSheetId="9" hidden="1">{#N/A,#N/A,FALSE,"COVER1.XLS ";#N/A,#N/A,FALSE,"RACT1.XLS";#N/A,#N/A,FALSE,"RACT2.XLS";#N/A,#N/A,FALSE,"ECCMP";#N/A,#N/A,FALSE,"WELDER.XLS"}</definedName>
    <definedName name="_WRN1" localSheetId="11" hidden="1">{#N/A,#N/A,FALSE,"COVER1.XLS ";#N/A,#N/A,FALSE,"RACT1.XLS";#N/A,#N/A,FALSE,"RACT2.XLS";#N/A,#N/A,FALSE,"ECCMP";#N/A,#N/A,FALSE,"WELDER.XLS"}</definedName>
    <definedName name="_WRN1" hidden="1">{#N/A,#N/A,FALSE,"COVER1.XLS ";#N/A,#N/A,FALSE,"RACT1.XLS";#N/A,#N/A,FALSE,"RACT2.XLS";#N/A,#N/A,FALSE,"ECCMP";#N/A,#N/A,FALSE,"WELDER.XLS"}</definedName>
    <definedName name="_WRN1_1" localSheetId="8" hidden="1">{#N/A,#N/A,FALSE,"COVER1.XLS ";#N/A,#N/A,FALSE,"RACT1.XLS";#N/A,#N/A,FALSE,"RACT2.XLS";#N/A,#N/A,FALSE,"ECCMP";#N/A,#N/A,FALSE,"WELDER.XLS"}</definedName>
    <definedName name="_WRN1_1" localSheetId="9" hidden="1">{#N/A,#N/A,FALSE,"COVER1.XLS ";#N/A,#N/A,FALSE,"RACT1.XLS";#N/A,#N/A,FALSE,"RACT2.XLS";#N/A,#N/A,FALSE,"ECCMP";#N/A,#N/A,FALSE,"WELDER.XLS"}</definedName>
    <definedName name="_WRN1_1" localSheetId="11" hidden="1">{#N/A,#N/A,FALSE,"COVER1.XLS ";#N/A,#N/A,FALSE,"RACT1.XLS";#N/A,#N/A,FALSE,"RACT2.XLS";#N/A,#N/A,FALSE,"ECCMP";#N/A,#N/A,FALSE,"WELDER.XLS"}</definedName>
    <definedName name="_WRN1_1" hidden="1">{#N/A,#N/A,FALSE,"COVER1.XLS ";#N/A,#N/A,FALSE,"RACT1.XLS";#N/A,#N/A,FALSE,"RACT2.XLS";#N/A,#N/A,FALSE,"ECCMP";#N/A,#N/A,FALSE,"WELDER.XLS"}</definedName>
    <definedName name="_WRN2" localSheetId="8" hidden="1">{#N/A,#N/A,FALSE,"COVER1.XLS ";#N/A,#N/A,FALSE,"RACT1.XLS";#N/A,#N/A,FALSE,"RACT2.XLS";#N/A,#N/A,FALSE,"ECCMP";#N/A,#N/A,FALSE,"WELDER.XLS"}</definedName>
    <definedName name="_WRN2" localSheetId="9" hidden="1">{#N/A,#N/A,FALSE,"COVER1.XLS ";#N/A,#N/A,FALSE,"RACT1.XLS";#N/A,#N/A,FALSE,"RACT2.XLS";#N/A,#N/A,FALSE,"ECCMP";#N/A,#N/A,FALSE,"WELDER.XLS"}</definedName>
    <definedName name="_WRN2" localSheetId="11" hidden="1">{#N/A,#N/A,FALSE,"COVER1.XLS ";#N/A,#N/A,FALSE,"RACT1.XLS";#N/A,#N/A,FALSE,"RACT2.XLS";#N/A,#N/A,FALSE,"ECCMP";#N/A,#N/A,FALSE,"WELDER.XLS"}</definedName>
    <definedName name="_WRN2" hidden="1">{#N/A,#N/A,FALSE,"COVER1.XLS ";#N/A,#N/A,FALSE,"RACT1.XLS";#N/A,#N/A,FALSE,"RACT2.XLS";#N/A,#N/A,FALSE,"ECCMP";#N/A,#N/A,FALSE,"WELDER.XLS"}</definedName>
    <definedName name="_WRN2_1" localSheetId="8" hidden="1">{#N/A,#N/A,FALSE,"COVER1.XLS ";#N/A,#N/A,FALSE,"RACT1.XLS";#N/A,#N/A,FALSE,"RACT2.XLS";#N/A,#N/A,FALSE,"ECCMP";#N/A,#N/A,FALSE,"WELDER.XLS"}</definedName>
    <definedName name="_WRN2_1" localSheetId="9" hidden="1">{#N/A,#N/A,FALSE,"COVER1.XLS ";#N/A,#N/A,FALSE,"RACT1.XLS";#N/A,#N/A,FALSE,"RACT2.XLS";#N/A,#N/A,FALSE,"ECCMP";#N/A,#N/A,FALSE,"WELDER.XLS"}</definedName>
    <definedName name="_WRN2_1" localSheetId="11" hidden="1">{#N/A,#N/A,FALSE,"COVER1.XLS ";#N/A,#N/A,FALSE,"RACT1.XLS";#N/A,#N/A,FALSE,"RACT2.XLS";#N/A,#N/A,FALSE,"ECCMP";#N/A,#N/A,FALSE,"WELDER.XLS"}</definedName>
    <definedName name="_WRN2_1" hidden="1">{#N/A,#N/A,FALSE,"COVER1.XLS ";#N/A,#N/A,FALSE,"RACT1.XLS";#N/A,#N/A,FALSE,"RACT2.XLS";#N/A,#N/A,FALSE,"ECCMP";#N/A,#N/A,FALSE,"WELDER.XLS"}</definedName>
    <definedName name="_WRN3" localSheetId="8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" localSheetId="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_1" localSheetId="8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_1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_1" localSheetId="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RN3_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_wt10">#REF!</definedName>
    <definedName name="_wt11">#REF!</definedName>
    <definedName name="_wt12">#REF!</definedName>
    <definedName name="_wt13">#REF!</definedName>
    <definedName name="_wt14">#REF!</definedName>
    <definedName name="_wt15">#REF!</definedName>
    <definedName name="_wt16">#REF!</definedName>
    <definedName name="_wt17">#REF!</definedName>
    <definedName name="_wt18">#REF!</definedName>
    <definedName name="_wt19">#REF!</definedName>
    <definedName name="_wt2">#REF!</definedName>
    <definedName name="_wt20">#REF!</definedName>
    <definedName name="_wt21">#REF!</definedName>
    <definedName name="_wt22">#REF!</definedName>
    <definedName name="_wt23">#REF!</definedName>
    <definedName name="_wt24">#REF!</definedName>
    <definedName name="_wt3">#REF!</definedName>
    <definedName name="_wt4">#REF!</definedName>
    <definedName name="_wt5">#REF!</definedName>
    <definedName name="_WT521" localSheetId="8">#REF!</definedName>
    <definedName name="_WT521" localSheetId="9">#REF!</definedName>
    <definedName name="_WT521">#REF!</definedName>
    <definedName name="_WT582" localSheetId="9">#REF!</definedName>
    <definedName name="_WT582">#REF!</definedName>
    <definedName name="_wt6">#REF!</definedName>
    <definedName name="_wt7">#REF!</definedName>
    <definedName name="_wt8">#REF!</definedName>
    <definedName name="_WT807" localSheetId="8">#REF!</definedName>
    <definedName name="_WT807" localSheetId="9">#REF!</definedName>
    <definedName name="_WT807">#REF!</definedName>
    <definedName name="_wt9">#REF!</definedName>
    <definedName name="_X1" localSheetId="8" hidden="1">{#N/A,#N/A,FALSE,"Act.Fcst Costs"}</definedName>
    <definedName name="_X1" localSheetId="9" hidden="1">{#N/A,#N/A,FALSE,"Act.Fcst Costs"}</definedName>
    <definedName name="_X1" localSheetId="11" hidden="1">{#N/A,#N/A,FALSE,"Act.Fcst Costs"}</definedName>
    <definedName name="_X1" hidden="1">{#N/A,#N/A,FALSE,"Act.Fcst Costs"}</definedName>
    <definedName name="_X2" localSheetId="8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_X2" localSheetId="9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_X2" localSheetId="11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_X2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_X3" localSheetId="8" hidden="1">{"Admin Costs",#N/A,FALSE,"Act.Fcst Costs"}</definedName>
    <definedName name="_X3" localSheetId="9" hidden="1">{"Admin Costs",#N/A,FALSE,"Act.Fcst Costs"}</definedName>
    <definedName name="_X3" localSheetId="11" hidden="1">{"Admin Costs",#N/A,FALSE,"Act.Fcst Costs"}</definedName>
    <definedName name="_X3" hidden="1">{"Admin Costs",#N/A,FALSE,"Act.Fcst Costs"}</definedName>
    <definedName name="_X4" localSheetId="8" hidden="1">{#N/A,#N/A,FALSE,"Cost Report";#N/A,#N/A,FALSE,"Qtly Summ.";#N/A,#N/A,FALSE,"Mar  Qtr";#N/A,#N/A,FALSE,"Report Summary"}</definedName>
    <definedName name="_X4" localSheetId="9" hidden="1">{#N/A,#N/A,FALSE,"Cost Report";#N/A,#N/A,FALSE,"Qtly Summ.";#N/A,#N/A,FALSE,"Mar  Qtr";#N/A,#N/A,FALSE,"Report Summary"}</definedName>
    <definedName name="_X4" localSheetId="11" hidden="1">{#N/A,#N/A,FALSE,"Cost Report";#N/A,#N/A,FALSE,"Qtly Summ.";#N/A,#N/A,FALSE,"Mar  Qtr";#N/A,#N/A,FALSE,"Report Summary"}</definedName>
    <definedName name="_X4" hidden="1">{#N/A,#N/A,FALSE,"Cost Report";#N/A,#N/A,FALSE,"Qtly Summ.";#N/A,#N/A,FALSE,"Mar  Qtr";#N/A,#N/A,FALSE,"Report Summary"}</definedName>
    <definedName name="_X5" localSheetId="8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_X5" localSheetId="9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_X5" localSheetId="11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_X5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_x6" localSheetId="8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_x6" localSheetId="9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_x6" localSheetId="11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_x6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_xr2" localSheetId="8" hidden="1">#REF!</definedName>
    <definedName name="_xr2" localSheetId="9" hidden="1">#REF!</definedName>
    <definedName name="_xr2" hidden="1">#REF!</definedName>
    <definedName name="_xx20">NA()</definedName>
    <definedName name="_xy10">#REF!</definedName>
    <definedName name="_xy11">#REF!</definedName>
    <definedName name="_xy12">#REF!</definedName>
    <definedName name="_xy13">#REF!</definedName>
    <definedName name="_xy14">#REF!</definedName>
    <definedName name="_xy15">#REF!</definedName>
    <definedName name="_xy16">#REF!</definedName>
    <definedName name="_xy2">#REF!</definedName>
    <definedName name="_xy3">#REF!</definedName>
    <definedName name="_xy4">#REF!</definedName>
    <definedName name="_xy4_M">#REF!</definedName>
    <definedName name="_xy5">#REF!</definedName>
    <definedName name="_xy6">#REF!</definedName>
    <definedName name="_xy7">#REF!</definedName>
    <definedName name="_xy8">#REF!</definedName>
    <definedName name="_xy9">#REF!</definedName>
    <definedName name="_xZ12345" localSheetId="8">#REF!</definedName>
    <definedName name="_xZ12345" localSheetId="9">#REF!</definedName>
    <definedName name="_xZ12345">#REF!</definedName>
    <definedName name="_y4" localSheetId="8" hidden="1">{"'Eng (page2)'!$A$1:$D$52"}</definedName>
    <definedName name="_y4" localSheetId="9" hidden="1">{"'Eng (page2)'!$A$1:$D$52"}</definedName>
    <definedName name="_y4" localSheetId="11" hidden="1">{"'Eng (page2)'!$A$1:$D$52"}</definedName>
    <definedName name="_y4" hidden="1">{"'Eng (page2)'!$A$1:$D$52"}</definedName>
    <definedName name="_yy1">NA()</definedName>
    <definedName name="_yy2">NA()</definedName>
    <definedName name="_z">NA()</definedName>
    <definedName name="_Z2">#REF!</definedName>
    <definedName name="_Z3">#REF!</definedName>
    <definedName name="_ZA15555" localSheetId="8">#REF!</definedName>
    <definedName name="_ZA15555" localSheetId="9">#REF!</definedName>
    <definedName name="_ZA15555">#REF!</definedName>
    <definedName name="_ZH111" localSheetId="8" hidden="1">{"'Model'!$A$1:$N$53"}</definedName>
    <definedName name="_ZH111" localSheetId="9" hidden="1">{"'Model'!$A$1:$N$53"}</definedName>
    <definedName name="_ZH111" localSheetId="11" hidden="1">{"'Model'!$A$1:$N$53"}</definedName>
    <definedName name="_ZH111" hidden="1">{"'Model'!$A$1:$N$53"}</definedName>
    <definedName name="_دائن">#REF!</definedName>
    <definedName name="_دائن_" localSheetId="8">#REF!</definedName>
    <definedName name="_دائن_">#REF!</definedName>
    <definedName name="_مدين" localSheetId="8">#REF!</definedName>
    <definedName name="_مدين">#REF!</definedName>
    <definedName name="_مدين_">#REF!</definedName>
    <definedName name="_ขายวัสดุ" localSheetId="8">#REF!</definedName>
    <definedName name="_ขายวัสดุ">#REF!</definedName>
    <definedName name="_ขายสินทรัพย์" localSheetId="8">#REF!</definedName>
    <definedName name="_ขายสินทรัพย์">#REF!</definedName>
    <definedName name="¿?_??" localSheetId="8">#REF!</definedName>
    <definedName name="¿?_??" localSheetId="9">#REF!</definedName>
    <definedName name="¿?_??">#REF!</definedName>
    <definedName name="¿Â_µµ" localSheetId="9">#REF!</definedName>
    <definedName name="¿Â_µµ">#REF!</definedName>
    <definedName name="¾Ð_·?" localSheetId="9">#REF!</definedName>
    <definedName name="¾Ð_·?">#REF!</definedName>
    <definedName name="¾Ð_·Â">#REF!</definedName>
    <definedName name="a">#REF!</definedName>
    <definedName name="a.2" localSheetId="8" hidden="1">#REF!</definedName>
    <definedName name="a.2" localSheetId="9" hidden="1">#REF!</definedName>
    <definedName name="a.2" hidden="1">#REF!</definedName>
    <definedName name="A___0" localSheetId="9">#REF!</definedName>
    <definedName name="A___0">#REF!</definedName>
    <definedName name="a_1" localSheetId="8" hidden="1">{#N/A,#N/A,FALSE,"CAT3516";#N/A,#N/A,FALSE,"CAT3608";#N/A,#N/A,FALSE,"Wartsila";#N/A,#N/A,FALSE,"Asm";#N/A,#N/A,FALSE,"DG cost"}</definedName>
    <definedName name="a_1" localSheetId="9" hidden="1">{#N/A,#N/A,FALSE,"CAT3516";#N/A,#N/A,FALSE,"CAT3608";#N/A,#N/A,FALSE,"Wartsila";#N/A,#N/A,FALSE,"Asm";#N/A,#N/A,FALSE,"DG cost"}</definedName>
    <definedName name="a_1" localSheetId="11" hidden="1">{#N/A,#N/A,FALSE,"CAT3516";#N/A,#N/A,FALSE,"CAT3608";#N/A,#N/A,FALSE,"Wartsila";#N/A,#N/A,FALSE,"Asm";#N/A,#N/A,FALSE,"DG cost"}</definedName>
    <definedName name="a_1" hidden="1">{#N/A,#N/A,FALSE,"CAT3516";#N/A,#N/A,FALSE,"CAT3608";#N/A,#N/A,FALSE,"Wartsila";#N/A,#N/A,FALSE,"Asm";#N/A,#N/A,FALSE,"DG cost"}</definedName>
    <definedName name="a_1_1" localSheetId="8" hidden="1">{#N/A,#N/A,FALSE,"CAT3516";#N/A,#N/A,FALSE,"CAT3608";#N/A,#N/A,FALSE,"Wartsila";#N/A,#N/A,FALSE,"Asm";#N/A,#N/A,FALSE,"DG cost"}</definedName>
    <definedName name="a_1_1" localSheetId="9" hidden="1">{#N/A,#N/A,FALSE,"CAT3516";#N/A,#N/A,FALSE,"CAT3608";#N/A,#N/A,FALSE,"Wartsila";#N/A,#N/A,FALSE,"Asm";#N/A,#N/A,FALSE,"DG cost"}</definedName>
    <definedName name="a_1_1" localSheetId="11" hidden="1">{#N/A,#N/A,FALSE,"CAT3516";#N/A,#N/A,FALSE,"CAT3608";#N/A,#N/A,FALSE,"Wartsila";#N/A,#N/A,FALSE,"Asm";#N/A,#N/A,FALSE,"DG cost"}</definedName>
    <definedName name="a_1_1" hidden="1">{#N/A,#N/A,FALSE,"CAT3516";#N/A,#N/A,FALSE,"CAT3608";#N/A,#N/A,FALSE,"Wartsila";#N/A,#N/A,FALSE,"Asm";#N/A,#N/A,FALSE,"DG cost"}</definedName>
    <definedName name="a_1_2" localSheetId="8" hidden="1">{#N/A,#N/A,FALSE,"CAT3516";#N/A,#N/A,FALSE,"CAT3608";#N/A,#N/A,FALSE,"Wartsila";#N/A,#N/A,FALSE,"Asm";#N/A,#N/A,FALSE,"DG cost"}</definedName>
    <definedName name="a_1_2" localSheetId="9" hidden="1">{#N/A,#N/A,FALSE,"CAT3516";#N/A,#N/A,FALSE,"CAT3608";#N/A,#N/A,FALSE,"Wartsila";#N/A,#N/A,FALSE,"Asm";#N/A,#N/A,FALSE,"DG cost"}</definedName>
    <definedName name="a_1_2" localSheetId="11" hidden="1">{#N/A,#N/A,FALSE,"CAT3516";#N/A,#N/A,FALSE,"CAT3608";#N/A,#N/A,FALSE,"Wartsila";#N/A,#N/A,FALSE,"Asm";#N/A,#N/A,FALSE,"DG cost"}</definedName>
    <definedName name="a_1_2" hidden="1">{#N/A,#N/A,FALSE,"CAT3516";#N/A,#N/A,FALSE,"CAT3608";#N/A,#N/A,FALSE,"Wartsila";#N/A,#N/A,FALSE,"Asm";#N/A,#N/A,FALSE,"DG cost"}</definedName>
    <definedName name="a_2" localSheetId="8" hidden="1">{#N/A,#N/A,FALSE,"CAT3516";#N/A,#N/A,FALSE,"CAT3608";#N/A,#N/A,FALSE,"Wartsila";#N/A,#N/A,FALSE,"Asm";#N/A,#N/A,FALSE,"DG cost"}</definedName>
    <definedName name="a_2" localSheetId="9" hidden="1">{#N/A,#N/A,FALSE,"CAT3516";#N/A,#N/A,FALSE,"CAT3608";#N/A,#N/A,FALSE,"Wartsila";#N/A,#N/A,FALSE,"Asm";#N/A,#N/A,FALSE,"DG cost"}</definedName>
    <definedName name="a_2" localSheetId="11" hidden="1">{#N/A,#N/A,FALSE,"CAT3516";#N/A,#N/A,FALSE,"CAT3608";#N/A,#N/A,FALSE,"Wartsila";#N/A,#N/A,FALSE,"Asm";#N/A,#N/A,FALSE,"DG cost"}</definedName>
    <definedName name="a_2" hidden="1">{#N/A,#N/A,FALSE,"CAT3516";#N/A,#N/A,FALSE,"CAT3608";#N/A,#N/A,FALSE,"Wartsila";#N/A,#N/A,FALSE,"Asm";#N/A,#N/A,FALSE,"DG cost"}</definedName>
    <definedName name="a_3" localSheetId="8" hidden="1">{#N/A,#N/A,FALSE,"CAT3516";#N/A,#N/A,FALSE,"CAT3608";#N/A,#N/A,FALSE,"Wartsila";#N/A,#N/A,FALSE,"Asm";#N/A,#N/A,FALSE,"DG cost"}</definedName>
    <definedName name="a_3" localSheetId="9" hidden="1">{#N/A,#N/A,FALSE,"CAT3516";#N/A,#N/A,FALSE,"CAT3608";#N/A,#N/A,FALSE,"Wartsila";#N/A,#N/A,FALSE,"Asm";#N/A,#N/A,FALSE,"DG cost"}</definedName>
    <definedName name="a_3" localSheetId="11" hidden="1">{#N/A,#N/A,FALSE,"CAT3516";#N/A,#N/A,FALSE,"CAT3608";#N/A,#N/A,FALSE,"Wartsila";#N/A,#N/A,FALSE,"Asm";#N/A,#N/A,FALSE,"DG cost"}</definedName>
    <definedName name="a_3" hidden="1">{#N/A,#N/A,FALSE,"CAT3516";#N/A,#N/A,FALSE,"CAT3608";#N/A,#N/A,FALSE,"Wartsila";#N/A,#N/A,FALSE,"Asm";#N/A,#N/A,FALSE,"DG cost"}</definedName>
    <definedName name="A_B24">#REF!</definedName>
    <definedName name="A_impresión_IM" localSheetId="8">#REF!</definedName>
    <definedName name="A_impresión_IM">#REF!</definedName>
    <definedName name="A฿๖" localSheetId="8">#REF!</definedName>
    <definedName name="A฿๖">#REF!</definedName>
    <definedName name="A16666_5">NA()</definedName>
    <definedName name="a213001a">NA()</definedName>
    <definedName name="A268A1" localSheetId="8">#REF!</definedName>
    <definedName name="A268A1">#REF!</definedName>
    <definedName name="A268A1.1" localSheetId="8">#REF!</definedName>
    <definedName name="A268A1.1">#REF!</definedName>
    <definedName name="a277Print_Titles">NA()</definedName>
    <definedName name="A307fo">NA()</definedName>
    <definedName name="A444444444444" localSheetId="8">#REF!</definedName>
    <definedName name="A444444444444">#REF!</definedName>
    <definedName name="a555555555555555" localSheetId="8">#REF!</definedName>
    <definedName name="a555555555555555">#REF!</definedName>
    <definedName name="A64830000.15G400" localSheetId="8">#REF!</definedName>
    <definedName name="A64830000.15G400" localSheetId="9">#REF!</definedName>
    <definedName name="A64830000.15G400">#REF!</definedName>
    <definedName name="A64830001.15G400" localSheetId="9">#REF!</definedName>
    <definedName name="A64830001.15G400">#REF!</definedName>
    <definedName name="A64830002.15G400" localSheetId="9">#REF!</definedName>
    <definedName name="A64830002.15G400">#REF!</definedName>
    <definedName name="A64830003.15G400">#REF!</definedName>
    <definedName name="A64830008.15G400">#REF!</definedName>
    <definedName name="A64830009.15G400">#REF!</definedName>
    <definedName name="A6N3">NA()</definedName>
    <definedName name="aa" localSheetId="8">#REF!</definedName>
    <definedName name="aa" localSheetId="9">#REF!</definedName>
    <definedName name="aa">#REF!</definedName>
    <definedName name="AA.Report.Files" localSheetId="9" hidden="1">#REF!</definedName>
    <definedName name="AA.Report.Files" hidden="1">#REF!</definedName>
    <definedName name="AA.Reports.Available" hidden="1">#REF!</definedName>
    <definedName name="AA_5">NA()</definedName>
    <definedName name="aaa" hidden="1">0</definedName>
    <definedName name="aaa_5">NA()</definedName>
    <definedName name="AAA_DOCTOPS" hidden="1">"AAA_SET"</definedName>
    <definedName name="AAA_duser" hidden="1">"OFF"</definedName>
    <definedName name="aaaa" localSheetId="8" hidden="1">{#N/A,#N/A,FALSE,"CAT3516";#N/A,#N/A,FALSE,"CAT3608";#N/A,#N/A,FALSE,"Wartsila";#N/A,#N/A,FALSE,"Asm";#N/A,#N/A,FALSE,"DG cost"}</definedName>
    <definedName name="aaaa" localSheetId="9" hidden="1">{#N/A,#N/A,FALSE,"CAT3516";#N/A,#N/A,FALSE,"CAT3608";#N/A,#N/A,FALSE,"Wartsila";#N/A,#N/A,FALSE,"Asm";#N/A,#N/A,FALSE,"DG cost"}</definedName>
    <definedName name="aaaa" localSheetId="11" hidden="1">{#N/A,#N/A,FALSE,"CAT3516";#N/A,#N/A,FALSE,"CAT3608";#N/A,#N/A,FALSE,"Wartsila";#N/A,#N/A,FALSE,"Asm";#N/A,#N/A,FALSE,"DG cost"}</definedName>
    <definedName name="aaaa" hidden="1">{#N/A,#N/A,FALSE,"CAT3516";#N/A,#N/A,FALSE,"CAT3608";#N/A,#N/A,FALSE,"Wartsila";#N/A,#N/A,FALSE,"Asm";#N/A,#N/A,FALSE,"DG cost"}</definedName>
    <definedName name="aaaaa" localSheetId="8" hidden="1">{#N/A,#N/A,FALSE,"CAT3516";#N/A,#N/A,FALSE,"CAT3608";#N/A,#N/A,FALSE,"Wartsila";#N/A,#N/A,FALSE,"Asm";#N/A,#N/A,FALSE,"DG cost"}</definedName>
    <definedName name="aaaaa" localSheetId="9" hidden="1">{#N/A,#N/A,FALSE,"CAT3516";#N/A,#N/A,FALSE,"CAT3608";#N/A,#N/A,FALSE,"Wartsila";#N/A,#N/A,FALSE,"Asm";#N/A,#N/A,FALSE,"DG cost"}</definedName>
    <definedName name="aaaaa" localSheetId="11" hidden="1">{#N/A,#N/A,FALSE,"CAT3516";#N/A,#N/A,FALSE,"CAT3608";#N/A,#N/A,FALSE,"Wartsila";#N/A,#N/A,FALSE,"Asm";#N/A,#N/A,FALSE,"DG cost"}</definedName>
    <definedName name="aaaaa" hidden="1">{#N/A,#N/A,FALSE,"CAT3516";#N/A,#N/A,FALSE,"CAT3608";#N/A,#N/A,FALSE,"Wartsila";#N/A,#N/A,FALSE,"Asm";#N/A,#N/A,FALSE,"DG cost"}</definedName>
    <definedName name="aaaaaa" localSheetId="8" hidden="1">{#N/A,#N/A,FALSE,"CAT3516";#N/A,#N/A,FALSE,"CAT3608";#N/A,#N/A,FALSE,"Wartsila";#N/A,#N/A,FALSE,"Asm";#N/A,#N/A,FALSE,"DG cost"}</definedName>
    <definedName name="aaaaaa" localSheetId="9" hidden="1">{#N/A,#N/A,FALSE,"CAT3516";#N/A,#N/A,FALSE,"CAT3608";#N/A,#N/A,FALSE,"Wartsila";#N/A,#N/A,FALSE,"Asm";#N/A,#N/A,FALSE,"DG cost"}</definedName>
    <definedName name="aaaaaa" localSheetId="11" hidden="1">{#N/A,#N/A,FALSE,"CAT3516";#N/A,#N/A,FALSE,"CAT3608";#N/A,#N/A,FALSE,"Wartsila";#N/A,#N/A,FALSE,"Asm";#N/A,#N/A,FALSE,"DG cost"}</definedName>
    <definedName name="aaaaaa" hidden="1">{#N/A,#N/A,FALSE,"CAT3516";#N/A,#N/A,FALSE,"CAT3608";#N/A,#N/A,FALSE,"Wartsila";#N/A,#N/A,FALSE,"Asm";#N/A,#N/A,FALSE,"DG cost"}</definedName>
    <definedName name="aaaaaaa" localSheetId="8" hidden="1">{#N/A,#N/A,FALSE,"Aging Summary";#N/A,#N/A,FALSE,"Ratio Analysis";#N/A,#N/A,FALSE,"Test 120 Day Accts";#N/A,#N/A,FALSE,"Tickmarks"}</definedName>
    <definedName name="aaaaaaa" localSheetId="9" hidden="1">{#N/A,#N/A,FALSE,"Aging Summary";#N/A,#N/A,FALSE,"Ratio Analysis";#N/A,#N/A,FALSE,"Test 120 Day Accts";#N/A,#N/A,FALSE,"Tickmarks"}</definedName>
    <definedName name="aaaaaaa" localSheetId="11" hidden="1">{#N/A,#N/A,FALSE,"Aging Summary";#N/A,#N/A,FALSE,"Ratio Analysis";#N/A,#N/A,FALSE,"Test 120 Day Accts";#N/A,#N/A,FALSE,"Tickmarks"}</definedName>
    <definedName name="aaaaaaa" hidden="1">{#N/A,#N/A,FALSE,"Aging Summary";#N/A,#N/A,FALSE,"Ratio Analysis";#N/A,#N/A,FALSE,"Test 120 Day Accts";#N/A,#N/A,FALSE,"Tickmarks"}</definedName>
    <definedName name="aaaaaaaa" localSheetId="8" hidden="1">{#N/A,#N/A,FALSE,"CAT3516";#N/A,#N/A,FALSE,"CAT3608";#N/A,#N/A,FALSE,"Wartsila";#N/A,#N/A,FALSE,"Asm";#N/A,#N/A,FALSE,"DG cost"}</definedName>
    <definedName name="aaaaaaaa" localSheetId="9" hidden="1">{#N/A,#N/A,FALSE,"CAT3516";#N/A,#N/A,FALSE,"CAT3608";#N/A,#N/A,FALSE,"Wartsila";#N/A,#N/A,FALSE,"Asm";#N/A,#N/A,FALSE,"DG cost"}</definedName>
    <definedName name="aaaaaaaa" localSheetId="11" hidden="1">{#N/A,#N/A,FALSE,"CAT3516";#N/A,#N/A,FALSE,"CAT3608";#N/A,#N/A,FALSE,"Wartsila";#N/A,#N/A,FALSE,"Asm";#N/A,#N/A,FALSE,"DG cost"}</definedName>
    <definedName name="aaaaaaaa" hidden="1">{#N/A,#N/A,FALSE,"CAT3516";#N/A,#N/A,FALSE,"CAT3608";#N/A,#N/A,FALSE,"Wartsila";#N/A,#N/A,FALSE,"Asm";#N/A,#N/A,FALSE,"DG cost"}</definedName>
    <definedName name="aaaaaaaaaa" localSheetId="8" hidden="1">{#N/A,#N/A,FALSE,"CAT3516";#N/A,#N/A,FALSE,"CAT3608";#N/A,#N/A,FALSE,"Wartsila";#N/A,#N/A,FALSE,"Asm";#N/A,#N/A,FALSE,"DG cost"}</definedName>
    <definedName name="aaaaaaaaaa" localSheetId="9" hidden="1">{#N/A,#N/A,FALSE,"CAT3516";#N/A,#N/A,FALSE,"CAT3608";#N/A,#N/A,FALSE,"Wartsila";#N/A,#N/A,FALSE,"Asm";#N/A,#N/A,FALSE,"DG cost"}</definedName>
    <definedName name="aaaaaaaaaa" localSheetId="11" hidden="1">{#N/A,#N/A,FALSE,"CAT3516";#N/A,#N/A,FALSE,"CAT3608";#N/A,#N/A,FALSE,"Wartsila";#N/A,#N/A,FALSE,"Asm";#N/A,#N/A,FALSE,"DG cost"}</definedName>
    <definedName name="aaaaaaaaaa" hidden="1">{#N/A,#N/A,FALSE,"CAT3516";#N/A,#N/A,FALSE,"CAT3608";#N/A,#N/A,FALSE,"Wartsila";#N/A,#N/A,FALSE,"Asm";#N/A,#N/A,FALSE,"DG cost"}</definedName>
    <definedName name="aaaaaaaaaaa" localSheetId="8" hidden="1">{#N/A,#N/A,FALSE,"CAT3516";#N/A,#N/A,FALSE,"CAT3608";#N/A,#N/A,FALSE,"Wartsila";#N/A,#N/A,FALSE,"Asm";#N/A,#N/A,FALSE,"DG cost"}</definedName>
    <definedName name="aaaaaaaaaaa" localSheetId="9" hidden="1">{#N/A,#N/A,FALSE,"CAT3516";#N/A,#N/A,FALSE,"CAT3608";#N/A,#N/A,FALSE,"Wartsila";#N/A,#N/A,FALSE,"Asm";#N/A,#N/A,FALSE,"DG cost"}</definedName>
    <definedName name="aaaaaaaaaaa" localSheetId="11" hidden="1">{#N/A,#N/A,FALSE,"CAT3516";#N/A,#N/A,FALSE,"CAT3608";#N/A,#N/A,FALSE,"Wartsila";#N/A,#N/A,FALSE,"Asm";#N/A,#N/A,FALSE,"DG cost"}</definedName>
    <definedName name="aaaaaaaaaaa" hidden="1">{#N/A,#N/A,FALSE,"CAT3516";#N/A,#N/A,FALSE,"CAT3608";#N/A,#N/A,FALSE,"Wartsila";#N/A,#N/A,FALSE,"Asm";#N/A,#N/A,FALSE,"DG cost"}</definedName>
    <definedName name="AAAAAAAAAAAAA">#REF!</definedName>
    <definedName name="aaaaaaaaaaaaaaa" localSheetId="8" hidden="1">{#N/A,#N/A,FALSE,"CAT3516";#N/A,#N/A,FALSE,"CAT3608";#N/A,#N/A,FALSE,"Wartsila";#N/A,#N/A,FALSE,"Asm";#N/A,#N/A,FALSE,"DG cost"}</definedName>
    <definedName name="aaaaaaaaaaaaaaa" localSheetId="9" hidden="1">{#N/A,#N/A,FALSE,"CAT3516";#N/A,#N/A,FALSE,"CAT3608";#N/A,#N/A,FALSE,"Wartsila";#N/A,#N/A,FALSE,"Asm";#N/A,#N/A,FALSE,"DG cost"}</definedName>
    <definedName name="aaaaaaaaaaaaaaa" localSheetId="11" hidden="1">{#N/A,#N/A,FALSE,"CAT3516";#N/A,#N/A,FALSE,"CAT3608";#N/A,#N/A,FALSE,"Wartsila";#N/A,#N/A,FALSE,"Asm";#N/A,#N/A,FALSE,"DG cost"}</definedName>
    <definedName name="aaaaaaaaaaaaaaa" hidden="1">{#N/A,#N/A,FALSE,"CAT3516";#N/A,#N/A,FALSE,"CAT3608";#N/A,#N/A,FALSE,"Wartsila";#N/A,#N/A,FALSE,"Asm";#N/A,#N/A,FALSE,"DG cost"}</definedName>
    <definedName name="AAAAAAAAAAAAAAA1">NA()</definedName>
    <definedName name="aaaaaaaaaaaaaaaa" localSheetId="8" hidden="1">#REF!</definedName>
    <definedName name="aaaaaaaaaaaaaaaa" localSheetId="9" hidden="1">#REF!</definedName>
    <definedName name="aaaaaaaaaaaaaaaa" hidden="1">#REF!</definedName>
    <definedName name="aaaaaaaaaaaaaaaaa" localSheetId="8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aaaaaaaaaaaaaaaaa" localSheetId="9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aaaaaaaaaaaaaaaaa" localSheetId="11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aaaaaaaaaaaaaaaaa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aaaaaaaaaaaaaaaaaa" localSheetId="8" hidden="1">#REF!</definedName>
    <definedName name="aaaaaaaaaaaaaaaaaa" localSheetId="9" hidden="1">#REF!</definedName>
    <definedName name="aaaaaaaaaaaaaaaaaa" hidden="1">#REF!</definedName>
    <definedName name="aaaaaaaaaaaaaaaaaaaa" hidden="1">#REF!,#REF!</definedName>
    <definedName name="aaaaaaaaaaaaaaaaaaaaaaaaaaaaaa" localSheetId="8">#REF!</definedName>
    <definedName name="aaaaaaaaaaaaaaaaaaaaaaaaaaaaaa" localSheetId="9">#REF!</definedName>
    <definedName name="aaaaaaaaaaaaaaaaaaaaaaaaaaaaaa">#REF!</definedName>
    <definedName name="aaaaaaaaaaaaaaaaaaaaaaaaaaaaaaaaaaa" localSheetId="9">#REF!</definedName>
    <definedName name="aaaaaaaaaaaaaaaaaaaaaaaaaaaaaaaaaaa">#REF!</definedName>
    <definedName name="aaaaaaaaaaaaaaaaaaaaaaaaaaaaaaaaaaaaaa" localSheetId="9">#REF!</definedName>
    <definedName name="aaaaaaaaaaaaaaaaaaaaaaaaaaaaaaaaaaaaaa">#REF!</definedName>
    <definedName name="aaaaaaaaaaaaaaaaaaaaaaaaaaaaaaaaaaaaaaaaaa">#REF!</definedName>
    <definedName name="aaaeeeccc">#REF!</definedName>
    <definedName name="aaaqw" localSheetId="8" hidden="1">{"'Model'!$A$1:$N$53"}</definedName>
    <definedName name="aaaqw" localSheetId="9" hidden="1">{"'Model'!$A$1:$N$53"}</definedName>
    <definedName name="aaaqw" localSheetId="11" hidden="1">{"'Model'!$A$1:$N$53"}</definedName>
    <definedName name="aaaqw" hidden="1">{"'Model'!$A$1:$N$53"}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dads" localSheetId="8" hidden="1">{"'Key fig. Rpt'!$B$5:$K$94"}</definedName>
    <definedName name="aadads" localSheetId="9" hidden="1">{"'Key fig. Rpt'!$B$5:$K$94"}</definedName>
    <definedName name="aadads" localSheetId="11" hidden="1">{"'Key fig. Rpt'!$B$5:$K$94"}</definedName>
    <definedName name="aadads" hidden="1">{"'Key fig. Rpt'!$B$5:$K$94"}</definedName>
    <definedName name="aADAW" localSheetId="8" hidden="1">{#N/A,#N/A,FALSE,"Aging Summary";#N/A,#N/A,FALSE,"Ratio Analysis";#N/A,#N/A,FALSE,"Test 120 Day Accts";#N/A,#N/A,FALSE,"Tickmarks"}</definedName>
    <definedName name="aADAW" localSheetId="9" hidden="1">{#N/A,#N/A,FALSE,"Aging Summary";#N/A,#N/A,FALSE,"Ratio Analysis";#N/A,#N/A,FALSE,"Test 120 Day Accts";#N/A,#N/A,FALSE,"Tickmarks"}</definedName>
    <definedName name="aADAW" localSheetId="11" hidden="1">{#N/A,#N/A,FALSE,"Aging Summary";#N/A,#N/A,FALSE,"Ratio Analysis";#N/A,#N/A,FALSE,"Test 120 Day Accts";#N/A,#N/A,FALSE,"Tickmarks"}</definedName>
    <definedName name="aADAW" hidden="1">{#N/A,#N/A,FALSE,"Aging Summary";#N/A,#N/A,FALSE,"Ratio Analysis";#N/A,#N/A,FALSE,"Test 120 Day Accts";#N/A,#N/A,FALSE,"Tickmarks"}</definedName>
    <definedName name="AankoopVerkoop">#REF!</definedName>
    <definedName name="Aant" localSheetId="8">#REF!</definedName>
    <definedName name="Aant" localSheetId="9">#REF!</definedName>
    <definedName name="Aant">#REF!</definedName>
    <definedName name="AB">NA()</definedName>
    <definedName name="AB_NG_Nm3ph" localSheetId="8">#REF!</definedName>
    <definedName name="AB_NG_Nm3ph" localSheetId="9">#REF!</definedName>
    <definedName name="AB_NG_Nm3ph">#REF!</definedName>
    <definedName name="abb">NA()</definedName>
    <definedName name="abc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abc" localSheetId="9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abc" localSheetId="1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abc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abc_5">NA()</definedName>
    <definedName name="abcd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bcd" localSheetId="9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bcd" localSheetId="1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bcd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bcde">NA()</definedName>
    <definedName name="abcl">NA()</definedName>
    <definedName name="Abhishek">#REF!</definedName>
    <definedName name="abhsi">#REF!</definedName>
    <definedName name="ABRIL" localSheetId="8">#REF!</definedName>
    <definedName name="ABRIL" localSheetId="9">#REF!</definedName>
    <definedName name="ABRIL">#REF!</definedName>
    <definedName name="ABSOLUTE_TIMES" hidden="1">"TEST_ITEM"</definedName>
    <definedName name="ABU_print_data_and_ratios">#REF!</definedName>
    <definedName name="ac" localSheetId="8" hidden="1">{#N/A,#N/A,FALSE,"COVER1.XLS ";#N/A,#N/A,FALSE,"RACT1.XLS";#N/A,#N/A,FALSE,"RACT2.XLS";#N/A,#N/A,FALSE,"ECCMP";#N/A,#N/A,FALSE,"WELDER.XLS"}</definedName>
    <definedName name="ac" localSheetId="9" hidden="1">{#N/A,#N/A,FALSE,"COVER1.XLS ";#N/A,#N/A,FALSE,"RACT1.XLS";#N/A,#N/A,FALSE,"RACT2.XLS";#N/A,#N/A,FALSE,"ECCMP";#N/A,#N/A,FALSE,"WELDER.XLS"}</definedName>
    <definedName name="ac" localSheetId="11" hidden="1">{#N/A,#N/A,FALSE,"COVER1.XLS ";#N/A,#N/A,FALSE,"RACT1.XLS";#N/A,#N/A,FALSE,"RACT2.XLS";#N/A,#N/A,FALSE,"ECCMP";#N/A,#N/A,FALSE,"WELDER.XLS"}</definedName>
    <definedName name="ac" hidden="1">{#N/A,#N/A,FALSE,"COVER1.XLS ";#N/A,#N/A,FALSE,"RACT1.XLS";#N/A,#N/A,FALSE,"RACT2.XLS";#N/A,#N/A,FALSE,"ECCMP";#N/A,#N/A,FALSE,"WELDER.XLS"}</definedName>
    <definedName name="ac_1" localSheetId="8" hidden="1">{#N/A,#N/A,FALSE,"COVER1.XLS ";#N/A,#N/A,FALSE,"RACT1.XLS";#N/A,#N/A,FALSE,"RACT2.XLS";#N/A,#N/A,FALSE,"ECCMP";#N/A,#N/A,FALSE,"WELDER.XLS"}</definedName>
    <definedName name="ac_1" localSheetId="9" hidden="1">{#N/A,#N/A,FALSE,"COVER1.XLS ";#N/A,#N/A,FALSE,"RACT1.XLS";#N/A,#N/A,FALSE,"RACT2.XLS";#N/A,#N/A,FALSE,"ECCMP";#N/A,#N/A,FALSE,"WELDER.XLS"}</definedName>
    <definedName name="ac_1" localSheetId="11" hidden="1">{#N/A,#N/A,FALSE,"COVER1.XLS ";#N/A,#N/A,FALSE,"RACT1.XLS";#N/A,#N/A,FALSE,"RACT2.XLS";#N/A,#N/A,FALSE,"ECCMP";#N/A,#N/A,FALSE,"WELDER.XLS"}</definedName>
    <definedName name="ac_1" hidden="1">{#N/A,#N/A,FALSE,"COVER1.XLS ";#N/A,#N/A,FALSE,"RACT1.XLS";#N/A,#N/A,FALSE,"RACT2.XLS";#N/A,#N/A,FALSE,"ECCMP";#N/A,#N/A,FALSE,"WELDER.XLS"}</definedName>
    <definedName name="ac_line1.0_" localSheetId="8" hidden="1">{#N/A,#N/A,FALSE,"Eff-SSC2"}</definedName>
    <definedName name="ac_line1.0_" localSheetId="9" hidden="1">{#N/A,#N/A,FALSE,"Eff-SSC2"}</definedName>
    <definedName name="ac_line1.0_" localSheetId="11" hidden="1">{#N/A,#N/A,FALSE,"Eff-SSC2"}</definedName>
    <definedName name="ac_line1.0_" hidden="1">{#N/A,#N/A,FALSE,"Eff-SSC2"}</definedName>
    <definedName name="ACC">#REF!</definedName>
    <definedName name="Access_Button" hidden="1">"recSPC1_Sheet9_List"</definedName>
    <definedName name="AccessDatabase" hidden="1">"C:\My Documents\MAUI MALL1.mdb"</definedName>
    <definedName name="ACCODE">#REF!</definedName>
    <definedName name="ACCOUNT" localSheetId="3">#REF!</definedName>
    <definedName name="ACCOUNT">#REF!</definedName>
    <definedName name="ACCOUNT___0" localSheetId="8">#REF!</definedName>
    <definedName name="ACCOUNT___0" localSheetId="9">#REF!</definedName>
    <definedName name="ACCOUNT___0">#REF!</definedName>
    <definedName name="AccountManager">#REF!</definedName>
    <definedName name="AccountTypes" localSheetId="3">#REF!</definedName>
    <definedName name="AccountTypes">#REF!</definedName>
    <definedName name="ACCRUALS" localSheetId="8">#REF!</definedName>
    <definedName name="ACCRUALS" localSheetId="9">#REF!</definedName>
    <definedName name="ACCRUALS">#REF!</definedName>
    <definedName name="accrued" localSheetId="9">#REF!</definedName>
    <definedName name="accrued">#REF!</definedName>
    <definedName name="ACCUNTING" localSheetId="9">#REF!</definedName>
    <definedName name="ACCUNTING">#REF!</definedName>
    <definedName name="ACCUNTINGWIP2">#REF!</definedName>
    <definedName name="acdwscwe" localSheetId="8" hidden="1">{#N/A,#N/A,FALSE,"Aging Summary";#N/A,#N/A,FALSE,"Ratio Analysis";#N/A,#N/A,FALSE,"Test 120 Day Accts";#N/A,#N/A,FALSE,"Tickmarks"}</definedName>
    <definedName name="acdwscwe" localSheetId="9" hidden="1">{#N/A,#N/A,FALSE,"Aging Summary";#N/A,#N/A,FALSE,"Ratio Analysis";#N/A,#N/A,FALSE,"Test 120 Day Accts";#N/A,#N/A,FALSE,"Tickmarks"}</definedName>
    <definedName name="acdwscwe" localSheetId="11" hidden="1">{#N/A,#N/A,FALSE,"Aging Summary";#N/A,#N/A,FALSE,"Ratio Analysis";#N/A,#N/A,FALSE,"Test 120 Day Accts";#N/A,#N/A,FALSE,"Tickmarks"}</definedName>
    <definedName name="acdwscwe" hidden="1">{#N/A,#N/A,FALSE,"Aging Summary";#N/A,#N/A,FALSE,"Ratio Analysis";#N/A,#N/A,FALSE,"Test 120 Day Accts";#N/A,#N/A,FALSE,"Tickmarks"}</definedName>
    <definedName name="Acetic_Acid_Chart" localSheetId="8">#REF!</definedName>
    <definedName name="Acetic_Acid_Chart" localSheetId="9">#REF!</definedName>
    <definedName name="Acetic_Acid_Chart">#REF!</definedName>
    <definedName name="Acetic_VPSum" localSheetId="9">#REF!</definedName>
    <definedName name="Acetic_VPSum">#REF!</definedName>
    <definedName name="Acetyl_VPSum" localSheetId="9">#REF!</definedName>
    <definedName name="Acetyl_VPSum">#REF!</definedName>
    <definedName name="acetylene_0105">#REF!</definedName>
    <definedName name="acetylene_0205">#REF!</definedName>
    <definedName name="Acetylene_03">#REF!</definedName>
    <definedName name="acetylene_0305">#REF!</definedName>
    <definedName name="Acetylene_04">#REF!</definedName>
    <definedName name="acetylene_0405">#REF!</definedName>
    <definedName name="Acetylene_05">#REF!</definedName>
    <definedName name="acetylene_0505">#REF!</definedName>
    <definedName name="Acetylene_0604">#REF!</definedName>
    <definedName name="acetylene_0605">#REF!</definedName>
    <definedName name="Acetylene_0704">#REF!</definedName>
    <definedName name="acetylene_0705">#REF!</definedName>
    <definedName name="Acetylene_0804">#REF!</definedName>
    <definedName name="acetylene_0805">#REF!</definedName>
    <definedName name="Acetylene_0904">#REF!</definedName>
    <definedName name="acetylene_0905">#REF!</definedName>
    <definedName name="acetylene_1005">#REF!</definedName>
    <definedName name="acetylene_1105">#REF!</definedName>
    <definedName name="acetylene_1205">#REF!</definedName>
    <definedName name="Acetylene_Chart" localSheetId="8">#REF!</definedName>
    <definedName name="Acetylene_Chart" localSheetId="9">#REF!</definedName>
    <definedName name="Acetylene_Chart" localSheetId="11">#REF!</definedName>
    <definedName name="Acetylene_Chart">#REF!</definedName>
    <definedName name="Acetylene_YTD">#REF!</definedName>
    <definedName name="ACH" localSheetId="3">#REF!</definedName>
    <definedName name="ACH">#REF!</definedName>
    <definedName name="ACH___0" localSheetId="8">#REF!</definedName>
    <definedName name="ACH___0" localSheetId="9">#REF!</definedName>
    <definedName name="ACH___0">#REF!</definedName>
    <definedName name="ACIDO" localSheetId="9">#REF!</definedName>
    <definedName name="ACIDO">#REF!</definedName>
    <definedName name="acp" localSheetId="8">#REF!</definedName>
    <definedName name="acp" localSheetId="9">#REF!</definedName>
    <definedName name="acp">#REF!</definedName>
    <definedName name="act" localSheetId="8" hidden="1">{#N/A,#N/A,FALSE,"INV14"}</definedName>
    <definedName name="act" localSheetId="9" hidden="1">{#N/A,#N/A,FALSE,"INV14"}</definedName>
    <definedName name="act" localSheetId="11" hidden="1">{#N/A,#N/A,FALSE,"INV14"}</definedName>
    <definedName name="act" hidden="1">{#N/A,#N/A,FALSE,"INV14"}</definedName>
    <definedName name="act_1" localSheetId="8" hidden="1">{#N/A,#N/A,FALSE,"INV14"}</definedName>
    <definedName name="act_1" localSheetId="9" hidden="1">{#N/A,#N/A,FALSE,"INV14"}</definedName>
    <definedName name="act_1" localSheetId="11" hidden="1">{#N/A,#N/A,FALSE,"INV14"}</definedName>
    <definedName name="act_1" hidden="1">{#N/A,#N/A,FALSE,"INV14"}</definedName>
    <definedName name="ActifCT_H1">#REF!</definedName>
    <definedName name="ActifCT_H2" localSheetId="8">#REF!</definedName>
    <definedName name="ActifCT_H2">#REF!</definedName>
    <definedName name="ActifCT_H3" localSheetId="8">#REF!</definedName>
    <definedName name="ActifCT_H3">#REF!</definedName>
    <definedName name="ActifCT_H4">#REF!</definedName>
    <definedName name="ActifCT_H5">#REF!</definedName>
    <definedName name="ActifCT_I">#REF!</definedName>
    <definedName name="ActifCT_P1">#REF!</definedName>
    <definedName name="ActifCT_P2">#REF!</definedName>
    <definedName name="ActifCT_P3">#REF!</definedName>
    <definedName name="ActifCT_P4">#REF!</definedName>
    <definedName name="ActifCT_P5">#REF!</definedName>
    <definedName name="ActifCT_P6">#REF!</definedName>
    <definedName name="Actual">NA()</definedName>
    <definedName name="Actual_Cost">#REF!</definedName>
    <definedName name="ACTUAL00">#REF!</definedName>
    <definedName name="ACUMULADOREAL" localSheetId="8">#REF!</definedName>
    <definedName name="ACUMULADOREAL" localSheetId="9">#REF!</definedName>
    <definedName name="ACUMULADOREAL">#REF!</definedName>
    <definedName name="ACwvu.Japan_Capers_Ed_Pub." localSheetId="9" hidden="1">#REF!</definedName>
    <definedName name="ACwvu.Japan_Capers_Ed_Pub." hidden="1">#REF!</definedName>
    <definedName name="ACwvu.KJP_CC." localSheetId="9" hidden="1">#REF!</definedName>
    <definedName name="ACwvu.KJP_CC." hidden="1">#REF!</definedName>
    <definedName name="ACwvu.Long._.Range." localSheetId="8" hidden="1">#REF!</definedName>
    <definedName name="ACwvu.Long._.Range." localSheetId="9" hidden="1">#REF!</definedName>
    <definedName name="ACwvu.Long._.Range." localSheetId="11" hidden="1">#REF!</definedName>
    <definedName name="ACwvu.Long._.Range." hidden="1">#REF!</definedName>
    <definedName name="ACwvu.Months." localSheetId="8" hidden="1">#REF!</definedName>
    <definedName name="ACwvu.Months." localSheetId="9" hidden="1">#REF!</definedName>
    <definedName name="ACwvu.Months." localSheetId="11" hidden="1">#REF!</definedName>
    <definedName name="ACwvu.Months." hidden="1">#REF!</definedName>
    <definedName name="ad" localSheetId="8" hidden="1">#REF!</definedName>
    <definedName name="ad" localSheetId="9" hidden="1">#REF!</definedName>
    <definedName name="ad" hidden="1">#REF!</definedName>
    <definedName name="adas" localSheetId="8" hidden="1">{"'Model'!$A$1:$N$53"}</definedName>
    <definedName name="adas" localSheetId="9" hidden="1">{"'Model'!$A$1:$N$53"}</definedName>
    <definedName name="adas" localSheetId="11" hidden="1">{"'Model'!$A$1:$N$53"}</definedName>
    <definedName name="adas" hidden="1">{"'Model'!$A$1:$N$53"}</definedName>
    <definedName name="ADD">#REF!</definedName>
    <definedName name="adda" localSheetId="8" hidden="1">{#N/A,#N/A,FALSE,"Aging Summary";#N/A,#N/A,FALSE,"Ratio Analysis";#N/A,#N/A,FALSE,"Test 120 Day Accts";#N/A,#N/A,FALSE,"Tickmarks"}</definedName>
    <definedName name="adda" localSheetId="9" hidden="1">{#N/A,#N/A,FALSE,"Aging Summary";#N/A,#N/A,FALSE,"Ratio Analysis";#N/A,#N/A,FALSE,"Test 120 Day Accts";#N/A,#N/A,FALSE,"Tickmarks"}</definedName>
    <definedName name="adda" localSheetId="11" hidden="1">{#N/A,#N/A,FALSE,"Aging Summary";#N/A,#N/A,FALSE,"Ratio Analysis";#N/A,#N/A,FALSE,"Test 120 Day Accts";#N/A,#N/A,FALSE,"Tickmarks"}</definedName>
    <definedName name="adda" hidden="1">{#N/A,#N/A,FALSE,"Aging Summary";#N/A,#N/A,FALSE,"Ratio Analysis";#N/A,#N/A,FALSE,"Test 120 Day Accts";#N/A,#N/A,FALSE,"Tickmarks"}</definedName>
    <definedName name="Additional">#REF!</definedName>
    <definedName name="AddOne" localSheetId="8">#REF!</definedName>
    <definedName name="AddOne" localSheetId="9">#REF!</definedName>
    <definedName name="AddOne">#REF!</definedName>
    <definedName name="AddOne_4" localSheetId="9">#REF!</definedName>
    <definedName name="AddOne_4">#REF!</definedName>
    <definedName name="AddOne_8">#REF!</definedName>
    <definedName name="adeeeeeeeee" localSheetId="8" hidden="1">{#N/A,#N/A,FALSE,"Aging Summary";#N/A,#N/A,FALSE,"Ratio Analysis";#N/A,#N/A,FALSE,"Test 120 Day Accts";#N/A,#N/A,FALSE,"Tickmarks"}</definedName>
    <definedName name="adeeeeeeeee" localSheetId="9" hidden="1">{#N/A,#N/A,FALSE,"Aging Summary";#N/A,#N/A,FALSE,"Ratio Analysis";#N/A,#N/A,FALSE,"Test 120 Day Accts";#N/A,#N/A,FALSE,"Tickmarks"}</definedName>
    <definedName name="adeeeeeeeee" localSheetId="11" hidden="1">{#N/A,#N/A,FALSE,"Aging Summary";#N/A,#N/A,FALSE,"Ratio Analysis";#N/A,#N/A,FALSE,"Test 120 Day Accts";#N/A,#N/A,FALSE,"Tickmarks"}</definedName>
    <definedName name="adeeeeeeeee" hidden="1">{#N/A,#N/A,FALSE,"Aging Summary";#N/A,#N/A,FALSE,"Ratio Analysis";#N/A,#N/A,FALSE,"Test 120 Day Accts";#N/A,#N/A,FALSE,"Tickmarks"}</definedName>
    <definedName name="adf" localSheetId="8" hidden="1">{#N/A,#N/A,FALSE,"COVER1.XLS ";#N/A,#N/A,FALSE,"RACT1.XLS";#N/A,#N/A,FALSE,"RACT2.XLS";#N/A,#N/A,FALSE,"ECCMP";#N/A,#N/A,FALSE,"WELDER.XLS"}</definedName>
    <definedName name="adf" localSheetId="9" hidden="1">{#N/A,#N/A,FALSE,"COVER1.XLS ";#N/A,#N/A,FALSE,"RACT1.XLS";#N/A,#N/A,FALSE,"RACT2.XLS";#N/A,#N/A,FALSE,"ECCMP";#N/A,#N/A,FALSE,"WELDER.XLS"}</definedName>
    <definedName name="adf" localSheetId="11" hidden="1">{#N/A,#N/A,FALSE,"COVER1.XLS ";#N/A,#N/A,FALSE,"RACT1.XLS";#N/A,#N/A,FALSE,"RACT2.XLS";#N/A,#N/A,FALSE,"ECCMP";#N/A,#N/A,FALSE,"WELDER.XLS"}</definedName>
    <definedName name="adf" hidden="1">{#N/A,#N/A,FALSE,"COVER1.XLS ";#N/A,#N/A,FALSE,"RACT1.XLS";#N/A,#N/A,FALSE,"RACT2.XLS";#N/A,#N/A,FALSE,"ECCMP";#N/A,#N/A,FALSE,"WELDER.XLS"}</definedName>
    <definedName name="adf_1" localSheetId="8" hidden="1">{#N/A,#N/A,FALSE,"COVER1.XLS ";#N/A,#N/A,FALSE,"RACT1.XLS";#N/A,#N/A,FALSE,"RACT2.XLS";#N/A,#N/A,FALSE,"ECCMP";#N/A,#N/A,FALSE,"WELDER.XLS"}</definedName>
    <definedName name="adf_1" localSheetId="9" hidden="1">{#N/A,#N/A,FALSE,"COVER1.XLS ";#N/A,#N/A,FALSE,"RACT1.XLS";#N/A,#N/A,FALSE,"RACT2.XLS";#N/A,#N/A,FALSE,"ECCMP";#N/A,#N/A,FALSE,"WELDER.XLS"}</definedName>
    <definedName name="adf_1" localSheetId="11" hidden="1">{#N/A,#N/A,FALSE,"COVER1.XLS ";#N/A,#N/A,FALSE,"RACT1.XLS";#N/A,#N/A,FALSE,"RACT2.XLS";#N/A,#N/A,FALSE,"ECCMP";#N/A,#N/A,FALSE,"WELDER.XLS"}</definedName>
    <definedName name="adf_1" hidden="1">{#N/A,#N/A,FALSE,"COVER1.XLS ";#N/A,#N/A,FALSE,"RACT1.XLS";#N/A,#N/A,FALSE,"RACT2.XLS";#N/A,#N/A,FALSE,"ECCMP";#N/A,#N/A,FALSE,"WELDER.XLS"}</definedName>
    <definedName name="Adjustment" localSheetId="8" hidden="1">{#N/A,#N/A,FALSE,"Bank Rec Cover Sheet";#N/A,#N/A,FALSE,"Bank Rec Details"}</definedName>
    <definedName name="Adjustment" localSheetId="9" hidden="1">{#N/A,#N/A,FALSE,"Bank Rec Cover Sheet";#N/A,#N/A,FALSE,"Bank Rec Details"}</definedName>
    <definedName name="Adjustment" localSheetId="11" hidden="1">{#N/A,#N/A,FALSE,"Bank Rec Cover Sheet";#N/A,#N/A,FALSE,"Bank Rec Details"}</definedName>
    <definedName name="Adjustment" hidden="1">{#N/A,#N/A,FALSE,"Bank Rec Cover Sheet";#N/A,#N/A,FALSE,"Bank Rec Details"}</definedName>
    <definedName name="Admin" localSheetId="8" hidden="1">{"'Eng (page2)'!$A$1:$D$52"}</definedName>
    <definedName name="Admin" localSheetId="9" hidden="1">{"'Eng (page2)'!$A$1:$D$52"}</definedName>
    <definedName name="Admin" localSheetId="11" hidden="1">{"'Eng (page2)'!$A$1:$D$52"}</definedName>
    <definedName name="Admin" hidden="1">{"'Eng (page2)'!$A$1:$D$52"}</definedName>
    <definedName name="Adminis" localSheetId="8" hidden="1">{"'Eng (page2)'!$A$1:$D$52"}</definedName>
    <definedName name="Adminis" localSheetId="9" hidden="1">{"'Eng (page2)'!$A$1:$D$52"}</definedName>
    <definedName name="Adminis" localSheetId="11" hidden="1">{"'Eng (page2)'!$A$1:$D$52"}</definedName>
    <definedName name="Adminis" hidden="1">{"'Eng (page2)'!$A$1:$D$52"}</definedName>
    <definedName name="advb">#REF!</definedName>
    <definedName name="AEEEE">#REF!</definedName>
    <definedName name="af" localSheetId="8" hidden="1">{#N/A,#N/A,FALSE,"CDA Plan"}</definedName>
    <definedName name="af" localSheetId="9" hidden="1">{#N/A,#N/A,FALSE,"CDA Plan"}</definedName>
    <definedName name="af" localSheetId="11" hidden="1">{#N/A,#N/A,FALSE,"CDA Plan"}</definedName>
    <definedName name="af" hidden="1">{#N/A,#N/A,FALSE,"CDA Plan"}</definedName>
    <definedName name="afasca">#REF!</definedName>
    <definedName name="afd" localSheetId="8">#REF!</definedName>
    <definedName name="afd">#REF!</definedName>
    <definedName name="AFF">#REF!</definedName>
    <definedName name="AFU">NA()</definedName>
    <definedName name="AFVol">NA()</definedName>
    <definedName name="Ag">NA()</definedName>
    <definedName name="ag142X42">NA()</definedName>
    <definedName name="ag267N59">NA()</definedName>
    <definedName name="AGAG">#REF!</definedName>
    <definedName name="agdump" localSheetId="8">#REF!</definedName>
    <definedName name="agdump">#REF!</definedName>
    <definedName name="AGE" localSheetId="8">#REF!</definedName>
    <definedName name="AGE">#REF!</definedName>
    <definedName name="AGEDDATABASE" localSheetId="8" hidden="1">{#N/A,#N/A,FALSE,"970301";#N/A,#N/A,FALSE,"970302";#N/A,#N/A,FALSE,"970303";#N/A,#N/A,FALSE,"970304";#N/A,#N/A,FALSE,"COM1";#N/A,#N/A,FALSE,"COM2"}</definedName>
    <definedName name="AGEDDATABASE" localSheetId="9" hidden="1">{#N/A,#N/A,FALSE,"970301";#N/A,#N/A,FALSE,"970302";#N/A,#N/A,FALSE,"970303";#N/A,#N/A,FALSE,"970304";#N/A,#N/A,FALSE,"COM1";#N/A,#N/A,FALSE,"COM2"}</definedName>
    <definedName name="AGEDDATABASE" localSheetId="11" hidden="1">{#N/A,#N/A,FALSE,"970301";#N/A,#N/A,FALSE,"970302";#N/A,#N/A,FALSE,"970303";#N/A,#N/A,FALSE,"970304";#N/A,#N/A,FALSE,"COM1";#N/A,#N/A,FALSE,"COM2"}</definedName>
    <definedName name="AGEDDATABASE" hidden="1">{#N/A,#N/A,FALSE,"970301";#N/A,#N/A,FALSE,"970302";#N/A,#N/A,FALSE,"970303";#N/A,#N/A,FALSE,"970304";#N/A,#N/A,FALSE,"COM1";#N/A,#N/A,FALSE,"COM2"}</definedName>
    <definedName name="agedump" localSheetId="8">#REF!</definedName>
    <definedName name="agedump" localSheetId="9">#REF!</definedName>
    <definedName name="agedump">#REF!</definedName>
    <definedName name="AgeLoss">NA()</definedName>
    <definedName name="agencydump" localSheetId="8">#REF!</definedName>
    <definedName name="agencydump" localSheetId="9">#REF!</definedName>
    <definedName name="agencydump">#REF!</definedName>
    <definedName name="AGENCYLY" localSheetId="9">#REF!</definedName>
    <definedName name="AGENCYLY">#REF!</definedName>
    <definedName name="AGENCYPLAN" localSheetId="9">#REF!</definedName>
    <definedName name="AGENCYPLAN">#REF!</definedName>
    <definedName name="AGENTSTOT">NA()</definedName>
    <definedName name="agerbr" localSheetId="8" hidden="1">{#N/A,#N/A,FALSE,"970301";#N/A,#N/A,FALSE,"970302";#N/A,#N/A,FALSE,"970303";#N/A,#N/A,FALSE,"970304";#N/A,#N/A,FALSE,"COM1";#N/A,#N/A,FALSE,"COM2"}</definedName>
    <definedName name="agerbr" localSheetId="9" hidden="1">{#N/A,#N/A,FALSE,"970301";#N/A,#N/A,FALSE,"970302";#N/A,#N/A,FALSE,"970303";#N/A,#N/A,FALSE,"970304";#N/A,#N/A,FALSE,"COM1";#N/A,#N/A,FALSE,"COM2"}</definedName>
    <definedName name="agerbr" localSheetId="11" hidden="1">{#N/A,#N/A,FALSE,"970301";#N/A,#N/A,FALSE,"970302";#N/A,#N/A,FALSE,"970303";#N/A,#N/A,FALSE,"970304";#N/A,#N/A,FALSE,"COM1";#N/A,#N/A,FALSE,"COM2"}</definedName>
    <definedName name="agerbr" hidden="1">{#N/A,#N/A,FALSE,"970301";#N/A,#N/A,FALSE,"970302";#N/A,#N/A,FALSE,"970303";#N/A,#N/A,FALSE,"970304";#N/A,#N/A,FALSE,"COM1";#N/A,#N/A,FALSE,"COM2"}</definedName>
    <definedName name="Aging">NA()</definedName>
    <definedName name="Aging_percent">#REF!,#REF!</definedName>
    <definedName name="AGOSTO" localSheetId="8">#REF!</definedName>
    <definedName name="AGOSTO" localSheetId="9">#REF!</definedName>
    <definedName name="AGOSTO">#REF!</definedName>
    <definedName name="AHAEH" localSheetId="9">#REF!</definedName>
    <definedName name="AHAEH">#REF!</definedName>
    <definedName name="ahaha">NA()</definedName>
    <definedName name="ahahahaha">NA()</definedName>
    <definedName name="AHAR" localSheetId="8">#REF!</definedName>
    <definedName name="AHAR" localSheetId="9">#REF!</definedName>
    <definedName name="AHAR">#REF!</definedName>
    <definedName name="AHATJ" localSheetId="8">#REF!</definedName>
    <definedName name="AHATJ">#REF!</definedName>
    <definedName name="aho">NA()</definedName>
    <definedName name="ai" localSheetId="8" hidden="1">{"'Eng (page2)'!$A$1:$D$52"}</definedName>
    <definedName name="ai" localSheetId="9" hidden="1">{"'Eng (page2)'!$A$1:$D$52"}</definedName>
    <definedName name="ai" localSheetId="11" hidden="1">{"'Eng (page2)'!$A$1:$D$52"}</definedName>
    <definedName name="ai" hidden="1">{"'Eng (page2)'!$A$1:$D$52"}</definedName>
    <definedName name="ai_1" localSheetId="8" hidden="1">{"'Eng (page2)'!$A$1:$D$52"}</definedName>
    <definedName name="ai_1" localSheetId="9" hidden="1">{"'Eng (page2)'!$A$1:$D$52"}</definedName>
    <definedName name="ai_1" localSheetId="11" hidden="1">{"'Eng (page2)'!$A$1:$D$52"}</definedName>
    <definedName name="ai_1" hidden="1">{"'Eng (page2)'!$A$1:$D$52"}</definedName>
    <definedName name="ai_1_1" localSheetId="8" hidden="1">{"'Eng (page2)'!$A$1:$D$52"}</definedName>
    <definedName name="ai_1_1" localSheetId="9" hidden="1">{"'Eng (page2)'!$A$1:$D$52"}</definedName>
    <definedName name="ai_1_1" localSheetId="11" hidden="1">{"'Eng (page2)'!$A$1:$D$52"}</definedName>
    <definedName name="ai_1_1" hidden="1">{"'Eng (page2)'!$A$1:$D$52"}</definedName>
    <definedName name="ai_2" localSheetId="8" hidden="1">{"'Eng (page2)'!$A$1:$D$52"}</definedName>
    <definedName name="ai_2" localSheetId="9" hidden="1">{"'Eng (page2)'!$A$1:$D$52"}</definedName>
    <definedName name="ai_2" localSheetId="11" hidden="1">{"'Eng (page2)'!$A$1:$D$52"}</definedName>
    <definedName name="ai_2" hidden="1">{"'Eng (page2)'!$A$1:$D$52"}</definedName>
    <definedName name="ai_3" localSheetId="8" hidden="1">{"'Eng (page2)'!$A$1:$D$52"}</definedName>
    <definedName name="ai_3" localSheetId="9" hidden="1">{"'Eng (page2)'!$A$1:$D$52"}</definedName>
    <definedName name="ai_3" localSheetId="11" hidden="1">{"'Eng (page2)'!$A$1:$D$52"}</definedName>
    <definedName name="ai_3" hidden="1">{"'Eng (page2)'!$A$1:$D$52"}</definedName>
    <definedName name="ai_4" localSheetId="8" hidden="1">{"'Eng (page2)'!$A$1:$D$52"}</definedName>
    <definedName name="ai_4" localSheetId="9" hidden="1">{"'Eng (page2)'!$A$1:$D$52"}</definedName>
    <definedName name="ai_4" localSheetId="11" hidden="1">{"'Eng (page2)'!$A$1:$D$52"}</definedName>
    <definedName name="ai_4" hidden="1">{"'Eng (page2)'!$A$1:$D$52"}</definedName>
    <definedName name="ai_5" localSheetId="8" hidden="1">{"'Eng (page2)'!$A$1:$D$52"}</definedName>
    <definedName name="ai_5" localSheetId="9" hidden="1">{"'Eng (page2)'!$A$1:$D$52"}</definedName>
    <definedName name="ai_5" localSheetId="11" hidden="1">{"'Eng (page2)'!$A$1:$D$52"}</definedName>
    <definedName name="ai_5" hidden="1">{"'Eng (page2)'!$A$1:$D$52"}</definedName>
    <definedName name="aircompression">NA()</definedName>
    <definedName name="aircompressor">NA()</definedName>
    <definedName name="AIREINSTRU">#REF!</definedName>
    <definedName name="AIREINSTRUCC" localSheetId="8">#REF!</definedName>
    <definedName name="AIREINSTRUCC">#REF!</definedName>
    <definedName name="ais" localSheetId="8">#REF!</definedName>
    <definedName name="ais">#REF!</definedName>
    <definedName name="aje">#REF!</definedName>
    <definedName name="ajn">#REF!</definedName>
    <definedName name="ajsl" localSheetId="8">#REF!</definedName>
    <definedName name="ajsl">#REF!</definedName>
    <definedName name="akcndjfhbfjrrll" localSheetId="8" hidden="1">{#N/A,#N/A,FALSE,"CDA Plan"}</definedName>
    <definedName name="akcndjfhbfjrrll" localSheetId="9" hidden="1">{#N/A,#N/A,FALSE,"CDA Plan"}</definedName>
    <definedName name="akcndjfhbfjrrll" localSheetId="11" hidden="1">{#N/A,#N/A,FALSE,"CDA Plan"}</definedName>
    <definedName name="akcndjfhbfjrrll" hidden="1">{#N/A,#N/A,FALSE,"CDA Plan"}</definedName>
    <definedName name="ake" localSheetId="8" hidden="1">#REF!</definedName>
    <definedName name="ake" localSheetId="9" hidden="1">#REF!</definedName>
    <definedName name="ake" hidden="1">#REF!</definedName>
    <definedName name="AKS" localSheetId="3">#REF!</definedName>
    <definedName name="AKS">#REF!</definedName>
    <definedName name="AKS___0" localSheetId="8">#REF!</definedName>
    <definedName name="AKS___0" localSheetId="9">#REF!</definedName>
    <definedName name="AKS___0">#REF!</definedName>
    <definedName name="ALFAJUNTOACUMULADO" localSheetId="9">#REF!</definedName>
    <definedName name="ALFAJUNTOACUMULADO">#REF!</definedName>
    <definedName name="ALFAJUNTOMES" localSheetId="9">#REF!</definedName>
    <definedName name="ALFAJUNTOMES">#REF!</definedName>
    <definedName name="AlGouna330OWweight">#REF!</definedName>
    <definedName name="AlGouna500OWweight">#REF!</definedName>
    <definedName name="All" localSheetId="8" hidden="1">{#N/A,#N/A,TRUE,"Cover";#N/A,#N/A,TRUE,"Macro Assumptions";#N/A,#N/A,TRUE,"P&amp;L";#N/A,#N/A,TRUE,"BS";#N/A,#N/A,TRUE,"Tariffs DTe";#N/A,#N/A,TRUE,"Revenues";#N/A,#N/A,TRUE,"System Services";#N/A,#N/A,TRUE,"TPA";#N/A,#N/A,TRUE,"Opex 1";#N/A,#N/A,TRUE,"Opex";#N/A,#N/A,TRUE,"Assumptions";#N/A,#N/A,TRUE,"Depreciation";#N/A,#N/A,TRUE,"Capital Expenditures";#N/A,#N/A,TRUE,"WACC_DTe";#N/A,#N/A,TRUE,"WACC";#N/A,#N/A,TRUE,"DCF EBITDA Multiple";#N/A,#N/A,TRUE,"DCF Perpetual Growth";#N/A,#N/A,TRUE,"TComps";#N/A,#N/A,TRUE,"AComps"}</definedName>
    <definedName name="All" localSheetId="9" hidden="1">{#N/A,#N/A,TRUE,"Cover";#N/A,#N/A,TRUE,"Macro Assumptions";#N/A,#N/A,TRUE,"P&amp;L";#N/A,#N/A,TRUE,"BS";#N/A,#N/A,TRUE,"Tariffs DTe";#N/A,#N/A,TRUE,"Revenues";#N/A,#N/A,TRUE,"System Services";#N/A,#N/A,TRUE,"TPA";#N/A,#N/A,TRUE,"Opex 1";#N/A,#N/A,TRUE,"Opex";#N/A,#N/A,TRUE,"Assumptions";#N/A,#N/A,TRUE,"Depreciation";#N/A,#N/A,TRUE,"Capital Expenditures";#N/A,#N/A,TRUE,"WACC_DTe";#N/A,#N/A,TRUE,"WACC";#N/A,#N/A,TRUE,"DCF EBITDA Multiple";#N/A,#N/A,TRUE,"DCF Perpetual Growth";#N/A,#N/A,TRUE,"TComps";#N/A,#N/A,TRUE,"AComps"}</definedName>
    <definedName name="All" localSheetId="11" hidden="1">{#N/A,#N/A,TRUE,"Cover";#N/A,#N/A,TRUE,"Macro Assumptions";#N/A,#N/A,TRUE,"P&amp;L";#N/A,#N/A,TRUE,"BS";#N/A,#N/A,TRUE,"Tariffs DTe";#N/A,#N/A,TRUE,"Revenues";#N/A,#N/A,TRUE,"System Services";#N/A,#N/A,TRUE,"TPA";#N/A,#N/A,TRUE,"Opex 1";#N/A,#N/A,TRUE,"Opex";#N/A,#N/A,TRUE,"Assumptions";#N/A,#N/A,TRUE,"Depreciation";#N/A,#N/A,TRUE,"Capital Expenditures";#N/A,#N/A,TRUE,"WACC_DTe";#N/A,#N/A,TRUE,"WACC";#N/A,#N/A,TRUE,"DCF EBITDA Multiple";#N/A,#N/A,TRUE,"DCF Perpetual Growth";#N/A,#N/A,TRUE,"TComps";#N/A,#N/A,TRUE,"AComps"}</definedName>
    <definedName name="All" hidden="1">{#N/A,#N/A,TRUE,"Cover";#N/A,#N/A,TRUE,"Macro Assumptions";#N/A,#N/A,TRUE,"P&amp;L";#N/A,#N/A,TRUE,"BS";#N/A,#N/A,TRUE,"Tariffs DTe";#N/A,#N/A,TRUE,"Revenues";#N/A,#N/A,TRUE,"System Services";#N/A,#N/A,TRUE,"TPA";#N/A,#N/A,TRUE,"Opex 1";#N/A,#N/A,TRUE,"Opex";#N/A,#N/A,TRUE,"Assumptions";#N/A,#N/A,TRUE,"Depreciation";#N/A,#N/A,TRUE,"Capital Expenditures";#N/A,#N/A,TRUE,"WACC_DTe";#N/A,#N/A,TRUE,"WACC";#N/A,#N/A,TRUE,"DCF EBITDA Multiple";#N/A,#N/A,TRUE,"DCF Perpetual Growth";#N/A,#N/A,TRUE,"TComps";#N/A,#N/A,TRUE,"AComps"}</definedName>
    <definedName name="All_products" localSheetId="8">#REF!</definedName>
    <definedName name="All_products">#REF!</definedName>
    <definedName name="ALLF" localSheetId="8">#REF!</definedName>
    <definedName name="ALLF">#REF!</definedName>
    <definedName name="Allocation" localSheetId="8">#REF!</definedName>
    <definedName name="Allocation" localSheetId="9">#REF!</definedName>
    <definedName name="Allocation" localSheetId="11">#REF!</definedName>
    <definedName name="Allocation">#REF!</definedName>
    <definedName name="allov" localSheetId="8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allov" localSheetId="9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allov" localSheetId="11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allov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Allowance_to_Receivables">#REF!,#REF!</definedName>
    <definedName name="Allowance_to_Sales">#REF!,#REF!</definedName>
    <definedName name="alm.f.pta">#REF!</definedName>
    <definedName name="ALM.FIJ.PIPA">#REF!</definedName>
    <definedName name="Almacen" localSheetId="8">#REF!</definedName>
    <definedName name="Almacen" localSheetId="9">#REF!</definedName>
    <definedName name="Almacen">#REF!</definedName>
    <definedName name="ALPHA" localSheetId="9">#REF!</definedName>
    <definedName name="ALPHA">#REF!</definedName>
    <definedName name="alum">#REF!</definedName>
    <definedName name="alum10">#REF!</definedName>
    <definedName name="alum11">#REF!</definedName>
    <definedName name="alum12">#REF!</definedName>
    <definedName name="alum13">#REF!</definedName>
    <definedName name="alum14">#REF!</definedName>
    <definedName name="alum15">#REF!</definedName>
    <definedName name="alum16">#REF!</definedName>
    <definedName name="alum2">#REF!</definedName>
    <definedName name="alum3">#REF!</definedName>
    <definedName name="alum4">#REF!</definedName>
    <definedName name="alum5">#REF!</definedName>
    <definedName name="alum6">#REF!</definedName>
    <definedName name="alum7">#REF!</definedName>
    <definedName name="alum8">#REF!</definedName>
    <definedName name="alum9">#REF!</definedName>
    <definedName name="am" localSheetId="8">#REF!</definedName>
    <definedName name="am" localSheetId="9">#REF!</definedName>
    <definedName name="am">#REF!</definedName>
    <definedName name="AM_03">#REF!</definedName>
    <definedName name="AM_04">#REF!</definedName>
    <definedName name="AM_05">#REF!</definedName>
    <definedName name="amam" localSheetId="8">#REF!</definedName>
    <definedName name="amam" localSheetId="9">#REF!</definedName>
    <definedName name="amam">#REF!</definedName>
    <definedName name="america">#REF!</definedName>
    <definedName name="amiang">NA()</definedName>
    <definedName name="amine" localSheetId="8">#REF!</definedName>
    <definedName name="amine" localSheetId="9">#REF!</definedName>
    <definedName name="amine">#REF!</definedName>
    <definedName name="ammon">#REF!</definedName>
    <definedName name="ammon10">#REF!</definedName>
    <definedName name="ammon11">#REF!</definedName>
    <definedName name="ammon12">#REF!</definedName>
    <definedName name="ammon13">#REF!</definedName>
    <definedName name="ammon14">#REF!</definedName>
    <definedName name="ammon15">#REF!</definedName>
    <definedName name="ammon16">#REF!</definedName>
    <definedName name="ammon2">#REF!</definedName>
    <definedName name="ammon3">#REF!</definedName>
    <definedName name="ammon4">#REF!</definedName>
    <definedName name="ammon5">#REF!</definedName>
    <definedName name="ammon6">#REF!</definedName>
    <definedName name="ammon7">#REF!</definedName>
    <definedName name="ammon8">#REF!</definedName>
    <definedName name="ammon9">#REF!</definedName>
    <definedName name="Ammonia_Chart" localSheetId="8">#REF!</definedName>
    <definedName name="Ammonia_Chart" localSheetId="9">#REF!</definedName>
    <definedName name="Ammonia_Chart" localSheetId="11">#REF!</definedName>
    <definedName name="Ammonia_Chart">#REF!</definedName>
    <definedName name="amort" localSheetId="9">#REF!</definedName>
    <definedName name="amort">#REF!</definedName>
    <definedName name="amort." localSheetId="9">#REF!</definedName>
    <definedName name="amort.">#REF!</definedName>
    <definedName name="AMORT.IPA">#REF!</definedName>
    <definedName name="AMORT.PIPA">#REF!</definedName>
    <definedName name="amort.pta">#REF!</definedName>
    <definedName name="AMOUNT">#REF!</definedName>
    <definedName name="AMOUNT08" localSheetId="8">#REF!</definedName>
    <definedName name="AMOUNT08" localSheetId="9">#REF!</definedName>
    <definedName name="AMOUNT08">#REF!</definedName>
    <definedName name="Ampliar_o_Negócio_com_Novos_Produtos">#REF!</definedName>
    <definedName name="Ampoules">#REF!</definedName>
    <definedName name="an">#REF!</definedName>
    <definedName name="ANAptaA">"$#REF!.$#REF!$#REF!"</definedName>
    <definedName name="ANAptaB">"$#REF!.$#REF!$#REF!"</definedName>
    <definedName name="ANAptaC">"$#REF!.$#REF!$#REF!"</definedName>
    <definedName name="anion">#REF!</definedName>
    <definedName name="anion10" localSheetId="8">#REF!</definedName>
    <definedName name="anion10" localSheetId="9">#REF!</definedName>
    <definedName name="anion10">#REF!</definedName>
    <definedName name="anion11" localSheetId="9">#REF!</definedName>
    <definedName name="anion11">#REF!</definedName>
    <definedName name="anion12" localSheetId="9">#REF!</definedName>
    <definedName name="anion12">#REF!</definedName>
    <definedName name="anion2">#REF!</definedName>
    <definedName name="anion3">#REF!</definedName>
    <definedName name="anion4">#REF!</definedName>
    <definedName name="anion5">#REF!</definedName>
    <definedName name="anion6">#REF!</definedName>
    <definedName name="anion7">#REF!</definedName>
    <definedName name="anion8">#REF!</definedName>
    <definedName name="anion9">#REF!</definedName>
    <definedName name="ANNA" hidden="1">#REF!</definedName>
    <definedName name="Année_H1">#REF!</definedName>
    <definedName name="Année_H2">#REF!</definedName>
    <definedName name="Année_H3">#REF!</definedName>
    <definedName name="Année_H4">#REF!</definedName>
    <definedName name="Année_H5">#REF!</definedName>
    <definedName name="Année_P1">#REF!</definedName>
    <definedName name="Année_P2">#REF!</definedName>
    <definedName name="Année_P3">#REF!</definedName>
    <definedName name="Année_P4">#REF!</definedName>
    <definedName name="Année_P5">#REF!</definedName>
    <definedName name="année_P6">#REF!</definedName>
    <definedName name="AnnuityDriverRate">#REF!</definedName>
    <definedName name="año" localSheetId="8">#REF!</definedName>
    <definedName name="año" localSheetId="9">#REF!</definedName>
    <definedName name="año">#REF!</definedName>
    <definedName name="AÑO94" localSheetId="9">#REF!</definedName>
    <definedName name="AÑO94">#REF!</definedName>
    <definedName name="añoa" localSheetId="9">#REF!</definedName>
    <definedName name="añoa">#REF!</definedName>
    <definedName name="AÑOANT">#REF!</definedName>
    <definedName name="another">#N/A</definedName>
    <definedName name="anscount" hidden="1">1</definedName>
    <definedName name="ant" localSheetId="9">#REF!</definedName>
    <definedName name="ant">#REF!</definedName>
    <definedName name="Anton" hidden="1">#REF!</definedName>
    <definedName name="Anton1" hidden="1">#REF!</definedName>
    <definedName name="ANTONIO">#REF!</definedName>
    <definedName name="any">#N/A</definedName>
    <definedName name="AO" localSheetId="8">#REF!</definedName>
    <definedName name="AO" localSheetId="9">#REF!</definedName>
    <definedName name="AO">#REF!</definedName>
    <definedName name="aoe" localSheetId="8" hidden="1">{"'Model'!$A$1:$N$53"}</definedName>
    <definedName name="aoe" localSheetId="9" hidden="1">{"'Model'!$A$1:$N$53"}</definedName>
    <definedName name="aoe" localSheetId="11" hidden="1">{"'Model'!$A$1:$N$53"}</definedName>
    <definedName name="aoe" hidden="1">{"'Model'!$A$1:$N$53"}</definedName>
    <definedName name="aoee" localSheetId="8" hidden="1">{"'Model'!$A$1:$N$53"}</definedName>
    <definedName name="aoee" localSheetId="9" hidden="1">{"'Model'!$A$1:$N$53"}</definedName>
    <definedName name="aoee" localSheetId="11" hidden="1">{"'Model'!$A$1:$N$53"}</definedName>
    <definedName name="aoee" hidden="1">{"'Model'!$A$1:$N$53"}</definedName>
    <definedName name="AOF">NA()</definedName>
    <definedName name="Aperfeiçoar_Modelo_de__Gestão_de_Metas_e_indicadores">#REF!</definedName>
    <definedName name="Aperfeiçoar_o_Processo_de_Decisão__Melhorando_a_Informação_e_Análise">#REF!</definedName>
    <definedName name="Application" localSheetId="8">#REF!</definedName>
    <definedName name="Application" localSheetId="9">#REF!</definedName>
    <definedName name="Application">#REF!</definedName>
    <definedName name="APR" localSheetId="8">#REF!</definedName>
    <definedName name="APR" localSheetId="9">#REF!</definedName>
    <definedName name="APR">#REF!</definedName>
    <definedName name="apr_5" localSheetId="4">#REF!</definedName>
    <definedName name="apr_5" localSheetId="0">#REF!</definedName>
    <definedName name="apr_5">#REF!</definedName>
    <definedName name="APRIL" localSheetId="8" hidden="1">{#N/A,#N/A,FALSE,"Ut";#N/A,#N/A,FALSE,"UT-h"}</definedName>
    <definedName name="APRIL" localSheetId="9" hidden="1">{#N/A,#N/A,FALSE,"Ut";#N/A,#N/A,FALSE,"UT-h"}</definedName>
    <definedName name="APRIL" localSheetId="11" hidden="1">{#N/A,#N/A,FALSE,"Ut";#N/A,#N/A,FALSE,"UT-h"}</definedName>
    <definedName name="APRIL" hidden="1">{#N/A,#N/A,FALSE,"Ut";#N/A,#N/A,FALSE,"UT-h"}</definedName>
    <definedName name="APROBADAS">#REF!</definedName>
    <definedName name="Aprovisionamiento_a_terceros" localSheetId="8">#REF!</definedName>
    <definedName name="Aprovisionamiento_a_terceros" localSheetId="9">#REF!</definedName>
    <definedName name="Aprovisionamiento_a_terceros">#REF!</definedName>
    <definedName name="Aps">NA()</definedName>
    <definedName name="AR" localSheetId="3">#REF!</definedName>
    <definedName name="AR">#REF!</definedName>
    <definedName name="AR___0" localSheetId="8">#REF!</definedName>
    <definedName name="AR___0" localSheetId="9">#REF!</definedName>
    <definedName name="AR___0">#REF!</definedName>
    <definedName name="AR_1" localSheetId="9">#REF!</definedName>
    <definedName name="AR_1">#REF!</definedName>
    <definedName name="AR_2" localSheetId="9">#REF!</definedName>
    <definedName name="AR_2">#REF!</definedName>
    <definedName name="AR_3">#REF!</definedName>
    <definedName name="AR_detail">#REF!</definedName>
    <definedName name="AR_detail02">#REF!</definedName>
    <definedName name="AR_detail02.1">#REF!</definedName>
    <definedName name="AR_detail08">#REF!</definedName>
    <definedName name="AR_detail08.1">#REF!</definedName>
    <definedName name="AR_detail1">#REF!</definedName>
    <definedName name="are" localSheetId="8" hidden="1">{"'Eng (page2)'!$A$1:$D$52"}</definedName>
    <definedName name="are" localSheetId="9" hidden="1">{"'Eng (page2)'!$A$1:$D$52"}</definedName>
    <definedName name="are" localSheetId="11" hidden="1">{"'Eng (page2)'!$A$1:$D$52"}</definedName>
    <definedName name="are" hidden="1">{"'Eng (page2)'!$A$1:$D$52"}</definedName>
    <definedName name="AREA" localSheetId="8">#REF!</definedName>
    <definedName name="AREA" localSheetId="9">#REF!</definedName>
    <definedName name="AREA">#REF!</definedName>
    <definedName name="AREA_2" localSheetId="9">#REF!</definedName>
    <definedName name="AREA_2">#REF!</definedName>
    <definedName name="AREA_9" localSheetId="9">#REF!</definedName>
    <definedName name="AREA_9">#REF!</definedName>
    <definedName name="AREADOM">#REF!</definedName>
    <definedName name="AREADOM_2">#REF!</definedName>
    <definedName name="AREADOM_9">#REF!</definedName>
    <definedName name="AreaPrint">#REF!</definedName>
    <definedName name="AREW">#REF!</definedName>
    <definedName name="arom">#REF!</definedName>
    <definedName name="arom10">#REF!</definedName>
    <definedName name="arom11">#REF!</definedName>
    <definedName name="arom12">#REF!</definedName>
    <definedName name="arom13">#REF!</definedName>
    <definedName name="arom14">#REF!</definedName>
    <definedName name="arom15">#REF!</definedName>
    <definedName name="arom16">#REF!</definedName>
    <definedName name="arom2">#REF!</definedName>
    <definedName name="arom3">#REF!</definedName>
    <definedName name="arom4">#REF!</definedName>
    <definedName name="arom5">#REF!</definedName>
    <definedName name="arom6">#REF!</definedName>
    <definedName name="arom7">#REF!</definedName>
    <definedName name="arom8">#REF!</definedName>
    <definedName name="arom9">#REF!</definedName>
    <definedName name="AromF">#REF!</definedName>
    <definedName name="AromF10">#REF!</definedName>
    <definedName name="AromF11">#REF!</definedName>
    <definedName name="AromF12">#REF!</definedName>
    <definedName name="AromF13">#REF!</definedName>
    <definedName name="AromF2">#REF!</definedName>
    <definedName name="AromF3">#REF!</definedName>
    <definedName name="AromF4">#REF!</definedName>
    <definedName name="AromF5">#REF!</definedName>
    <definedName name="AromF6">#REF!</definedName>
    <definedName name="AromF7">#REF!</definedName>
    <definedName name="AromF8">#REF!</definedName>
    <definedName name="AromF9">#REF!</definedName>
    <definedName name="ARRR" localSheetId="8">#REF!</definedName>
    <definedName name="ARRR" localSheetId="9">#REF!</definedName>
    <definedName name="ARRR">#REF!</definedName>
    <definedName name="ARRRRRR" localSheetId="9">#REF!</definedName>
    <definedName name="ARRRRRR">#REF!</definedName>
    <definedName name="Arvind" localSheetId="8" hidden="1">{"'Eng (page2)'!$A$1:$D$52"}</definedName>
    <definedName name="Arvind" localSheetId="9" hidden="1">{"'Eng (page2)'!$A$1:$D$52"}</definedName>
    <definedName name="Arvind" localSheetId="11" hidden="1">{"'Eng (page2)'!$A$1:$D$52"}</definedName>
    <definedName name="Arvind" hidden="1">{"'Eng (page2)'!$A$1:$D$52"}</definedName>
    <definedName name="AS" localSheetId="8" hidden="1">{#N/A,#N/A,FALSE,"COVER.XLS";#N/A,#N/A,FALSE,"RACT1.XLS";#N/A,#N/A,FALSE,"RACT2.XLS";#N/A,#N/A,FALSE,"ECCMP";#N/A,#N/A,FALSE,"WELDER.XLS"}</definedName>
    <definedName name="AS" localSheetId="9" hidden="1">{#N/A,#N/A,FALSE,"COVER.XLS";#N/A,#N/A,FALSE,"RACT1.XLS";#N/A,#N/A,FALSE,"RACT2.XLS";#N/A,#N/A,FALSE,"ECCMP";#N/A,#N/A,FALSE,"WELDER.XLS"}</definedName>
    <definedName name="AS" localSheetId="11" hidden="1">{#N/A,#N/A,FALSE,"COVER.XLS";#N/A,#N/A,FALSE,"RACT1.XLS";#N/A,#N/A,FALSE,"RACT2.XLS";#N/A,#N/A,FALSE,"ECCMP";#N/A,#N/A,FALSE,"WELDER.XLS"}</definedName>
    <definedName name="AS" hidden="1">{#N/A,#N/A,FALSE,"COVER.XLS";#N/A,#N/A,FALSE,"RACT1.XLS";#N/A,#N/A,FALSE,"RACT2.XLS";#N/A,#N/A,FALSE,"ECCMP";#N/A,#N/A,FALSE,"WELDER.XLS"}</definedName>
    <definedName name="AS2DocOpenMode" hidden="1">"AS2DocumentEdit"</definedName>
    <definedName name="AS2HasNoAutoHeaderFooter" hidden="1">" "</definedName>
    <definedName name="AS2NamedRange" hidden="1">6</definedName>
    <definedName name="AS2ReportLS" hidden="1">1</definedName>
    <definedName name="AS2StaticLC" localSheetId="8" hidden="1">#REF!</definedName>
    <definedName name="AS2StaticLC" localSheetId="9" hidden="1">#REF!</definedName>
    <definedName name="AS2StaticLC" hidden="1">#REF!</definedName>
    <definedName name="AS2StaticLS" localSheetId="9" hidden="1">#REF!</definedName>
    <definedName name="AS2StaticLS" hidden="1">#REF!</definedName>
    <definedName name="AS2SyncStepLS" hidden="1">0</definedName>
    <definedName name="AS2Tick23" localSheetId="8" hidden="1">#REF!</definedName>
    <definedName name="AS2Tick23" localSheetId="9" hidden="1">#REF!</definedName>
    <definedName name="AS2Tick23" hidden="1">#REF!</definedName>
    <definedName name="AS2TickmarkLS" localSheetId="9" hidden="1">#REF!</definedName>
    <definedName name="AS2TickmarkLS" hidden="1">#REF!</definedName>
    <definedName name="AS2VersionLS" hidden="1">300</definedName>
    <definedName name="ASA" localSheetId="8" hidden="1">{#N/A,#N/A,FALSE,"CAT3516";#N/A,#N/A,FALSE,"CAT3608";#N/A,#N/A,FALSE,"Wartsila";#N/A,#N/A,FALSE,"Asm";#N/A,#N/A,FALSE,"DG cost"}</definedName>
    <definedName name="ASA" localSheetId="9" hidden="1">{#N/A,#N/A,FALSE,"CAT3516";#N/A,#N/A,FALSE,"CAT3608";#N/A,#N/A,FALSE,"Wartsila";#N/A,#N/A,FALSE,"Asm";#N/A,#N/A,FALSE,"DG cost"}</definedName>
    <definedName name="ASA" localSheetId="11" hidden="1">{#N/A,#N/A,FALSE,"CAT3516";#N/A,#N/A,FALSE,"CAT3608";#N/A,#N/A,FALSE,"Wartsila";#N/A,#N/A,FALSE,"Asm";#N/A,#N/A,FALSE,"DG cost"}</definedName>
    <definedName name="ASA" hidden="1">{#N/A,#N/A,FALSE,"CAT3516";#N/A,#N/A,FALSE,"CAT3608";#N/A,#N/A,FALSE,"Wartsila";#N/A,#N/A,FALSE,"Asm";#N/A,#N/A,FALSE,"DG cost"}</definedName>
    <definedName name="ASA_1" localSheetId="8" hidden="1">{#N/A,#N/A,FALSE,"CAT3516";#N/A,#N/A,FALSE,"CAT3608";#N/A,#N/A,FALSE,"Wartsila";#N/A,#N/A,FALSE,"Asm";#N/A,#N/A,FALSE,"DG cost"}</definedName>
    <definedName name="ASA_1" localSheetId="9" hidden="1">{#N/A,#N/A,FALSE,"CAT3516";#N/A,#N/A,FALSE,"CAT3608";#N/A,#N/A,FALSE,"Wartsila";#N/A,#N/A,FALSE,"Asm";#N/A,#N/A,FALSE,"DG cost"}</definedName>
    <definedName name="ASA_1" localSheetId="11" hidden="1">{#N/A,#N/A,FALSE,"CAT3516";#N/A,#N/A,FALSE,"CAT3608";#N/A,#N/A,FALSE,"Wartsila";#N/A,#N/A,FALSE,"Asm";#N/A,#N/A,FALSE,"DG cost"}</definedName>
    <definedName name="ASA_1" hidden="1">{#N/A,#N/A,FALSE,"CAT3516";#N/A,#N/A,FALSE,"CAT3608";#N/A,#N/A,FALSE,"Wartsila";#N/A,#N/A,FALSE,"Asm";#N/A,#N/A,FALSE,"DG cost"}</definedName>
    <definedName name="ASA_1_1" localSheetId="8" hidden="1">{#N/A,#N/A,FALSE,"CAT3516";#N/A,#N/A,FALSE,"CAT3608";#N/A,#N/A,FALSE,"Wartsila";#N/A,#N/A,FALSE,"Asm";#N/A,#N/A,FALSE,"DG cost"}</definedName>
    <definedName name="ASA_1_1" localSheetId="9" hidden="1">{#N/A,#N/A,FALSE,"CAT3516";#N/A,#N/A,FALSE,"CAT3608";#N/A,#N/A,FALSE,"Wartsila";#N/A,#N/A,FALSE,"Asm";#N/A,#N/A,FALSE,"DG cost"}</definedName>
    <definedName name="ASA_1_1" localSheetId="11" hidden="1">{#N/A,#N/A,FALSE,"CAT3516";#N/A,#N/A,FALSE,"CAT3608";#N/A,#N/A,FALSE,"Wartsila";#N/A,#N/A,FALSE,"Asm";#N/A,#N/A,FALSE,"DG cost"}</definedName>
    <definedName name="ASA_1_1" hidden="1">{#N/A,#N/A,FALSE,"CAT3516";#N/A,#N/A,FALSE,"CAT3608";#N/A,#N/A,FALSE,"Wartsila";#N/A,#N/A,FALSE,"Asm";#N/A,#N/A,FALSE,"DG cost"}</definedName>
    <definedName name="ASA_1_2" localSheetId="8" hidden="1">{#N/A,#N/A,FALSE,"CAT3516";#N/A,#N/A,FALSE,"CAT3608";#N/A,#N/A,FALSE,"Wartsila";#N/A,#N/A,FALSE,"Asm";#N/A,#N/A,FALSE,"DG cost"}</definedName>
    <definedName name="ASA_1_2" localSheetId="9" hidden="1">{#N/A,#N/A,FALSE,"CAT3516";#N/A,#N/A,FALSE,"CAT3608";#N/A,#N/A,FALSE,"Wartsila";#N/A,#N/A,FALSE,"Asm";#N/A,#N/A,FALSE,"DG cost"}</definedName>
    <definedName name="ASA_1_2" localSheetId="11" hidden="1">{#N/A,#N/A,FALSE,"CAT3516";#N/A,#N/A,FALSE,"CAT3608";#N/A,#N/A,FALSE,"Wartsila";#N/A,#N/A,FALSE,"Asm";#N/A,#N/A,FALSE,"DG cost"}</definedName>
    <definedName name="ASA_1_2" hidden="1">{#N/A,#N/A,FALSE,"CAT3516";#N/A,#N/A,FALSE,"CAT3608";#N/A,#N/A,FALSE,"Wartsila";#N/A,#N/A,FALSE,"Asm";#N/A,#N/A,FALSE,"DG cost"}</definedName>
    <definedName name="ASA_2" localSheetId="8" hidden="1">{#N/A,#N/A,FALSE,"CAT3516";#N/A,#N/A,FALSE,"CAT3608";#N/A,#N/A,FALSE,"Wartsila";#N/A,#N/A,FALSE,"Asm";#N/A,#N/A,FALSE,"DG cost"}</definedName>
    <definedName name="ASA_2" localSheetId="9" hidden="1">{#N/A,#N/A,FALSE,"CAT3516";#N/A,#N/A,FALSE,"CAT3608";#N/A,#N/A,FALSE,"Wartsila";#N/A,#N/A,FALSE,"Asm";#N/A,#N/A,FALSE,"DG cost"}</definedName>
    <definedName name="ASA_2" localSheetId="11" hidden="1">{#N/A,#N/A,FALSE,"CAT3516";#N/A,#N/A,FALSE,"CAT3608";#N/A,#N/A,FALSE,"Wartsila";#N/A,#N/A,FALSE,"Asm";#N/A,#N/A,FALSE,"DG cost"}</definedName>
    <definedName name="ASA_2" hidden="1">{#N/A,#N/A,FALSE,"CAT3516";#N/A,#N/A,FALSE,"CAT3608";#N/A,#N/A,FALSE,"Wartsila";#N/A,#N/A,FALSE,"Asm";#N/A,#N/A,FALSE,"DG cost"}</definedName>
    <definedName name="ASA_3" localSheetId="8" hidden="1">{#N/A,#N/A,FALSE,"CAT3516";#N/A,#N/A,FALSE,"CAT3608";#N/A,#N/A,FALSE,"Wartsila";#N/A,#N/A,FALSE,"Asm";#N/A,#N/A,FALSE,"DG cost"}</definedName>
    <definedName name="ASA_3" localSheetId="9" hidden="1">{#N/A,#N/A,FALSE,"CAT3516";#N/A,#N/A,FALSE,"CAT3608";#N/A,#N/A,FALSE,"Wartsila";#N/A,#N/A,FALSE,"Asm";#N/A,#N/A,FALSE,"DG cost"}</definedName>
    <definedName name="ASA_3" localSheetId="11" hidden="1">{#N/A,#N/A,FALSE,"CAT3516";#N/A,#N/A,FALSE,"CAT3608";#N/A,#N/A,FALSE,"Wartsila";#N/A,#N/A,FALSE,"Asm";#N/A,#N/A,FALSE,"DG cost"}</definedName>
    <definedName name="ASA_3" hidden="1">{#N/A,#N/A,FALSE,"CAT3516";#N/A,#N/A,FALSE,"CAT3608";#N/A,#N/A,FALSE,"Wartsila";#N/A,#N/A,FALSE,"Asm";#N/A,#N/A,FALSE,"DG cost"}</definedName>
    <definedName name="asaaa" localSheetId="8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asaaa" localSheetId="9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asaaa" localSheetId="11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asaaa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ASAB">#REF!</definedName>
    <definedName name="ASAP">#REF!</definedName>
    <definedName name="ASAP_HOME">#REF!</definedName>
    <definedName name="ASAP_HOME_5">NA()</definedName>
    <definedName name="ASD">#REF!</definedName>
    <definedName name="asdasdasdad" localSheetId="8" hidden="1">{#N/A,#N/A,FALSE,"DATA"}</definedName>
    <definedName name="asdasdasdad" localSheetId="9" hidden="1">{#N/A,#N/A,FALSE,"DATA"}</definedName>
    <definedName name="asdasdasdad" localSheetId="11" hidden="1">{#N/A,#N/A,FALSE,"DATA"}</definedName>
    <definedName name="asdasdasdad" hidden="1">{#N/A,#N/A,FALSE,"DATA"}</definedName>
    <definedName name="asdd" localSheetId="4">#REF!</definedName>
    <definedName name="asdd" localSheetId="0">#REF!</definedName>
    <definedName name="asdd">#REF!</definedName>
    <definedName name="asdf">NA()</definedName>
    <definedName name="ASDFASF" localSheetId="8" hidden="1">#REF!</definedName>
    <definedName name="ASDFASF" localSheetId="9" hidden="1">#REF!</definedName>
    <definedName name="ASDFASF" localSheetId="11" hidden="1">#REF!</definedName>
    <definedName name="ASDFASF" hidden="1">#REF!</definedName>
    <definedName name="asdfe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sdfe" localSheetId="9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sdfe" localSheetId="1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sdfe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sdfre" localSheetId="8" hidden="1">#REF!</definedName>
    <definedName name="asdfre" localSheetId="9" hidden="1">#REF!</definedName>
    <definedName name="asdfre" hidden="1">#REF!</definedName>
    <definedName name="asds" localSheetId="8" hidden="1">{"'Eng (page2)'!$A$1:$D$52"}</definedName>
    <definedName name="asds" localSheetId="9" hidden="1">{"'Eng (page2)'!$A$1:$D$52"}</definedName>
    <definedName name="asds" localSheetId="11" hidden="1">{"'Eng (page2)'!$A$1:$D$52"}</definedName>
    <definedName name="asds" hidden="1">{"'Eng (page2)'!$A$1:$D$52"}</definedName>
    <definedName name="asdsA">NA()</definedName>
    <definedName name="asep" localSheetId="8" hidden="1">#REF!</definedName>
    <definedName name="asep" localSheetId="9" hidden="1">#REF!</definedName>
    <definedName name="asep" hidden="1">#REF!</definedName>
    <definedName name="asf" localSheetId="9" hidden="1">#REF!</definedName>
    <definedName name="asf" hidden="1">#REF!</definedName>
    <definedName name="Asia" localSheetId="9">#REF!</definedName>
    <definedName name="Asia">#REF!</definedName>
    <definedName name="Asia_03">#REF!</definedName>
    <definedName name="Asia_04">#REF!</definedName>
    <definedName name="Asia_05">#REF!</definedName>
    <definedName name="ASIABU">#REF!</definedName>
    <definedName name="ASIABU_5">NA()</definedName>
    <definedName name="asondate">#REF!</definedName>
    <definedName name="ASP">NA()</definedName>
    <definedName name="asr" localSheetId="8" hidden="1">{#N/A,#N/A,FALSE,"Aging Summary";#N/A,#N/A,FALSE,"Ratio Analysis";#N/A,#N/A,FALSE,"Test 120 Day Accts";#N/A,#N/A,FALSE,"Tickmarks"}</definedName>
    <definedName name="asr" localSheetId="9" hidden="1">{#N/A,#N/A,FALSE,"Aging Summary";#N/A,#N/A,FALSE,"Ratio Analysis";#N/A,#N/A,FALSE,"Test 120 Day Accts";#N/A,#N/A,FALSE,"Tickmarks"}</definedName>
    <definedName name="asr" localSheetId="11" hidden="1">{#N/A,#N/A,FALSE,"Aging Summary";#N/A,#N/A,FALSE,"Ratio Analysis";#N/A,#N/A,FALSE,"Test 120 Day Accts";#N/A,#N/A,FALSE,"Tickmarks"}</definedName>
    <definedName name="asr" hidden="1">{#N/A,#N/A,FALSE,"Aging Summary";#N/A,#N/A,FALSE,"Ratio Analysis";#N/A,#N/A,FALSE,"Test 120 Day Accts";#N/A,#N/A,FALSE,"Tickmarks"}</definedName>
    <definedName name="ass" localSheetId="8" hidden="1">{#N/A,#N/A,FALSE,"Cost Report";#N/A,#N/A,FALSE,"Table 2.1";#N/A,#N/A,FALSE,"Plant Statistics";"Plant Costs",#N/A,FALSE,"Cost Summary"}</definedName>
    <definedName name="ass" localSheetId="9" hidden="1">{#N/A,#N/A,FALSE,"Cost Report";#N/A,#N/A,FALSE,"Table 2.1";#N/A,#N/A,FALSE,"Plant Statistics";"Plant Costs",#N/A,FALSE,"Cost Summary"}</definedName>
    <definedName name="ass" localSheetId="11" hidden="1">{#N/A,#N/A,FALSE,"Cost Report";#N/A,#N/A,FALSE,"Table 2.1";#N/A,#N/A,FALSE,"Plant Statistics";"Plant Costs",#N/A,FALSE,"Cost Summary"}</definedName>
    <definedName name="ass" hidden="1">{#N/A,#N/A,FALSE,"Cost Report";#N/A,#N/A,FALSE,"Table 2.1";#N/A,#N/A,FALSE,"Plant Statistics";"Plant Costs",#N/A,FALSE,"Cost Summary"}</definedName>
    <definedName name="assa" localSheetId="8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localSheetId="1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_1" localSheetId="8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_1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_1" localSheetId="1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_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df">#REF!</definedName>
    <definedName name="Asset" localSheetId="8">#REF!</definedName>
    <definedName name="Asset">#REF!</definedName>
    <definedName name="Asset_Owner" localSheetId="9">#REF!</definedName>
    <definedName name="Asset_Owner">#REF!</definedName>
    <definedName name="Assets">#REF!</definedName>
    <definedName name="Asstes">#REF!</definedName>
    <definedName name="ASU" hidden="1">#REF!</definedName>
    <definedName name="Aswan1" hidden="1">#REF!</definedName>
    <definedName name="AT">#REF!</definedName>
    <definedName name="ATH" localSheetId="3">#REF!</definedName>
    <definedName name="ATH">#REF!</definedName>
    <definedName name="ATH___0" localSheetId="8">#REF!</definedName>
    <definedName name="ATH___0" localSheetId="9">#REF!</definedName>
    <definedName name="ATH___0">#REF!</definedName>
    <definedName name="ATJHAJT" localSheetId="9">#REF!</definedName>
    <definedName name="ATJHAJT">#REF!</definedName>
    <definedName name="atyr" localSheetId="8" hidden="1">{"'Eng (page2)'!$A$1:$D$52"}</definedName>
    <definedName name="atyr" localSheetId="9" hidden="1">{"'Eng (page2)'!$A$1:$D$52"}</definedName>
    <definedName name="atyr" localSheetId="11" hidden="1">{"'Eng (page2)'!$A$1:$D$52"}</definedName>
    <definedName name="atyr" hidden="1">{"'Eng (page2)'!$A$1:$D$52"}</definedName>
    <definedName name="audcp">#REF!</definedName>
    <definedName name="audefund">#REF!</definedName>
    <definedName name="audon30">#REF!</definedName>
    <definedName name="AUDOP30">#REF!</definedName>
    <definedName name="audsn">#REF!</definedName>
    <definedName name="audsp">#REF!</definedName>
    <definedName name="audvn10">#REF!</definedName>
    <definedName name="audvp10">#REF!</definedName>
    <definedName name="AUG" localSheetId="8">#REF!</definedName>
    <definedName name="AUG" localSheetId="9">#REF!</definedName>
    <definedName name="AUG" localSheetId="11">#REF!</definedName>
    <definedName name="AUG">#REF!</definedName>
    <definedName name="Aug_5">NA()</definedName>
    <definedName name="AUGOH">#REF!</definedName>
    <definedName name="Aumentar__as_Vendas_de_LAB_LAS_com_Ênfase_no_Mercado_Interno">#REF!</definedName>
    <definedName name="Aumentar_a_Confiabilidade_Operacional_das_Plantas_Industriais">#REF!</definedName>
    <definedName name="Aumentar_o_Grau_de__Satisfação_dos_Clientes">#REF!</definedName>
    <definedName name="Auriga" localSheetId="8">#REF!</definedName>
    <definedName name="Auriga" localSheetId="9">#REF!</definedName>
    <definedName name="Auriga">#REF!</definedName>
    <definedName name="auru">#REF!</definedName>
    <definedName name="Aux_pwr_MW" localSheetId="8">#REF!</definedName>
    <definedName name="Aux_pwr_MW" localSheetId="9">#REF!</definedName>
    <definedName name="Aux_pwr_MW" localSheetId="11">#REF!</definedName>
    <definedName name="Aux_pwr_MW">#REF!</definedName>
    <definedName name="AUXILIAR" localSheetId="9">#REF!</definedName>
    <definedName name="AUXILIAR">#REF!</definedName>
    <definedName name="AV" localSheetId="8">#REF!</definedName>
    <definedName name="AV" localSheetId="9">#REF!</definedName>
    <definedName name="AV">#REF!</definedName>
    <definedName name="Average_rate" localSheetId="8">#REF!</definedName>
    <definedName name="Average_rate" localSheetId="9">#REF!</definedName>
    <definedName name="Average_rate">#REF!</definedName>
    <definedName name="AvgDep">#REF!</definedName>
    <definedName name="avgfm927" localSheetId="8" hidden="1">{#N/A,#N/A,FALSE,"b_s &amp; p_l"}</definedName>
    <definedName name="avgfm927" localSheetId="9" hidden="1">{#N/A,#N/A,FALSE,"b_s &amp; p_l"}</definedName>
    <definedName name="avgfm927" localSheetId="11" hidden="1">{#N/A,#N/A,FALSE,"b_s &amp; p_l"}</definedName>
    <definedName name="avgfm927" hidden="1">{#N/A,#N/A,FALSE,"b_s &amp; p_l"}</definedName>
    <definedName name="AW" localSheetId="3">#REF!</definedName>
    <definedName name="AW">#REF!</definedName>
    <definedName name="AW___0" localSheetId="8">#REF!</definedName>
    <definedName name="AW___0" localSheetId="9">#REF!</definedName>
    <definedName name="AW___0">#REF!</definedName>
    <definedName name="aweve" localSheetId="8" hidden="1">{#N/A,#N/A,TRUE,"Cover";#N/A,#N/A,TRUE,"Macro Assumptions";#N/A,#N/A,TRUE,"P&amp;L";#N/A,#N/A,TRUE,"BS";#N/A,#N/A,TRUE,"Tariffs DTe";#N/A,#N/A,TRUE,"Revenues";#N/A,#N/A,TRUE,"System Services";#N/A,#N/A,TRUE,"TPA";#N/A,#N/A,TRUE,"Opex 1";#N/A,#N/A,TRUE,"Opex";#N/A,#N/A,TRUE,"Assumptions";#N/A,#N/A,TRUE,"Depreciation";#N/A,#N/A,TRUE,"Capital Expenditures";#N/A,#N/A,TRUE,"WACC_DTe";#N/A,#N/A,TRUE,"WACC";#N/A,#N/A,TRUE,"DCF EBITDA Multiple";#N/A,#N/A,TRUE,"DCF Perpetual Growth";#N/A,#N/A,TRUE,"TComps";#N/A,#N/A,TRUE,"AComps"}</definedName>
    <definedName name="aweve" localSheetId="9" hidden="1">{#N/A,#N/A,TRUE,"Cover";#N/A,#N/A,TRUE,"Macro Assumptions";#N/A,#N/A,TRUE,"P&amp;L";#N/A,#N/A,TRUE,"BS";#N/A,#N/A,TRUE,"Tariffs DTe";#N/A,#N/A,TRUE,"Revenues";#N/A,#N/A,TRUE,"System Services";#N/A,#N/A,TRUE,"TPA";#N/A,#N/A,TRUE,"Opex 1";#N/A,#N/A,TRUE,"Opex";#N/A,#N/A,TRUE,"Assumptions";#N/A,#N/A,TRUE,"Depreciation";#N/A,#N/A,TRUE,"Capital Expenditures";#N/A,#N/A,TRUE,"WACC_DTe";#N/A,#N/A,TRUE,"WACC";#N/A,#N/A,TRUE,"DCF EBITDA Multiple";#N/A,#N/A,TRUE,"DCF Perpetual Growth";#N/A,#N/A,TRUE,"TComps";#N/A,#N/A,TRUE,"AComps"}</definedName>
    <definedName name="aweve" localSheetId="11" hidden="1">{#N/A,#N/A,TRUE,"Cover";#N/A,#N/A,TRUE,"Macro Assumptions";#N/A,#N/A,TRUE,"P&amp;L";#N/A,#N/A,TRUE,"BS";#N/A,#N/A,TRUE,"Tariffs DTe";#N/A,#N/A,TRUE,"Revenues";#N/A,#N/A,TRUE,"System Services";#N/A,#N/A,TRUE,"TPA";#N/A,#N/A,TRUE,"Opex 1";#N/A,#N/A,TRUE,"Opex";#N/A,#N/A,TRUE,"Assumptions";#N/A,#N/A,TRUE,"Depreciation";#N/A,#N/A,TRUE,"Capital Expenditures";#N/A,#N/A,TRUE,"WACC_DTe";#N/A,#N/A,TRUE,"WACC";#N/A,#N/A,TRUE,"DCF EBITDA Multiple";#N/A,#N/A,TRUE,"DCF Perpetual Growth";#N/A,#N/A,TRUE,"TComps";#N/A,#N/A,TRUE,"AComps"}</definedName>
    <definedName name="aweve" hidden="1">{#N/A,#N/A,TRUE,"Cover";#N/A,#N/A,TRUE,"Macro Assumptions";#N/A,#N/A,TRUE,"P&amp;L";#N/A,#N/A,TRUE,"BS";#N/A,#N/A,TRUE,"Tariffs DTe";#N/A,#N/A,TRUE,"Revenues";#N/A,#N/A,TRUE,"System Services";#N/A,#N/A,TRUE,"TPA";#N/A,#N/A,TRUE,"Opex 1";#N/A,#N/A,TRUE,"Opex";#N/A,#N/A,TRUE,"Assumptions";#N/A,#N/A,TRUE,"Depreciation";#N/A,#N/A,TRUE,"Capital Expenditures";#N/A,#N/A,TRUE,"WACC_DTe";#N/A,#N/A,TRUE,"WACC";#N/A,#N/A,TRUE,"DCF EBITDA Multiple";#N/A,#N/A,TRUE,"DCF Perpetual Growth";#N/A,#N/A,TRUE,"TComps";#N/A,#N/A,TRUE,"AComps"}</definedName>
    <definedName name="aws">#REF!</definedName>
    <definedName name="awse" localSheetId="8" hidden="1">{"'Eng (page2)'!$A$1:$D$52"}</definedName>
    <definedName name="awse" localSheetId="9" hidden="1">{"'Eng (page2)'!$A$1:$D$52"}</definedName>
    <definedName name="awse" localSheetId="11" hidden="1">{"'Eng (page2)'!$A$1:$D$52"}</definedName>
    <definedName name="awse" hidden="1">{"'Eng (page2)'!$A$1:$D$52"}</definedName>
    <definedName name="ax" localSheetId="8" hidden="1">{"'Eng (page2)'!$A$1:$D$52"}</definedName>
    <definedName name="ax" localSheetId="9" hidden="1">{"'Eng (page2)'!$A$1:$D$52"}</definedName>
    <definedName name="ax" localSheetId="11" hidden="1">{"'Eng (page2)'!$A$1:$D$52"}</definedName>
    <definedName name="ax" hidden="1">{"'Eng (page2)'!$A$1:$D$52"}</definedName>
    <definedName name="az" localSheetId="8" hidden="1">{#N/A,#N/A,FALSE,"COVER1.XLS ";#N/A,#N/A,FALSE,"RACT1.XLS";#N/A,#N/A,FALSE,"RACT2.XLS";#N/A,#N/A,FALSE,"ECCMP";#N/A,#N/A,FALSE,"WELDER.XLS"}</definedName>
    <definedName name="az" localSheetId="9" hidden="1">{#N/A,#N/A,FALSE,"COVER1.XLS ";#N/A,#N/A,FALSE,"RACT1.XLS";#N/A,#N/A,FALSE,"RACT2.XLS";#N/A,#N/A,FALSE,"ECCMP";#N/A,#N/A,FALSE,"WELDER.XLS"}</definedName>
    <definedName name="az" localSheetId="11" hidden="1">{#N/A,#N/A,FALSE,"COVER1.XLS ";#N/A,#N/A,FALSE,"RACT1.XLS";#N/A,#N/A,FALSE,"RACT2.XLS";#N/A,#N/A,FALSE,"ECCMP";#N/A,#N/A,FALSE,"WELDER.XLS"}</definedName>
    <definedName name="az" hidden="1">{#N/A,#N/A,FALSE,"COVER1.XLS ";#N/A,#N/A,FALSE,"RACT1.XLS";#N/A,#N/A,FALSE,"RACT2.XLS";#N/A,#N/A,FALSE,"ECCMP";#N/A,#N/A,FALSE,"WELDER.XLS"}</definedName>
    <definedName name="az_1" localSheetId="8" hidden="1">{#N/A,#N/A,FALSE,"COVER1.XLS ";#N/A,#N/A,FALSE,"RACT1.XLS";#N/A,#N/A,FALSE,"RACT2.XLS";#N/A,#N/A,FALSE,"ECCMP";#N/A,#N/A,FALSE,"WELDER.XLS"}</definedName>
    <definedName name="az_1" localSheetId="9" hidden="1">{#N/A,#N/A,FALSE,"COVER1.XLS ";#N/A,#N/A,FALSE,"RACT1.XLS";#N/A,#N/A,FALSE,"RACT2.XLS";#N/A,#N/A,FALSE,"ECCMP";#N/A,#N/A,FALSE,"WELDER.XLS"}</definedName>
    <definedName name="az_1" localSheetId="11" hidden="1">{#N/A,#N/A,FALSE,"COVER1.XLS ";#N/A,#N/A,FALSE,"RACT1.XLS";#N/A,#N/A,FALSE,"RACT2.XLS";#N/A,#N/A,FALSE,"ECCMP";#N/A,#N/A,FALSE,"WELDER.XLS"}</definedName>
    <definedName name="az_1" hidden="1">{#N/A,#N/A,FALSE,"COVER1.XLS ";#N/A,#N/A,FALSE,"RACT1.XLS";#N/A,#N/A,FALSE,"RACT2.XLS";#N/A,#N/A,FALSE,"ECCMP";#N/A,#N/A,FALSE,"WELDER.XLS"}</definedName>
    <definedName name="azaddd" localSheetId="8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azaddd" localSheetId="9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azaddd" localSheetId="11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azaddd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b" localSheetId="8" hidden="1">{"'Booked Orders'!$A$19:$M$38"}</definedName>
    <definedName name="b" localSheetId="9" hidden="1">{"'Booked Orders'!$A$19:$M$38"}</definedName>
    <definedName name="b" localSheetId="11" hidden="1">{"'Booked Orders'!$A$19:$M$38"}</definedName>
    <definedName name="b" hidden="1">{"'Booked Orders'!$A$19:$M$38"}</definedName>
    <definedName name="b__PROBE__Customer_Strategies">#REF!</definedName>
    <definedName name="b__PROBE__Customer_Strategies_5">NA()</definedName>
    <definedName name="b_5">NA()</definedName>
    <definedName name="B_501">#REF!</definedName>
    <definedName name="B_521" localSheetId="8">#REF!</definedName>
    <definedName name="B_521">#REF!</definedName>
    <definedName name="B_582" localSheetId="8">#REF!</definedName>
    <definedName name="B_582">#REF!</definedName>
    <definedName name="B_807">#REF!</definedName>
    <definedName name="B_K" localSheetId="8">#REF!</definedName>
    <definedName name="B_K">#REF!</definedName>
    <definedName name="B_VND">0.05</definedName>
    <definedName name="B_YEN">0.1</definedName>
    <definedName name="B1.1" localSheetId="8" hidden="1">#REF!</definedName>
    <definedName name="B1.1" localSheetId="9" hidden="1">#REF!</definedName>
    <definedName name="B1.1" hidden="1">#REF!</definedName>
    <definedName name="b212003b">NA()</definedName>
    <definedName name="b214004b">NA()</definedName>
    <definedName name="b214004o">NA()</definedName>
    <definedName name="b216001b">NA()</definedName>
    <definedName name="b221001o">NA()</definedName>
    <definedName name="b221002a">NA()</definedName>
    <definedName name="b221002b">NA()</definedName>
    <definedName name="b221002o">NA()</definedName>
    <definedName name="b221003a">NA()</definedName>
    <definedName name="b221003b">NA()</definedName>
    <definedName name="b221003o">NA()</definedName>
    <definedName name="b2310010">NA()</definedName>
    <definedName name="b2380010">NA()</definedName>
    <definedName name="b2380011">NA()</definedName>
    <definedName name="b2380011b">NA()</definedName>
    <definedName name="b2380012">NA()</definedName>
    <definedName name="b2380013">NA()</definedName>
    <definedName name="b238001b">NA()</definedName>
    <definedName name="b238001c">NA()</definedName>
    <definedName name="b2410010">NA()</definedName>
    <definedName name="b2410011">NA()</definedName>
    <definedName name="b2410012">NA()</definedName>
    <definedName name="b2410013">NA()</definedName>
    <definedName name="b2410014">NA()</definedName>
    <definedName name="b2410015">NA()</definedName>
    <definedName name="b2410016">NA()</definedName>
    <definedName name="b2410017">NA()</definedName>
    <definedName name="b2410018">NA()</definedName>
    <definedName name="b2410019">NA()</definedName>
    <definedName name="b2410019b">NA()</definedName>
    <definedName name="b241001b">NA()</definedName>
    <definedName name="b2410020">NA()</definedName>
    <definedName name="b2410021">NA()</definedName>
    <definedName name="b2410022b">NA()</definedName>
    <definedName name="b2410022o">NA()</definedName>
    <definedName name="b2410023a">NA()</definedName>
    <definedName name="b2410023b">NA()</definedName>
    <definedName name="b2410023o">NA()</definedName>
    <definedName name="b2410024a">NA()</definedName>
    <definedName name="b2410024b">NA()</definedName>
    <definedName name="b2410024o">NA()</definedName>
    <definedName name="b2410025a">NA()</definedName>
    <definedName name="b2410025b">NA()</definedName>
    <definedName name="b2410025o">NA()</definedName>
    <definedName name="b2410026a">NA()</definedName>
    <definedName name="b2410026b">NA()</definedName>
    <definedName name="b2410026o">NA()</definedName>
    <definedName name="b2410027o">NA()</definedName>
    <definedName name="b2410028">NA()</definedName>
    <definedName name="b2410029">NA()</definedName>
    <definedName name="b2410030">NA()</definedName>
    <definedName name="b242003o">NA()</definedName>
    <definedName name="b243001a">NA()</definedName>
    <definedName name="b243001b">NA()</definedName>
    <definedName name="b243001o">NA()</definedName>
    <definedName name="b245001o">NA()</definedName>
    <definedName name="b246001a">NA()</definedName>
    <definedName name="b246001b">NA()</definedName>
    <definedName name="b246001o">NA()</definedName>
    <definedName name="b247002a">NA()</definedName>
    <definedName name="b247002b">NA()</definedName>
    <definedName name="b247002o">NA()</definedName>
    <definedName name="b2520010">NA()</definedName>
    <definedName name="b2520011">NA()</definedName>
    <definedName name="b2520012">NA()</definedName>
    <definedName name="b2520013">NA()</definedName>
    <definedName name="b2520014">NA()</definedName>
    <definedName name="b2520015">NA()</definedName>
    <definedName name="b2520016">NA()</definedName>
    <definedName name="b2520017">NA()</definedName>
    <definedName name="b252002b">NA()</definedName>
    <definedName name="b2554010">NA()</definedName>
    <definedName name="b2556010">NA()</definedName>
    <definedName name="b2556011">NA()</definedName>
    <definedName name="b2556012">NA()</definedName>
    <definedName name="b2556013">NA()</definedName>
    <definedName name="b255601b">NA()</definedName>
    <definedName name="b255602b">NA()</definedName>
    <definedName name="b255604b">NA()</definedName>
    <definedName name="B258A1" localSheetId="8">#REF!</definedName>
    <definedName name="B258A1" localSheetId="9">#REF!</definedName>
    <definedName name="B258A1">#REF!</definedName>
    <definedName name="b2604010">NA()</definedName>
    <definedName name="b2604011">NA()</definedName>
    <definedName name="b2604012">NA()</definedName>
    <definedName name="b2604013">NA()</definedName>
    <definedName name="b2604014">NA()</definedName>
    <definedName name="b2604016">NA()</definedName>
    <definedName name="b2604017">NA()</definedName>
    <definedName name="b2604018">NA()</definedName>
    <definedName name="b2604019">NA()</definedName>
    <definedName name="b2604021">NA()</definedName>
    <definedName name="b2604022">NA()</definedName>
    <definedName name="b2604023">NA()</definedName>
    <definedName name="b2604024">NA()</definedName>
    <definedName name="b2604025">NA()</definedName>
    <definedName name="b2604026">NA()</definedName>
    <definedName name="b2604026a">NA()</definedName>
    <definedName name="b2604027">NA()</definedName>
    <definedName name="b2604027a">NA()</definedName>
    <definedName name="b2604029">NA()</definedName>
    <definedName name="b260402b">NA()</definedName>
    <definedName name="b2604030">NA()</definedName>
    <definedName name="b2604031">NA()</definedName>
    <definedName name="b2604032">NA()</definedName>
    <definedName name="b2604033">NA()</definedName>
    <definedName name="b2604034">NA()</definedName>
    <definedName name="b2604035">NA()</definedName>
    <definedName name="b2604036">NA()</definedName>
    <definedName name="b2604037">NA()</definedName>
    <definedName name="b2604038">NA()</definedName>
    <definedName name="b2604039">NA()</definedName>
    <definedName name="b2604040">NA()</definedName>
    <definedName name="b2605010">NA()</definedName>
    <definedName name="b2605011">NA()</definedName>
    <definedName name="b2605012">NA()</definedName>
    <definedName name="b2605012b">NA()</definedName>
    <definedName name="b2605013">NA()</definedName>
    <definedName name="b2605014">NA()</definedName>
    <definedName name="b2605015">NA()</definedName>
    <definedName name="b2605016">NA()</definedName>
    <definedName name="b2605017">NA()</definedName>
    <definedName name="b2605018">NA()</definedName>
    <definedName name="b2605019">NA()</definedName>
    <definedName name="b2605020">NA()</definedName>
    <definedName name="b2605021">NA()</definedName>
    <definedName name="b2605022">NA()</definedName>
    <definedName name="b2605023">NA()</definedName>
    <definedName name="b2605025">NA()</definedName>
    <definedName name="b2605026">NA()</definedName>
    <definedName name="b2605027">NA()</definedName>
    <definedName name="b2605028">NA()</definedName>
    <definedName name="b260502b">NA()</definedName>
    <definedName name="B340A1" localSheetId="8">#REF!</definedName>
    <definedName name="B340A1" localSheetId="9">#REF!</definedName>
    <definedName name="B340A1">#REF!</definedName>
    <definedName name="ba" localSheetId="8" hidden="1">{#N/A,#N/A,FALSE,"Aging Summary";#N/A,#N/A,FALSE,"Ratio Analysis";#N/A,#N/A,FALSE,"Test 120 Day Accts";#N/A,#N/A,FALSE,"Tickmarks"}</definedName>
    <definedName name="ba" localSheetId="9" hidden="1">{#N/A,#N/A,FALSE,"Aging Summary";#N/A,#N/A,FALSE,"Ratio Analysis";#N/A,#N/A,FALSE,"Test 120 Day Accts";#N/A,#N/A,FALSE,"Tickmarks"}</definedName>
    <definedName name="ba" localSheetId="11" hidden="1">{#N/A,#N/A,FALSE,"Aging Summary";#N/A,#N/A,FALSE,"Ratio Analysis";#N/A,#N/A,FALSE,"Test 120 Day Accts";#N/A,#N/A,FALSE,"Tickmarks"}</definedName>
    <definedName name="ba" hidden="1">{#N/A,#N/A,FALSE,"Aging Summary";#N/A,#N/A,FALSE,"Ratio Analysis";#N/A,#N/A,FALSE,"Test 120 Day Accts";#N/A,#N/A,FALSE,"Tickmarks"}</definedName>
    <definedName name="ba_5">NA()</definedName>
    <definedName name="BAAB">#REF!</definedName>
    <definedName name="BAAII_H" localSheetId="8">#REF!</definedName>
    <definedName name="BAAII_H" localSheetId="9">#REF!</definedName>
    <definedName name="BAAII_H">#REF!</definedName>
    <definedName name="BAAII_H1" localSheetId="9">#REF!</definedName>
    <definedName name="BAAII_H1">#REF!</definedName>
    <definedName name="BAAII_H2" localSheetId="9">#REF!</definedName>
    <definedName name="BAAII_H2">#REF!</definedName>
    <definedName name="BAAII_H3">#REF!</definedName>
    <definedName name="BAAII_H4" localSheetId="8">#REF!</definedName>
    <definedName name="BAAII_H4" localSheetId="9">#REF!</definedName>
    <definedName name="BAAII_H4">#REF!</definedName>
    <definedName name="BAAII_H5" localSheetId="9">#REF!</definedName>
    <definedName name="BAAII_H5">#REF!</definedName>
    <definedName name="BAAII_I1" localSheetId="9">#REF!</definedName>
    <definedName name="BAAII_I1">#REF!</definedName>
    <definedName name="BAAII_I2">#REF!</definedName>
    <definedName name="BAAII_P">#REF!</definedName>
    <definedName name="BAAII_P1">#REF!</definedName>
    <definedName name="BAAII_P2">#REF!</definedName>
    <definedName name="BAAII_P3">#REF!</definedName>
    <definedName name="BAAII_P4">#REF!</definedName>
    <definedName name="BAAII_P5">#REF!</definedName>
    <definedName name="BAAII_P6">#REF!</definedName>
    <definedName name="baba" localSheetId="8" hidden="1">{"'Model'!$A$1:$N$53"}</definedName>
    <definedName name="baba" localSheetId="9" hidden="1">{"'Model'!$A$1:$N$53"}</definedName>
    <definedName name="baba" localSheetId="11" hidden="1">{"'Model'!$A$1:$N$53"}</definedName>
    <definedName name="baba" hidden="1">{"'Model'!$A$1:$N$53"}</definedName>
    <definedName name="baca1">#REF!</definedName>
    <definedName name="baca10">#REF!</definedName>
    <definedName name="baca11">#REF!</definedName>
    <definedName name="baca12">#REF!</definedName>
    <definedName name="baca13">#REF!</definedName>
    <definedName name="baca14">#REF!</definedName>
    <definedName name="baca15">#REF!</definedName>
    <definedName name="baca16">#REF!</definedName>
    <definedName name="baca2">#REF!</definedName>
    <definedName name="baca3">#REF!</definedName>
    <definedName name="baca4">#REF!</definedName>
    <definedName name="baca5">#REF!</definedName>
    <definedName name="baca6">#REF!</definedName>
    <definedName name="baca7">#REF!</definedName>
    <definedName name="baca8">#REF!</definedName>
    <definedName name="baca9">#REF!</definedName>
    <definedName name="BAL" localSheetId="8">#REF!</definedName>
    <definedName name="BAL" localSheetId="9">#REF!</definedName>
    <definedName name="BAL">#REF!</definedName>
    <definedName name="Balance_Sheet" localSheetId="9">#REF!</definedName>
    <definedName name="Balance_Sheet">#REF!</definedName>
    <definedName name="Balance_sheet2" localSheetId="9">#REF!</definedName>
    <definedName name="Balance_sheet2">#REF!</definedName>
    <definedName name="balsheet">#REF!</definedName>
    <definedName name="Bang_cly">NA()</definedName>
    <definedName name="Bang_CVC">NA()</definedName>
    <definedName name="bang_gia">NA()</definedName>
    <definedName name="Bang_travl">NA()</definedName>
    <definedName name="bas" localSheetId="8">#REF!</definedName>
    <definedName name="bas" localSheetId="9">#REF!</definedName>
    <definedName name="bas">#REF!</definedName>
    <definedName name="BASE" localSheetId="3">#REF!</definedName>
    <definedName name="BASE" localSheetId="5">#REF!</definedName>
    <definedName name="BASE">#REF!</definedName>
    <definedName name="BASE___0" localSheetId="8">#REF!</definedName>
    <definedName name="BASE___0" localSheetId="9">#REF!</definedName>
    <definedName name="BASE___0">#REF!</definedName>
    <definedName name="BASE_2" localSheetId="9">#REF!</definedName>
    <definedName name="BASE_2">#REF!</definedName>
    <definedName name="BASE_9" localSheetId="9">#REF!</definedName>
    <definedName name="BASE_9">#REF!</definedName>
    <definedName name="BASES">#REF!</definedName>
    <definedName name="BasicTax">#REF!</definedName>
    <definedName name="BatchSSP">#REF!</definedName>
    <definedName name="bb" localSheetId="8">#REF!</definedName>
    <definedName name="bb" localSheetId="9">#REF!</definedName>
    <definedName name="bb">#REF!</definedName>
    <definedName name="BBB" localSheetId="9" hidden="1">#REF!</definedName>
    <definedName name="BBB" hidden="1">#REF!</definedName>
    <definedName name="BBBB" localSheetId="8" hidden="1">{#N/A,#N/A,FALSE,"Aging Summary";#N/A,#N/A,FALSE,"Ratio Analysis";#N/A,#N/A,FALSE,"Test 120 Day Accts";#N/A,#N/A,FALSE,"Tickmarks"}</definedName>
    <definedName name="BBBB" localSheetId="9" hidden="1">{#N/A,#N/A,FALSE,"Aging Summary";#N/A,#N/A,FALSE,"Ratio Analysis";#N/A,#N/A,FALSE,"Test 120 Day Accts";#N/A,#N/A,FALSE,"Tickmarks"}</definedName>
    <definedName name="BBBB" localSheetId="11" hidden="1">{#N/A,#N/A,FALSE,"Aging Summary";#N/A,#N/A,FALSE,"Ratio Analysis";#N/A,#N/A,FALSE,"Test 120 Day Accts";#N/A,#N/A,FALSE,"Tickmarks"}</definedName>
    <definedName name="BBBB" hidden="1">{#N/A,#N/A,FALSE,"Aging Summary";#N/A,#N/A,FALSE,"Ratio Analysis";#N/A,#N/A,FALSE,"Test 120 Day Accts";#N/A,#N/A,FALSE,"Tickmarks"}</definedName>
    <definedName name="bbbbbb">NA()</definedName>
    <definedName name="BBBH">#REF!</definedName>
    <definedName name="BBL" localSheetId="8">#REF!</definedName>
    <definedName name="BBL" localSheetId="9">#REF!</definedName>
    <definedName name="BBL">#REF!</definedName>
    <definedName name="bbls_to_gal">#REF!</definedName>
    <definedName name="Bd" localSheetId="8">#REF!</definedName>
    <definedName name="Bd" localSheetId="9">#REF!</definedName>
    <definedName name="Bd">#REF!</definedName>
    <definedName name="BD_0104">#REF!</definedName>
    <definedName name="BD_0104_Euro">#REF!</definedName>
    <definedName name="BD_0104_US">#REF!</definedName>
    <definedName name="Bd_0105">#REF!</definedName>
    <definedName name="BD_0105_Euro">#REF!</definedName>
    <definedName name="Bd_0105_us">#REF!</definedName>
    <definedName name="BD_0204">#REF!</definedName>
    <definedName name="BD_0204_Euro">#REF!</definedName>
    <definedName name="BD_0204_US">#REF!</definedName>
    <definedName name="Bd_0205">#REF!</definedName>
    <definedName name="BD_0205_Euro">#REF!</definedName>
    <definedName name="Bd_0205_us">#REF!</definedName>
    <definedName name="BD_03">#REF!</definedName>
    <definedName name="BD_0304">#REF!</definedName>
    <definedName name="BD_0304_Euro">#REF!</definedName>
    <definedName name="BD_0304_US">#REF!</definedName>
    <definedName name="Bd_0305">#REF!</definedName>
    <definedName name="BD_0305_Euro">#REF!</definedName>
    <definedName name="Bd_0305_us">#REF!</definedName>
    <definedName name="BD_04">#REF!</definedName>
    <definedName name="BD_0404">#REF!</definedName>
    <definedName name="BD_0404_Euro">#REF!</definedName>
    <definedName name="BD_0404_US">#REF!</definedName>
    <definedName name="Bd_0405">#REF!</definedName>
    <definedName name="BD_0405_Euro">#REF!</definedName>
    <definedName name="Bd_0405_us">#REF!</definedName>
    <definedName name="BD_05">#REF!</definedName>
    <definedName name="BD_0504">#REF!</definedName>
    <definedName name="BD_0504_Euro">#REF!</definedName>
    <definedName name="BD_0504_US">#REF!</definedName>
    <definedName name="Bd_0505">#REF!</definedName>
    <definedName name="BD_0505_Euro">#REF!</definedName>
    <definedName name="Bd_0505_us">#REF!</definedName>
    <definedName name="BD_0604">#REF!</definedName>
    <definedName name="BD_0604_Euro">#REF!</definedName>
    <definedName name="BD_0604_US">#REF!</definedName>
    <definedName name="Bd_0605">#REF!</definedName>
    <definedName name="BD_0605_Euro">#REF!</definedName>
    <definedName name="Bd_0605_us">#REF!</definedName>
    <definedName name="BD_0704">#REF!</definedName>
    <definedName name="BD_0704_Euro">#REF!</definedName>
    <definedName name="BD_0704_US">#REF!</definedName>
    <definedName name="Bd_0705">#REF!</definedName>
    <definedName name="BD_0705_Euro">#REF!</definedName>
    <definedName name="Bd_0705_us">#REF!</definedName>
    <definedName name="BD_0804">#REF!</definedName>
    <definedName name="BD_0804_Euro">#REF!</definedName>
    <definedName name="BD_0804_US">#REF!</definedName>
    <definedName name="Bd_0805">#REF!</definedName>
    <definedName name="BD_0805_Euro">#REF!</definedName>
    <definedName name="Bd_0805_us">#REF!</definedName>
    <definedName name="BD_0904">#REF!</definedName>
    <definedName name="BD_0904_Euro">#REF!</definedName>
    <definedName name="BD_0904_US">#REF!</definedName>
    <definedName name="Bd_0905">#REF!</definedName>
    <definedName name="BD_0905_Euro">#REF!</definedName>
    <definedName name="Bd_0905_us">#REF!</definedName>
    <definedName name="BD_1004">#REF!</definedName>
    <definedName name="BD_1004_Euro">#REF!</definedName>
    <definedName name="BD_1004_US">#REF!</definedName>
    <definedName name="Bd_1005">#REF!</definedName>
    <definedName name="BD_1005_Euro">#REF!</definedName>
    <definedName name="Bd_1005_us">#REF!</definedName>
    <definedName name="BD_1104">#REF!</definedName>
    <definedName name="BD_1104_Euro">#REF!</definedName>
    <definedName name="BD_1104_US">#REF!</definedName>
    <definedName name="Bd_1105">#REF!</definedName>
    <definedName name="BD_1105_Euro">#REF!</definedName>
    <definedName name="Bd_1105_us">#REF!</definedName>
    <definedName name="BD_1204">#REF!</definedName>
    <definedName name="BD_1204_Euro">#REF!</definedName>
    <definedName name="BD_1204_US">#REF!</definedName>
    <definedName name="Bd_1205">#REF!</definedName>
    <definedName name="BD_1205_Euro">#REF!</definedName>
    <definedName name="Bd_1205_us">#REF!</definedName>
    <definedName name="BD_EuroCP_Mkr">#REF!</definedName>
    <definedName name="BD_USCP_Mkr">#REF!</definedName>
    <definedName name="BD_YTD">#REF!</definedName>
    <definedName name="BDD" localSheetId="8">#REF!</definedName>
    <definedName name="BDD" localSheetId="9">#REF!</definedName>
    <definedName name="BDD">#REF!</definedName>
    <definedName name="bdfff" localSheetId="8">#REF!</definedName>
    <definedName name="bdfff" localSheetId="9">#REF!</definedName>
    <definedName name="bdfff">#REF!</definedName>
    <definedName name="BDT" localSheetId="9">#REF!</definedName>
    <definedName name="BDT">#REF!</definedName>
    <definedName name="BDT_P" localSheetId="9">#REF!</definedName>
    <definedName name="BDT_P">#REF!</definedName>
    <definedName name="BDT_U">#REF!</definedName>
    <definedName name="BDW">#REF!</definedName>
    <definedName name="BDW_P">#REF!</definedName>
    <definedName name="BDW_U">#REF!</definedName>
    <definedName name="BDWP200">#REF!</definedName>
    <definedName name="BDWP240">#REF!</definedName>
    <definedName name="BDWU200">#REF!</definedName>
    <definedName name="BDWU240">#REF!</definedName>
    <definedName name="BE_501">#REF!</definedName>
    <definedName name="BE_502">#REF!</definedName>
    <definedName name="BE_521">#REF!</definedName>
    <definedName name="BE_553">#REF!</definedName>
    <definedName name="BE_571">#REF!</definedName>
    <definedName name="BE_581">#REF!</definedName>
    <definedName name="BE_582">#REF!</definedName>
    <definedName name="BE_583">#REF!</definedName>
    <definedName name="BE_741">#REF!</definedName>
    <definedName name="BE_791">#REF!</definedName>
    <definedName name="BE_806">#REF!</definedName>
    <definedName name="BE_807">#REF!</definedName>
    <definedName name="BE_808">#REF!</definedName>
    <definedName name="BE_812">#REF!</definedName>
    <definedName name="BE_916">#REF!</definedName>
    <definedName name="BE_961">#REF!</definedName>
    <definedName name="beau" localSheetId="8" hidden="1">{"'Model'!$A$1:$N$53"}</definedName>
    <definedName name="beau" localSheetId="9" hidden="1">{"'Model'!$A$1:$N$53"}</definedName>
    <definedName name="beau" localSheetId="11" hidden="1">{"'Model'!$A$1:$N$53"}</definedName>
    <definedName name="beau" hidden="1">{"'Model'!$A$1:$N$53"}</definedName>
    <definedName name="Bedrijfsuren" localSheetId="8">#REF!</definedName>
    <definedName name="Bedrijfsuren" localSheetId="9">#REF!</definedName>
    <definedName name="Bedrijfsuren">#REF!</definedName>
    <definedName name="bedrijfsuren_perjaar">#REF!</definedName>
    <definedName name="bee">#REF!</definedName>
    <definedName name="Beer_Market_Growth" localSheetId="8">#REF!</definedName>
    <definedName name="Beer_Market_Growth" localSheetId="9">#REF!</definedName>
    <definedName name="Beer_Market_Growth">#REF!</definedName>
    <definedName name="Beer500exportOW" localSheetId="9">#REF!</definedName>
    <definedName name="Beer500exportOW">#REF!</definedName>
    <definedName name="Beer515OWweight" localSheetId="9">#REF!</definedName>
    <definedName name="Beer515OWweight">#REF!</definedName>
    <definedName name="BEF">#REF!</definedName>
    <definedName name="befcn">#REF!</definedName>
    <definedName name="befcp">#REF!</definedName>
    <definedName name="befon30">#REF!</definedName>
    <definedName name="befop30">#REF!</definedName>
    <definedName name="befsn">#REF!</definedName>
    <definedName name="befsp">#REF!</definedName>
    <definedName name="befvn10">#REF!</definedName>
    <definedName name="befvp10">#REF!</definedName>
    <definedName name="Beg_Bal" localSheetId="8">#REF!</definedName>
    <definedName name="Beg_Bal" localSheetId="9">#REF!</definedName>
    <definedName name="Beg_Bal">#REF!</definedName>
    <definedName name="BENANG" localSheetId="8">#REF!</definedName>
    <definedName name="BENANG" localSheetId="9">#REF!</definedName>
    <definedName name="BENANG">#REF!</definedName>
    <definedName name="BénéficeN_H1" localSheetId="8">#REF!</definedName>
    <definedName name="BénéficeN_H1" localSheetId="9">#REF!</definedName>
    <definedName name="BénéficeN_H1">#REF!</definedName>
    <definedName name="BénéficeN_H2" localSheetId="9">#REF!</definedName>
    <definedName name="BénéficeN_H2">#REF!</definedName>
    <definedName name="BénéficeN_H3" localSheetId="9">#REF!</definedName>
    <definedName name="BénéficeN_H3">#REF!</definedName>
    <definedName name="BénéficeN_H4">#REF!</definedName>
    <definedName name="BénéficeN_H5">#REF!</definedName>
    <definedName name="BénéficeN_I1">#REF!</definedName>
    <definedName name="BénéficeN_I2">#REF!</definedName>
    <definedName name="BénéficeN_P1" localSheetId="8">#REF!</definedName>
    <definedName name="BénéficeN_P1" localSheetId="9">#REF!</definedName>
    <definedName name="BénéficeN_P1">#REF!</definedName>
    <definedName name="BénéficeN_P2" localSheetId="9">#REF!</definedName>
    <definedName name="BénéficeN_P2">#REF!</definedName>
    <definedName name="BénéficeN_P3" localSheetId="9">#REF!</definedName>
    <definedName name="BénéficeN_P3">#REF!</definedName>
    <definedName name="BénéficeN_P4">#REF!</definedName>
    <definedName name="BénéficeN_P5">#REF!</definedName>
    <definedName name="BénéficeN_P6">#REF!</definedName>
    <definedName name="BénéficeNet_H" localSheetId="8">#REF!</definedName>
    <definedName name="BénéficeNet_H" localSheetId="9">#REF!</definedName>
    <definedName name="BénéficeNet_H">#REF!</definedName>
    <definedName name="BénéficeNet_P" localSheetId="9">#REF!</definedName>
    <definedName name="BénéficeNet_P">#REF!</definedName>
    <definedName name="benefits">#REF!</definedName>
    <definedName name="bentonite">NA()</definedName>
    <definedName name="BERW" localSheetId="8" hidden="1">{"'Eng (page2)'!$A$1:$D$52"}</definedName>
    <definedName name="BERW" localSheetId="9" hidden="1">{"'Eng (page2)'!$A$1:$D$52"}</definedName>
    <definedName name="BERW" localSheetId="11" hidden="1">{"'Eng (page2)'!$A$1:$D$52"}</definedName>
    <definedName name="BERW" hidden="1">{"'Eng (page2)'!$A$1:$D$52"}</definedName>
    <definedName name="BetongM150">NA()</definedName>
    <definedName name="BetongM200">NA()</definedName>
    <definedName name="BetongM50">NA()</definedName>
    <definedName name="BETZ1100">#REF!</definedName>
    <definedName name="BETZ26K">#REF!</definedName>
    <definedName name="BETZ30K">#REF!</definedName>
    <definedName name="BetzBP">#REF!</definedName>
    <definedName name="BETZC41">#REF!</definedName>
    <definedName name="beua" localSheetId="8" hidden="1">{"'Model'!$A$1:$N$53"}</definedName>
    <definedName name="beua" localSheetId="9" hidden="1">{"'Model'!$A$1:$N$53"}</definedName>
    <definedName name="beua" localSheetId="11" hidden="1">{"'Model'!$A$1:$N$53"}</definedName>
    <definedName name="beua" hidden="1">{"'Model'!$A$1:$N$53"}</definedName>
    <definedName name="bf" localSheetId="8" hidden="1">{"'Eng (page2)'!$A$1:$D$52"}</definedName>
    <definedName name="bf" localSheetId="9" hidden="1">{"'Eng (page2)'!$A$1:$D$52"}</definedName>
    <definedName name="bf" localSheetId="11" hidden="1">{"'Eng (page2)'!$A$1:$D$52"}</definedName>
    <definedName name="bf" hidden="1">{"'Eng (page2)'!$A$1:$D$52"}</definedName>
    <definedName name="BF1_">NA()</definedName>
    <definedName name="BF2_">NA()</definedName>
    <definedName name="BF3_">NA()</definedName>
    <definedName name="BFBS">NA()</definedName>
    <definedName name="BFES">NA()</definedName>
    <definedName name="BFS">NA()</definedName>
    <definedName name="BG_Del" hidden="1">15</definedName>
    <definedName name="BG_Ins" hidden="1">4</definedName>
    <definedName name="BG_Mod" hidden="1">6</definedName>
    <definedName name="bh" localSheetId="8" hidden="1">#REF!</definedName>
    <definedName name="bh" hidden="1">#REF!</definedName>
    <definedName name="BI28.">NA()</definedName>
    <definedName name="BIL">#REF!</definedName>
    <definedName name="biocide" localSheetId="8">#REF!</definedName>
    <definedName name="biocide" localSheetId="9">#REF!</definedName>
    <definedName name="biocide">#REF!</definedName>
    <definedName name="Birell250OWweight" localSheetId="8">#REF!</definedName>
    <definedName name="Birell250OWweight" localSheetId="9">#REF!</definedName>
    <definedName name="Birell250OWweight">#REF!</definedName>
    <definedName name="Birell330OWweight" localSheetId="9">#REF!</definedName>
    <definedName name="Birell330OWweight">#REF!</definedName>
    <definedName name="bis">#REF!</definedName>
    <definedName name="BJ56_">#REF!</definedName>
    <definedName name="BK" localSheetId="8">#REF!</definedName>
    <definedName name="BK" localSheetId="9">#REF!</definedName>
    <definedName name="BK">#REF!</definedName>
    <definedName name="bkbeli" localSheetId="9" hidden="1">#REF!</definedName>
    <definedName name="bkbeli" hidden="1">#REF!</definedName>
    <definedName name="BKDKBF" localSheetId="9" hidden="1">#REF!</definedName>
    <definedName name="BKDKBF" hidden="1">#REF!</definedName>
    <definedName name="BKJUAL" hidden="1">#REF!</definedName>
    <definedName name="BKKAS" hidden="1">#REF!</definedName>
    <definedName name="BKS" localSheetId="3">#REF!</definedName>
    <definedName name="BKS">#REF!</definedName>
    <definedName name="BKS___0" localSheetId="8">#REF!</definedName>
    <definedName name="BKS___0" localSheetId="9">#REF!</definedName>
    <definedName name="BKS___0">#REF!</definedName>
    <definedName name="bleach">#REF!</definedName>
    <definedName name="bleach10">#REF!</definedName>
    <definedName name="bleach11">#REF!</definedName>
    <definedName name="bleach12">#REF!</definedName>
    <definedName name="bleach15">#REF!</definedName>
    <definedName name="bleach16">#REF!</definedName>
    <definedName name="bleach2">#REF!</definedName>
    <definedName name="bleach3">#REF!</definedName>
    <definedName name="bleach4">#REF!</definedName>
    <definedName name="bleach5">#REF!</definedName>
    <definedName name="bleach6">#REF!</definedName>
    <definedName name="bleach7">#REF!</definedName>
    <definedName name="bleach8">#REF!</definedName>
    <definedName name="bleach9">#REF!</definedName>
    <definedName name="BLINI" localSheetId="8">#REF!</definedName>
    <definedName name="BLINI" localSheetId="9">#REF!</definedName>
    <definedName name="BLINI">#REF!</definedName>
    <definedName name="Block">NA()</definedName>
    <definedName name="blop">NA()</definedName>
    <definedName name="BLPH378" localSheetId="8" hidden="1">#REF!</definedName>
    <definedName name="BLPH378" localSheetId="9" hidden="1">#REF!</definedName>
    <definedName name="BLPH378" hidden="1">#REF!</definedName>
    <definedName name="BLPH379" localSheetId="9" hidden="1">#REF!</definedName>
    <definedName name="BLPH379" hidden="1">#REF!</definedName>
    <definedName name="BLPH380" localSheetId="9" hidden="1">#REF!</definedName>
    <definedName name="BLPH380" hidden="1">#REF!</definedName>
    <definedName name="BLPH381" hidden="1">#REF!</definedName>
    <definedName name="BLPH382" hidden="1">#REF!</definedName>
    <definedName name="BLPH383" hidden="1">#REF!</definedName>
    <definedName name="BLPH384" hidden="1">#REF!</definedName>
    <definedName name="BLPH385" hidden="1">#REF!</definedName>
    <definedName name="BLPH386" hidden="1">#REF!</definedName>
    <definedName name="BLPH387" hidden="1">#REF!</definedName>
    <definedName name="BLPH388" hidden="1">#REF!</definedName>
    <definedName name="BLPH389" hidden="1">#REF!</definedName>
    <definedName name="BLPH390" hidden="1">#REF!</definedName>
    <definedName name="BLPH391" hidden="1">#REF!</definedName>
    <definedName name="BLPH392" hidden="1">#REF!</definedName>
    <definedName name="BLPH393" hidden="1">#REF!</definedName>
    <definedName name="BLPH394" hidden="1">#REF!</definedName>
    <definedName name="BLPH395" hidden="1">#REF!</definedName>
    <definedName name="BLPH396" hidden="1">#REF!</definedName>
    <definedName name="BLPH397" hidden="1">#REF!</definedName>
    <definedName name="BLPH398" hidden="1">#REF!</definedName>
    <definedName name="BLPH399" hidden="1">#REF!</definedName>
    <definedName name="BLPH400" hidden="1">#REF!</definedName>
    <definedName name="BLPH401" hidden="1">#REF!</definedName>
    <definedName name="BLPH402" hidden="1">#REF!</definedName>
    <definedName name="BLPH403" hidden="1">#REF!</definedName>
    <definedName name="BLPH404" hidden="1">#REF!</definedName>
    <definedName name="BLPH405" hidden="1">#REF!</definedName>
    <definedName name="BLPH406" hidden="1">#REF!</definedName>
    <definedName name="BLPH407" hidden="1">#REF!</definedName>
    <definedName name="BLPH408" hidden="1">#REF!</definedName>
    <definedName name="BLPH409" hidden="1">#REF!</definedName>
    <definedName name="BLPH410" hidden="1">#REF!</definedName>
    <definedName name="BLPH411" hidden="1">#REF!</definedName>
    <definedName name="BLPH412" hidden="1">#REF!</definedName>
    <definedName name="BLPH413" hidden="1">#REF!</definedName>
    <definedName name="BLPH414" hidden="1">#REF!</definedName>
    <definedName name="BLPH415" hidden="1">#REF!</definedName>
    <definedName name="BLPH416" hidden="1">#REF!</definedName>
    <definedName name="BLPH417" hidden="1">#REF!</definedName>
    <definedName name="BLPH418" hidden="1">#REF!</definedName>
    <definedName name="BLPH419" hidden="1">#REF!</definedName>
    <definedName name="BLPH420" hidden="1">#REF!</definedName>
    <definedName name="BLPH421" hidden="1">#REF!</definedName>
    <definedName name="BLPH422" hidden="1">#REF!</definedName>
    <definedName name="BLPH423" hidden="1">#REF!</definedName>
    <definedName name="BLPH424" hidden="1">#REF!</definedName>
    <definedName name="BLPH425" hidden="1">#REF!</definedName>
    <definedName name="BLPH426" hidden="1">#REF!</definedName>
    <definedName name="BLPH427" hidden="1">#REF!</definedName>
    <definedName name="BLPH428" hidden="1">#REF!</definedName>
    <definedName name="BLPH429" hidden="1">#REF!</definedName>
    <definedName name="BLPH430" hidden="1">#REF!</definedName>
    <definedName name="BLPH431" hidden="1">#REF!</definedName>
    <definedName name="BLPH432" hidden="1">#REF!</definedName>
    <definedName name="BLPH433" hidden="1">#REF!</definedName>
    <definedName name="BLPH434" hidden="1">#REF!</definedName>
    <definedName name="BLPH435" hidden="1">#REF!</definedName>
    <definedName name="BLPH436" hidden="1">#REF!</definedName>
    <definedName name="BLPH437" hidden="1">#REF!</definedName>
    <definedName name="BLPH438" hidden="1">#REF!</definedName>
    <definedName name="BLPH439" hidden="1">#REF!</definedName>
    <definedName name="BLPH440" hidden="1">#REF!</definedName>
    <definedName name="BLPH441" hidden="1">#REF!</definedName>
    <definedName name="BLPH442" hidden="1">#REF!</definedName>
    <definedName name="BLPH443" hidden="1">#REF!</definedName>
    <definedName name="BLPH444" hidden="1">#REF!</definedName>
    <definedName name="BLPH445" hidden="1">#REF!</definedName>
    <definedName name="BLPH446" hidden="1">#REF!</definedName>
    <definedName name="BLPH447" hidden="1">#REF!</definedName>
    <definedName name="BLPH448" hidden="1">#REF!</definedName>
    <definedName name="BLPH449" hidden="1">#REF!</definedName>
    <definedName name="BLPH450" hidden="1">#REF!</definedName>
    <definedName name="BLPH451" hidden="1">#REF!</definedName>
    <definedName name="BLPH452" hidden="1">#REF!</definedName>
    <definedName name="BLPH453" hidden="1">#REF!</definedName>
    <definedName name="BLPH454" hidden="1">#REF!</definedName>
    <definedName name="BM" localSheetId="3">#REF!</definedName>
    <definedName name="BM">#REF!</definedName>
    <definedName name="BM___0" localSheetId="8">#REF!</definedName>
    <definedName name="BM___0" localSheetId="9">#REF!</definedName>
    <definedName name="BM___0">#REF!</definedName>
    <definedName name="bmsd_Annual_Turnaround_Report" localSheetId="9">#REF!</definedName>
    <definedName name="bmsd_Annual_Turnaround_Report">#REF!</definedName>
    <definedName name="bmsd_CTADryer" localSheetId="9">#REF!</definedName>
    <definedName name="bmsd_CTADryer">#REF!</definedName>
    <definedName name="bmsd_e1102a">#REF!</definedName>
    <definedName name="bmsd_e2201a">#REF!</definedName>
    <definedName name="bmsd_Future_Plan__1">#REF!</definedName>
    <definedName name="bmsd_Future_Plan__2">#REF!</definedName>
    <definedName name="bmsd_Shutdown_expense__1">#REF!</definedName>
    <definedName name="bmsd_Shutdown_expense__2">#REF!</definedName>
    <definedName name="bmsd_Shutdown_Report_Content">#REF!</definedName>
    <definedName name="bmsd_Start_Up_Schedule">#REF!</definedName>
    <definedName name="BMsub">#REF!</definedName>
    <definedName name="bn">#REF!</definedName>
    <definedName name="BNE" hidden="1">#REF!</definedName>
    <definedName name="Bolivia" localSheetId="8">#REF!</definedName>
    <definedName name="Bolivia" localSheetId="11">#REF!</definedName>
    <definedName name="Bolivia">#REF!</definedName>
    <definedName name="bols.cont_ptaexp" localSheetId="8">#REF!</definedName>
    <definedName name="bols.cont_ptaexp" localSheetId="9">#REF!</definedName>
    <definedName name="bols.cont_ptaexp">#REF!</definedName>
    <definedName name="bomic" localSheetId="8" hidden="1">{#N/A,#N/A,FALSE,"COVER1.XLS ";#N/A,#N/A,FALSE,"RACT1.XLS";#N/A,#N/A,FALSE,"RACT2.XLS";#N/A,#N/A,FALSE,"ECCMP";#N/A,#N/A,FALSE,"WELDER.XLS"}</definedName>
    <definedName name="bomic" localSheetId="9" hidden="1">{#N/A,#N/A,FALSE,"COVER1.XLS ";#N/A,#N/A,FALSE,"RACT1.XLS";#N/A,#N/A,FALSE,"RACT2.XLS";#N/A,#N/A,FALSE,"ECCMP";#N/A,#N/A,FALSE,"WELDER.XLS"}</definedName>
    <definedName name="bomic" localSheetId="11" hidden="1">{#N/A,#N/A,FALSE,"COVER1.XLS ";#N/A,#N/A,FALSE,"RACT1.XLS";#N/A,#N/A,FALSE,"RACT2.XLS";#N/A,#N/A,FALSE,"ECCMP";#N/A,#N/A,FALSE,"WELDER.XLS"}</definedName>
    <definedName name="bomic" hidden="1">{#N/A,#N/A,FALSE,"COVER1.XLS ";#N/A,#N/A,FALSE,"RACT1.XLS";#N/A,#N/A,FALSE,"RACT2.XLS";#N/A,#N/A,FALSE,"ECCMP";#N/A,#N/A,FALSE,"WELDER.XLS"}</definedName>
    <definedName name="bomic_1" localSheetId="8" hidden="1">{#N/A,#N/A,FALSE,"COVER1.XLS ";#N/A,#N/A,FALSE,"RACT1.XLS";#N/A,#N/A,FALSE,"RACT2.XLS";#N/A,#N/A,FALSE,"ECCMP";#N/A,#N/A,FALSE,"WELDER.XLS"}</definedName>
    <definedName name="bomic_1" localSheetId="9" hidden="1">{#N/A,#N/A,FALSE,"COVER1.XLS ";#N/A,#N/A,FALSE,"RACT1.XLS";#N/A,#N/A,FALSE,"RACT2.XLS";#N/A,#N/A,FALSE,"ECCMP";#N/A,#N/A,FALSE,"WELDER.XLS"}</definedName>
    <definedName name="bomic_1" localSheetId="11" hidden="1">{#N/A,#N/A,FALSE,"COVER1.XLS ";#N/A,#N/A,FALSE,"RACT1.XLS";#N/A,#N/A,FALSE,"RACT2.XLS";#N/A,#N/A,FALSE,"ECCMP";#N/A,#N/A,FALSE,"WELDER.XLS"}</definedName>
    <definedName name="bomic_1" hidden="1">{#N/A,#N/A,FALSE,"COVER1.XLS ";#N/A,#N/A,FALSE,"RACT1.XLS";#N/A,#N/A,FALSE,"RACT2.XLS";#N/A,#N/A,FALSE,"ECCMP";#N/A,#N/A,FALSE,"WELDER.XLS"}</definedName>
    <definedName name="BONIF">#REF!</definedName>
    <definedName name="BONUS" localSheetId="8">#REF!</definedName>
    <definedName name="BONUS" localSheetId="9">#REF!</definedName>
    <definedName name="BONUS">#REF!</definedName>
    <definedName name="book" localSheetId="8">#REF!</definedName>
    <definedName name="book" localSheetId="9">#REF!</definedName>
    <definedName name="book">#REF!</definedName>
    <definedName name="book1" localSheetId="8" hidden="1">{"'Eng (page2)'!$A$1:$D$52"}</definedName>
    <definedName name="book1" localSheetId="9" hidden="1">{"'Eng (page2)'!$A$1:$D$52"}</definedName>
    <definedName name="book1" localSheetId="11" hidden="1">{"'Eng (page2)'!$A$1:$D$52"}</definedName>
    <definedName name="book1" hidden="1">{"'Eng (page2)'!$A$1:$D$52"}</definedName>
    <definedName name="book2" localSheetId="8">#REF!</definedName>
    <definedName name="book2" localSheetId="9">#REF!</definedName>
    <definedName name="book2">#REF!</definedName>
    <definedName name="BOOKLIFE" localSheetId="8">#REF!</definedName>
    <definedName name="BOOKLIFE" localSheetId="9">#REF!</definedName>
    <definedName name="BOOKLIFE">#REF!</definedName>
    <definedName name="BOQ">NA()</definedName>
    <definedName name="BORRA" localSheetId="8">#REF!</definedName>
    <definedName name="BORRA" localSheetId="9">#REF!</definedName>
    <definedName name="BORRA">#REF!</definedName>
    <definedName name="BORRAR" localSheetId="9">#REF!</definedName>
    <definedName name="BORRAR">#REF!</definedName>
    <definedName name="BOT_Tariff">#REF!</definedName>
    <definedName name="boughtincost">#REF!</definedName>
    <definedName name="BOUWJ" localSheetId="8">#REF!</definedName>
    <definedName name="BOUWJ" localSheetId="9">#REF!</definedName>
    <definedName name="BOUWJ">#REF!</definedName>
    <definedName name="br" localSheetId="8">#REF!</definedName>
    <definedName name="br" localSheetId="9">#REF!</definedName>
    <definedName name="br">#REF!</definedName>
    <definedName name="BrandCode" localSheetId="8">#REF!,#REF!</definedName>
    <definedName name="BrandCode" localSheetId="9">#REF!,#REF!</definedName>
    <definedName name="BrandCode">#REF!,#REF!</definedName>
    <definedName name="BRFG" localSheetId="8" hidden="1">{"'Eng (page2)'!$A$1:$D$52"}</definedName>
    <definedName name="BRFG" localSheetId="9" hidden="1">{"'Eng (page2)'!$A$1:$D$52"}</definedName>
    <definedName name="BRFG" localSheetId="11" hidden="1">{"'Eng (page2)'!$A$1:$D$52"}</definedName>
    <definedName name="BRFG" hidden="1">{"'Eng (page2)'!$A$1:$D$52"}</definedName>
    <definedName name="Bromine">#REF!</definedName>
    <definedName name="Bromine1" localSheetId="8">#REF!</definedName>
    <definedName name="Bromine1" localSheetId="9">#REF!</definedName>
    <definedName name="Bromine1">#REF!</definedName>
    <definedName name="Bromine10">#REF!</definedName>
    <definedName name="Bromine11">#REF!</definedName>
    <definedName name="Bromine12">#REF!</definedName>
    <definedName name="Bromine13">#REF!</definedName>
    <definedName name="Bromine14">#REF!</definedName>
    <definedName name="Bromine15">#REF!</definedName>
    <definedName name="Bromine16">#REF!</definedName>
    <definedName name="Bromine2">#REF!</definedName>
    <definedName name="Bromine3">#REF!</definedName>
    <definedName name="Bromine4">#REF!</definedName>
    <definedName name="Bromine5">#REF!</definedName>
    <definedName name="Bromine6">#REF!</definedName>
    <definedName name="Bromine7">#REF!</definedName>
    <definedName name="Bromine8">#REF!</definedName>
    <definedName name="Bromine9">#REF!</definedName>
    <definedName name="bromineq1" localSheetId="8">#REF!</definedName>
    <definedName name="bromineq1" localSheetId="9">#REF!</definedName>
    <definedName name="bromineq1">#REF!</definedName>
    <definedName name="bromineq2" localSheetId="8">#REF!</definedName>
    <definedName name="bromineq2" localSheetId="9">#REF!</definedName>
    <definedName name="bromineq2">#REF!</definedName>
    <definedName name="bromineq3" localSheetId="9">#REF!</definedName>
    <definedName name="bromineq3">#REF!</definedName>
    <definedName name="bromineq4" localSheetId="9">#REF!</definedName>
    <definedName name="bromineq4">#REF!</definedName>
    <definedName name="BRSDataCategory">#REF!</definedName>
    <definedName name="BRSReportingUnit">#REF!</definedName>
    <definedName name="BRSRounding">#REF!</definedName>
    <definedName name="BRSYear">#REF!</definedName>
    <definedName name="BRT" localSheetId="8" hidden="1">{"'Eng (page2)'!$A$1:$D$52"}</definedName>
    <definedName name="BRT" localSheetId="9" hidden="1">{"'Eng (page2)'!$A$1:$D$52"}</definedName>
    <definedName name="BRT" localSheetId="11" hidden="1">{"'Eng (page2)'!$A$1:$D$52"}</definedName>
    <definedName name="BRT" hidden="1">{"'Eng (page2)'!$A$1:$D$52"}</definedName>
    <definedName name="BS">#REF!</definedName>
    <definedName name="BS_difference">NA()</definedName>
    <definedName name="BSActivo">#REF!</definedName>
    <definedName name="BSASSET" localSheetId="8">#REF!</definedName>
    <definedName name="BSASSET" localSheetId="9">#REF!</definedName>
    <definedName name="BSASSET">#REF!</definedName>
    <definedName name="BSDF" localSheetId="8" hidden="1">{"'Eng (page2)'!$A$1:$D$52"}</definedName>
    <definedName name="BSDF" localSheetId="9" hidden="1">{"'Eng (page2)'!$A$1:$D$52"}</definedName>
    <definedName name="BSDF" localSheetId="11" hidden="1">{"'Eng (page2)'!$A$1:$D$52"}</definedName>
    <definedName name="BSDF" hidden="1">{"'Eng (page2)'!$A$1:$D$52"}</definedName>
    <definedName name="bsdiff">#REF!</definedName>
    <definedName name="bsface">#REF!</definedName>
    <definedName name="bsfacee">NA()</definedName>
    <definedName name="BSitem">#REF!</definedName>
    <definedName name="BSLIAB" localSheetId="8">#REF!</definedName>
    <definedName name="BSLIAB" localSheetId="9">#REF!</definedName>
    <definedName name="BSLIAB" localSheetId="11">#REF!</definedName>
    <definedName name="BSLIAB">#REF!</definedName>
    <definedName name="BSPasivo" localSheetId="9">#REF!</definedName>
    <definedName name="BSPasivo">#REF!</definedName>
    <definedName name="BSsheet" localSheetId="9">#REF!</definedName>
    <definedName name="BSsheet">#REF!</definedName>
    <definedName name="BSY">#REF!</definedName>
    <definedName name="BSY_BE">#REF!</definedName>
    <definedName name="BSY_TE">#REF!</definedName>
    <definedName name="bsy1_2" localSheetId="8">#REF!</definedName>
    <definedName name="bsy1_2" localSheetId="9">#REF!</definedName>
    <definedName name="bsy1_2">#REF!</definedName>
    <definedName name="bsy1_3" localSheetId="8">#REF!</definedName>
    <definedName name="bsy1_3" localSheetId="9">#REF!</definedName>
    <definedName name="bsy1_3">#REF!</definedName>
    <definedName name="bsy1_4" localSheetId="9">#REF!</definedName>
    <definedName name="bsy1_4">#REF!</definedName>
    <definedName name="bsy1_5" localSheetId="9">#REF!</definedName>
    <definedName name="bsy1_5">#REF!</definedName>
    <definedName name="bsy1_6">#REF!</definedName>
    <definedName name="bsy1_7">#REF!</definedName>
    <definedName name="bsy1_8">#REF!</definedName>
    <definedName name="bsy1_9">#REF!</definedName>
    <definedName name="BSY1_P" localSheetId="8">#REF!</definedName>
    <definedName name="BSY1_P" localSheetId="9">#REF!</definedName>
    <definedName name="BSY1_P">#REF!</definedName>
    <definedName name="BSY1_U" localSheetId="9">#REF!</definedName>
    <definedName name="BSY1_U">#REF!</definedName>
    <definedName name="BSYDT" localSheetId="9">#REF!</definedName>
    <definedName name="BSYDT">#REF!</definedName>
    <definedName name="BT">NA()</definedName>
    <definedName name="bt300a">#REF!</definedName>
    <definedName name="btcocnhoi">NA()</definedName>
    <definedName name="btgftnutyni" localSheetId="8" hidden="1">#REF!</definedName>
    <definedName name="btgftnutyni" hidden="1">#REF!</definedName>
    <definedName name="BTLG" localSheetId="8" hidden="1">#REF!</definedName>
    <definedName name="BTLG" localSheetId="9" hidden="1">#REF!</definedName>
    <definedName name="BTLG" hidden="1">#REF!</definedName>
    <definedName name="BTWpct" localSheetId="9">#REF!</definedName>
    <definedName name="BTWpct">#REF!</definedName>
    <definedName name="btwpro" localSheetId="9">#REF!</definedName>
    <definedName name="btwpro">#REF!</definedName>
    <definedName name="Bucket">#REF!</definedName>
    <definedName name="bud" localSheetId="8">#REF!</definedName>
    <definedName name="bud" localSheetId="9">#REF!</definedName>
    <definedName name="bud">#REF!</definedName>
    <definedName name="BUDGET" localSheetId="9">#REF!</definedName>
    <definedName name="BUDGET">#REF!</definedName>
    <definedName name="Budget2009May" localSheetId="8" hidden="1">{#N/A,#N/A,TRUE,"BALSCH";#N/A,#N/A,TRUE,"COMICRO";#N/A,#N/A,TRUE,"CHECKS";#N/A,#N/A,TRUE,"GLASS";#N/A,#N/A,TRUE,"DEPRE";#N/A,#N/A,TRUE,"A&amp;MCUR";#N/A,#N/A,TRUE,"AGEANAlysis";#N/A,#N/A,TRUE,"CHECKS"}</definedName>
    <definedName name="Budget2009May" localSheetId="9" hidden="1">{#N/A,#N/A,TRUE,"BALSCH";#N/A,#N/A,TRUE,"COMICRO";#N/A,#N/A,TRUE,"CHECKS";#N/A,#N/A,TRUE,"GLASS";#N/A,#N/A,TRUE,"DEPRE";#N/A,#N/A,TRUE,"A&amp;MCUR";#N/A,#N/A,TRUE,"AGEANAlysis";#N/A,#N/A,TRUE,"CHECKS"}</definedName>
    <definedName name="Budget2009May" localSheetId="11" hidden="1">{#N/A,#N/A,TRUE,"BALSCH";#N/A,#N/A,TRUE,"COMICRO";#N/A,#N/A,TRUE,"CHECKS";#N/A,#N/A,TRUE,"GLASS";#N/A,#N/A,TRUE,"DEPRE";#N/A,#N/A,TRUE,"A&amp;MCUR";#N/A,#N/A,TRUE,"AGEANAlysis";#N/A,#N/A,TRUE,"CHECKS"}</definedName>
    <definedName name="Budget2009May" hidden="1">{#N/A,#N/A,TRUE,"BALSCH";#N/A,#N/A,TRUE,"COMICRO";#N/A,#N/A,TRUE,"CHECKS";#N/A,#N/A,TRUE,"GLASS";#N/A,#N/A,TRUE,"DEPRE";#N/A,#N/A,TRUE,"A&amp;MCUR";#N/A,#N/A,TRUE,"AGEANAlysis";#N/A,#N/A,TRUE,"CHECKS"}</definedName>
    <definedName name="Budget2016">#REF!</definedName>
    <definedName name="Budgt_Cost">#REF!</definedName>
    <definedName name="BuiltIn_AutoFilter___1">"$#REF!.$A$5:$Q$69"</definedName>
    <definedName name="BuiltIn_AutoFilter___1___0">#REF!</definedName>
    <definedName name="BuiltIn_AutoFilter___1_1" localSheetId="8">#REF!</definedName>
    <definedName name="BuiltIn_AutoFilter___1_1" localSheetId="9">#REF!</definedName>
    <definedName name="BuiltIn_AutoFilter___1_1">#REF!</definedName>
    <definedName name="BuiltIn_AutoFilter___1_1___0" localSheetId="9">#REF!</definedName>
    <definedName name="BuiltIn_AutoFilter___1_1___0">#REF!</definedName>
    <definedName name="BuiltIn_AutoFilter___1_2">#REF!</definedName>
    <definedName name="BuiltIn_AutoFilter___1_3">#REF!</definedName>
    <definedName name="BuiltIn_AutoFilter___10">#REF!</definedName>
    <definedName name="BuiltIn_AutoFilter___10_1">#REF!</definedName>
    <definedName name="BuiltIn_AutoFilter___10_10">#REF!</definedName>
    <definedName name="BuiltIn_AutoFilter___10_11">#REF!</definedName>
    <definedName name="BuiltIn_AutoFilter___10_12">#REF!</definedName>
    <definedName name="BuiltIn_AutoFilter___10_13">#REF!</definedName>
    <definedName name="BuiltIn_AutoFilter___10_14">#REF!</definedName>
    <definedName name="BuiltIn_AutoFilter___10_15">#REF!</definedName>
    <definedName name="BuiltIn_AutoFilter___10_16">#REF!</definedName>
    <definedName name="BuiltIn_AutoFilter___10_2">#REF!</definedName>
    <definedName name="BuiltIn_AutoFilter___10_3">#REF!</definedName>
    <definedName name="BuiltIn_AutoFilter___10_4">#REF!</definedName>
    <definedName name="BuiltIn_AutoFilter___10_5">#REF!</definedName>
    <definedName name="BuiltIn_AutoFilter___10_6">#REF!</definedName>
    <definedName name="BuiltIn_AutoFilter___10_7">#REF!</definedName>
    <definedName name="BuiltIn_AutoFilter___10_8">#REF!</definedName>
    <definedName name="BuiltIn_AutoFilter___10_9">#REF!</definedName>
    <definedName name="BuiltIn_AutoFilter___2">#REF!</definedName>
    <definedName name="BuiltIn_AutoFilter___2_1">#REF!</definedName>
    <definedName name="BuiltIn_AutoFilter___2_2">#REF!</definedName>
    <definedName name="BuiltIn_AutoFilter___2_3">#REF!</definedName>
    <definedName name="BuiltIn_AutoFilter___2_4">#REF!</definedName>
    <definedName name="BuiltIn_AutoFilter___3">#REF!</definedName>
    <definedName name="BuiltIn_AutoFilter___4">#REF!</definedName>
    <definedName name="BuiltIn_AutoFilter___5">#REF!</definedName>
    <definedName name="BuiltIn_AutoFilter___7">#REF!</definedName>
    <definedName name="BuiltIn_AutoFilter___8">#REF!</definedName>
    <definedName name="BuiltIn_AutoFilter___9">#REF!</definedName>
    <definedName name="BuiltIn_Consolidate_Area___0">#N/A</definedName>
    <definedName name="BuiltIn_Consolidate_Area___0___0">#N/A</definedName>
    <definedName name="BuiltIn_Consolidate_Area___8">#N/A</definedName>
    <definedName name="BuiltIn_Consolidate_Area___8___8">#N/A</definedName>
    <definedName name="BuiltIn_Print_Area" localSheetId="8">#REF!</definedName>
    <definedName name="BuiltIn_Print_Area">#REF!</definedName>
    <definedName name="BuiltIn_Print_Area___1" localSheetId="8">#REF!</definedName>
    <definedName name="BuiltIn_Print_Area___1">#REF!</definedName>
    <definedName name="BuiltIn_Print_Titles" localSheetId="8">#REF!</definedName>
    <definedName name="BuiltIn_Print_Titles">#REF!</definedName>
    <definedName name="BuiltIn_Print_Titles___1">#REF!</definedName>
    <definedName name="BULookup">#REF!</definedName>
    <definedName name="BULookup_5">NA()</definedName>
    <definedName name="buoc">NA()</definedName>
    <definedName name="Busget_Usd__Month">9200</definedName>
    <definedName name="Business_Unit" localSheetId="8">#REF!</definedName>
    <definedName name="Business_Unit">#REF!</definedName>
    <definedName name="Business_Unit_5">NA()</definedName>
    <definedName name="buta">#REF!</definedName>
    <definedName name="Buta_chart_LR" localSheetId="8">#REF!</definedName>
    <definedName name="Buta_chart_LR" localSheetId="9">#REF!</definedName>
    <definedName name="Buta_chart_LR" localSheetId="11">#REF!</definedName>
    <definedName name="Buta_chart_LR">#REF!</definedName>
    <definedName name="Buta_share_sum" localSheetId="9">#REF!</definedName>
    <definedName name="Buta_share_sum">#REF!</definedName>
    <definedName name="buta10">#REF!</definedName>
    <definedName name="buta11">#REF!</definedName>
    <definedName name="buta12">#REF!</definedName>
    <definedName name="buta13">#REF!</definedName>
    <definedName name="buta14">#REF!</definedName>
    <definedName name="buta15">#REF!</definedName>
    <definedName name="buta16">#REF!</definedName>
    <definedName name="buta17">#REF!</definedName>
    <definedName name="buta18">#REF!</definedName>
    <definedName name="buta19">#REF!</definedName>
    <definedName name="buta2">#REF!</definedName>
    <definedName name="buta20">#REF!</definedName>
    <definedName name="buta21">#REF!</definedName>
    <definedName name="buta22">#REF!</definedName>
    <definedName name="buta23">#REF!</definedName>
    <definedName name="buta24">#REF!</definedName>
    <definedName name="buta3">#REF!</definedName>
    <definedName name="buta4">#REF!</definedName>
    <definedName name="buta5">#REF!</definedName>
    <definedName name="buta6">#REF!</definedName>
    <definedName name="buta7">#REF!</definedName>
    <definedName name="buta8">#REF!</definedName>
    <definedName name="buta9">#REF!</definedName>
    <definedName name="ButachimieJV">#REF!</definedName>
    <definedName name="Butadiene_Chart" localSheetId="8">#REF!</definedName>
    <definedName name="Butadiene_Chart" localSheetId="9">#REF!</definedName>
    <definedName name="Butadiene_Chart" localSheetId="11">#REF!</definedName>
    <definedName name="Butadiene_Chart">#REF!</definedName>
    <definedName name="ButaVPSUm" localSheetId="9">#REF!</definedName>
    <definedName name="ButaVPSUm">#REF!</definedName>
    <definedName name="butterGhee">NA()</definedName>
    <definedName name="BUTUHDT" localSheetId="8">#REF!</definedName>
    <definedName name="BUTUHDT" localSheetId="9">#REF!</definedName>
    <definedName name="BUTUHDT">#REF!</definedName>
    <definedName name="buyer">#REF!</definedName>
    <definedName name="bv" localSheetId="8" hidden="1">#REF!</definedName>
    <definedName name="bv" localSheetId="9" hidden="1">#REF!</definedName>
    <definedName name="bv" hidden="1">#REF!</definedName>
    <definedName name="BVCISUMMARY">NA()</definedName>
    <definedName name="BVD" localSheetId="8" hidden="1">#REF!</definedName>
    <definedName name="BVD" hidden="1">#REF!</definedName>
    <definedName name="bybyvu" localSheetId="8" hidden="1">{#N/A,#N/A,FALSE,"INV14"}</definedName>
    <definedName name="bybyvu" localSheetId="9" hidden="1">{#N/A,#N/A,FALSE,"INV14"}</definedName>
    <definedName name="bybyvu" localSheetId="11" hidden="1">{#N/A,#N/A,FALSE,"INV14"}</definedName>
    <definedName name="bybyvu" hidden="1">{#N/A,#N/A,FALSE,"INV14"}</definedName>
    <definedName name="Bz_chart_LR" localSheetId="8">#REF!</definedName>
    <definedName name="Bz_chart_LR" localSheetId="9">#REF!</definedName>
    <definedName name="Bz_chart_LR">#REF!</definedName>
    <definedName name="BZ_Euro_Mkr">#REF!</definedName>
    <definedName name="bz_gal_to_lb">#REF!</definedName>
    <definedName name="BZ_NACP_Mkr">#REF!</definedName>
    <definedName name="C.1.1..Phat_tuyen">NA()</definedName>
    <definedName name="C.1.10..VC_Thu_cong_CG">NA()</definedName>
    <definedName name="C.1.2..Chat_cay_thu_cong">NA()</definedName>
    <definedName name="C.1.3..Chat_cay_may">NA()</definedName>
    <definedName name="C.1.4..Dao_goc_cay">NA()</definedName>
    <definedName name="C.1.5..Lam_duong_tam">NA()</definedName>
    <definedName name="C.1.6..Lam_cau_tam">NA()</definedName>
    <definedName name="C.1.7..Rai_da_chong_lun">NA()</definedName>
    <definedName name="C.1.8..Lam_kho_tam">NA()</definedName>
    <definedName name="C.1.8..San_mat_bang">NA()</definedName>
    <definedName name="C.2.1..VC_Thu_cong">NA()</definedName>
    <definedName name="C.2.2..VC_T_cong_CG">NA()</definedName>
    <definedName name="C.2.3..Boc_do">NA()</definedName>
    <definedName name="C.3.1..Dao_dat_mong_cot">NA()</definedName>
    <definedName name="C.3.2..Dao_dat_de_dap">NA()</definedName>
    <definedName name="C.3.3..Dap_dat_mong">NA()</definedName>
    <definedName name="C.3.4..Dao_dap_TDia">NA()</definedName>
    <definedName name="C.3.5..Dap_bo_bao">NA()</definedName>
    <definedName name="C.3.6..Bom_tat_nuoc">NA()</definedName>
    <definedName name="C.3.7..Dao_bun">NA()</definedName>
    <definedName name="C.3.8..Dap_cat_CT">NA()</definedName>
    <definedName name="C.3.9..Dao_pha_da">NA()</definedName>
    <definedName name="C.4.1.Cot_thep">NA()</definedName>
    <definedName name="C.4.2..Van_khuon">NA()</definedName>
    <definedName name="C.4.3..Be_tong">NA()</definedName>
    <definedName name="C.4.4..Lap_BT_D.San">NA()</definedName>
    <definedName name="C.4.5..Xay_da_hoc">NA()</definedName>
    <definedName name="C.4.6..Dong_coc">NA()</definedName>
    <definedName name="C.4.7..Quet_Bi_tum">NA()</definedName>
    <definedName name="C.5.1..Lap_cot_thep">NA()</definedName>
    <definedName name="C.5.2..Lap_cot_BT">NA()</definedName>
    <definedName name="C.5.3..Lap_dat_xa">NA()</definedName>
    <definedName name="C.5.4..Lap_tiep_dia">NA()</definedName>
    <definedName name="C.5.5..Son_sat_thep">NA()</definedName>
    <definedName name="C.6.1..Lap_su_dung">NA()</definedName>
    <definedName name="C.6.2..Lap_su_CS">NA()</definedName>
    <definedName name="C.6.3..Su_chuoi_do">NA()</definedName>
    <definedName name="C.6.4..Su_chuoi_neo">NA()</definedName>
    <definedName name="C.6.5..Lap_phu_kien">NA()</definedName>
    <definedName name="C.6.6..Ep_noi_day">NA()</definedName>
    <definedName name="C.6.7..KD_vuot_CN">NA()</definedName>
    <definedName name="C.6.8..Rai_cang_day">NA()</definedName>
    <definedName name="C.6.9..Cap_quang">NA()</definedName>
    <definedName name="C.7" localSheetId="8" hidden="1">{"BAL_SHEET",#N/A,FALSE,"BS"}</definedName>
    <definedName name="C.7" localSheetId="9" hidden="1">{"BAL_SHEET",#N/A,FALSE,"BS"}</definedName>
    <definedName name="C.7" localSheetId="11" hidden="1">{"BAL_SHEET",#N/A,FALSE,"BS"}</definedName>
    <definedName name="C.7" hidden="1">{"BAL_SHEET",#N/A,FALSE,"BS"}</definedName>
    <definedName name="C___WIRING">#REF!</definedName>
    <definedName name="C___WIRING_5">NA()</definedName>
    <definedName name="C_2">#REF!</definedName>
    <definedName name="C_note" localSheetId="8" hidden="1">{"'Eng (page2)'!$A$1:$D$52"}</definedName>
    <definedName name="C_note" localSheetId="9" hidden="1">{"'Eng (page2)'!$A$1:$D$52"}</definedName>
    <definedName name="C_note" localSheetId="11" hidden="1">{"'Eng (page2)'!$A$1:$D$52"}</definedName>
    <definedName name="C_note" hidden="1">{"'Eng (page2)'!$A$1:$D$52"}</definedName>
    <definedName name="C_TRNO_KAIRO_ALL">#REF!</definedName>
    <definedName name="C_VND">0.03</definedName>
    <definedName name="C_YEN">0.1</definedName>
    <definedName name="ca">#REF!</definedName>
    <definedName name="ca400a">#REF!</definedName>
    <definedName name="CAB">#N/A</definedName>
    <definedName name="cabec.1" localSheetId="8">#REF!</definedName>
    <definedName name="cabec.1">#REF!</definedName>
    <definedName name="cabec.2" localSheetId="8">#REF!</definedName>
    <definedName name="cabec.2">#REF!</definedName>
    <definedName name="cabec.3" localSheetId="8">#REF!</definedName>
    <definedName name="cabec.3">#REF!</definedName>
    <definedName name="cabec.4">#REF!</definedName>
    <definedName name="CABLE2">NA()</definedName>
    <definedName name="CActions_H1" localSheetId="8">#REF!</definedName>
    <definedName name="CActions_H1">#REF!</definedName>
    <definedName name="CActions_H2" localSheetId="8">#REF!</definedName>
    <definedName name="CActions_H2">#REF!</definedName>
    <definedName name="CActions_H3" localSheetId="8">#REF!</definedName>
    <definedName name="CActions_H3">#REF!</definedName>
    <definedName name="CActions_H4">#REF!</definedName>
    <definedName name="CActions_H5">#REF!</definedName>
    <definedName name="CActions_I">#REF!</definedName>
    <definedName name="CActions_P1">#REF!</definedName>
    <definedName name="CActions_P2">#REF!</definedName>
    <definedName name="CActions_P3">#REF!</definedName>
    <definedName name="CActions_P4">#REF!</definedName>
    <definedName name="CActions_P5">#REF!</definedName>
    <definedName name="CActions_P6">#REF!</definedName>
    <definedName name="CAD">#REF!</definedName>
    <definedName name="CAD1Q03" localSheetId="8">#REF!</definedName>
    <definedName name="CAD1Q03" localSheetId="9">#REF!</definedName>
    <definedName name="CAD1Q03" localSheetId="11">#REF!</definedName>
    <definedName name="CAD1Q03">#REF!</definedName>
    <definedName name="CAD1Q04" localSheetId="9">#REF!</definedName>
    <definedName name="CAD1Q04">#REF!</definedName>
    <definedName name="CAD1Q05" localSheetId="9">#REF!</definedName>
    <definedName name="CAD1Q05">#REF!</definedName>
    <definedName name="CAD2Q03">#REF!</definedName>
    <definedName name="CAD2Q04">#REF!</definedName>
    <definedName name="CAD2Q05">#REF!</definedName>
    <definedName name="CAD3Q03">#REF!</definedName>
    <definedName name="CAD3Q04">#REF!</definedName>
    <definedName name="CAD3Q05">#REF!</definedName>
    <definedName name="CAD4Q03">#REF!</definedName>
    <definedName name="CAD4Q04">#REF!</definedName>
    <definedName name="CAD4Q05">#REF!</definedName>
    <definedName name="cadcn">#REF!</definedName>
    <definedName name="cadcp">#REF!</definedName>
    <definedName name="cadon30">#REF!</definedName>
    <definedName name="CADOP30">#REF!</definedName>
    <definedName name="cadsn">#REF!</definedName>
    <definedName name="cadsp">#REF!</definedName>
    <definedName name="cadvn10">#REF!</definedName>
    <definedName name="cadvp10">#REF!</definedName>
    <definedName name="CAE" localSheetId="8" hidden="1">{"'Eng (page2)'!$A$1:$D$52"}</definedName>
    <definedName name="CAE" localSheetId="9" hidden="1">{"'Eng (page2)'!$A$1:$D$52"}</definedName>
    <definedName name="CAE" localSheetId="11" hidden="1">{"'Eng (page2)'!$A$1:$D$52"}</definedName>
    <definedName name="CAE" hidden="1">{"'Eng (page2)'!$A$1:$D$52"}</definedName>
    <definedName name="CALBRENT">#REF!</definedName>
    <definedName name="CalcAgencyPrice" localSheetId="8">#REF!</definedName>
    <definedName name="CalcAgencyPrice" localSheetId="9">#REF!</definedName>
    <definedName name="CalcAgencyPrice">#REF!</definedName>
    <definedName name="Calcium" localSheetId="8">#REF!</definedName>
    <definedName name="Calcium" localSheetId="9">#REF!</definedName>
    <definedName name="Calcium">#REF!</definedName>
    <definedName name="calculo">#REF!</definedName>
    <definedName name="Calval_GNG_MJpNm3" localSheetId="8">#REF!</definedName>
    <definedName name="Calval_GNG_MJpNm3" localSheetId="9">#REF!</definedName>
    <definedName name="Calval_GNG_MJpNm3" localSheetId="11">#REF!</definedName>
    <definedName name="Calval_GNG_MJpNm3">#REF!</definedName>
    <definedName name="CAN_03">#REF!</definedName>
    <definedName name="CAN_04">#REF!</definedName>
    <definedName name="CAN_05">#REF!</definedName>
    <definedName name="can400apo">NA()</definedName>
    <definedName name="Cap" localSheetId="8" hidden="1">#REF!</definedName>
    <definedName name="Cap" localSheetId="9" hidden="1">#REF!</definedName>
    <definedName name="Cap" hidden="1">#REF!</definedName>
    <definedName name="capa" localSheetId="8">#REF!,#REF!,#REF!</definedName>
    <definedName name="capa" localSheetId="9">#REF!,#REF!,#REF!</definedName>
    <definedName name="capa">#REF!,#REF!,#REF!</definedName>
    <definedName name="CAPA_501" localSheetId="8">#REF!</definedName>
    <definedName name="CAPA_501" localSheetId="9">#REF!</definedName>
    <definedName name="CAPA_501">#REF!</definedName>
    <definedName name="CAPA_502" localSheetId="8">#REF!</definedName>
    <definedName name="CAPA_502">#REF!</definedName>
    <definedName name="CAPA_521">#REF!</definedName>
    <definedName name="CAPA_553">#REF!</definedName>
    <definedName name="CAPA_571">#REF!</definedName>
    <definedName name="CAPA_581">#REF!</definedName>
    <definedName name="CAPA_582">#REF!</definedName>
    <definedName name="CAPA_583">#REF!</definedName>
    <definedName name="CAPA_741">#REF!</definedName>
    <definedName name="CAPA_791">#REF!</definedName>
    <definedName name="CAPA_806">#REF!</definedName>
    <definedName name="CAPA_807">#REF!</definedName>
    <definedName name="CAPA_808">#REF!</definedName>
    <definedName name="CAPA_812">#REF!</definedName>
    <definedName name="CAPA_916">#REF!</definedName>
    <definedName name="CAPA_961">#REF!</definedName>
    <definedName name="capa1" localSheetId="8">#REF!,#REF!,#REF!</definedName>
    <definedName name="capa1" localSheetId="9">#REF!,#REF!,#REF!</definedName>
    <definedName name="capa1">#REF!,#REF!,#REF!</definedName>
    <definedName name="CAPA200603">#REF!</definedName>
    <definedName name="CAPACITY" localSheetId="8">#REF!</definedName>
    <definedName name="CAPACITY" localSheetId="9">#REF!</definedName>
    <definedName name="CAPACITY">#REF!</definedName>
    <definedName name="CapActions_H" localSheetId="9">#REF!</definedName>
    <definedName name="CapActions_H">#REF!</definedName>
    <definedName name="CapActions_P" localSheetId="9">#REF!</definedName>
    <definedName name="CapActions_P">#REF!</definedName>
    <definedName name="capex">#REF!</definedName>
    <definedName name="CAPEX_5">NA()</definedName>
    <definedName name="Capex_Schedule" localSheetId="8">#REF!</definedName>
    <definedName name="Capex_Schedule">#REF!</definedName>
    <definedName name="capex_shedule2" localSheetId="8">#REF!</definedName>
    <definedName name="capex_shedule2">#REF!</definedName>
    <definedName name="CAPEX1">NA()</definedName>
    <definedName name="capex2" localSheetId="8" hidden="1">#REF!</definedName>
    <definedName name="capex2" localSheetId="9" hidden="1">#REF!</definedName>
    <definedName name="capex2" hidden="1">#REF!</definedName>
    <definedName name="CAPEXCost">#REF!</definedName>
    <definedName name="capexdes" localSheetId="8" hidden="1">{"Point of discussion",#N/A,FALSE,"Costcalculation highlight";"Summary Projected Profit Loss",#N/A,FALSE,"Costcalculation highlight";"2002 Budget Profit Loss",#N/A,FALSE,"Costcalculation highlight";"NMI_CBU_Cost calculation",#N/A,FALSE,"Costcalculation highlight";"NMI_NMDI Cost calculation",#N/A,FALSE,"Costcalculation highlight"}</definedName>
    <definedName name="capexdes" localSheetId="9" hidden="1">{"Point of discussion",#N/A,FALSE,"Costcalculation highlight";"Summary Projected Profit Loss",#N/A,FALSE,"Costcalculation highlight";"2002 Budget Profit Loss",#N/A,FALSE,"Costcalculation highlight";"NMI_CBU_Cost calculation",#N/A,FALSE,"Costcalculation highlight";"NMI_NMDI Cost calculation",#N/A,FALSE,"Costcalculation highlight"}</definedName>
    <definedName name="capexdes" localSheetId="11" hidden="1">{"Point of discussion",#N/A,FALSE,"Costcalculation highlight";"Summary Projected Profit Loss",#N/A,FALSE,"Costcalculation highlight";"2002 Budget Profit Loss",#N/A,FALSE,"Costcalculation highlight";"NMI_CBU_Cost calculation",#N/A,FALSE,"Costcalculation highlight";"NMI_NMDI Cost calculation",#N/A,FALSE,"Costcalculation highlight"}</definedName>
    <definedName name="capexdes" hidden="1">{"Point of discussion",#N/A,FALSE,"Costcalculation highlight";"Summary Projected Profit Loss",#N/A,FALSE,"Costcalculation highlight";"2002 Budget Profit Loss",#N/A,FALSE,"Costcalculation highlight";"NMI_CBU_Cost calculation",#N/A,FALSE,"Costcalculation highlight";"NMI_NMDI Cost calculation",#N/A,FALSE,"Costcalculation highlight"}</definedName>
    <definedName name="capexnov" localSheetId="8" hidden="1">{"Point of discussion",#N/A,FALSE,"Costcalculation highlight";"Summary Projected Profit Loss",#N/A,FALSE,"Costcalculation highlight";"2002 Budget Profit Loss",#N/A,FALSE,"Costcalculation highlight";"NMI_CBU_Cost calculation",#N/A,FALSE,"Costcalculation highlight";"NMI_NMDI Cost calculation",#N/A,FALSE,"Costcalculation highlight"}</definedName>
    <definedName name="capexnov" localSheetId="9" hidden="1">{"Point of discussion",#N/A,FALSE,"Costcalculation highlight";"Summary Projected Profit Loss",#N/A,FALSE,"Costcalculation highlight";"2002 Budget Profit Loss",#N/A,FALSE,"Costcalculation highlight";"NMI_CBU_Cost calculation",#N/A,FALSE,"Costcalculation highlight";"NMI_NMDI Cost calculation",#N/A,FALSE,"Costcalculation highlight"}</definedName>
    <definedName name="capexnov" localSheetId="11" hidden="1">{"Point of discussion",#N/A,FALSE,"Costcalculation highlight";"Summary Projected Profit Loss",#N/A,FALSE,"Costcalculation highlight";"2002 Budget Profit Loss",#N/A,FALSE,"Costcalculation highlight";"NMI_CBU_Cost calculation",#N/A,FALSE,"Costcalculation highlight";"NMI_NMDI Cost calculation",#N/A,FALSE,"Costcalculation highlight"}</definedName>
    <definedName name="capexnov" hidden="1">{"Point of discussion",#N/A,FALSE,"Costcalculation highlight";"Summary Projected Profit Loss",#N/A,FALSE,"Costcalculation highlight";"2002 Budget Profit Loss",#N/A,FALSE,"Costcalculation highlight";"NMI_CBU_Cost calculation",#N/A,FALSE,"Costcalculation highlight";"NMI_NMDI Cost calculation",#N/A,FALSE,"Costcalculation highlight"}</definedName>
    <definedName name="capital">#REF!</definedName>
    <definedName name="CapitalCarryover" localSheetId="8">#REF!</definedName>
    <definedName name="CapitalCarryover" localSheetId="9">#REF!</definedName>
    <definedName name="CapitalCarryover">#REF!</definedName>
    <definedName name="Capro_0105">#REF!</definedName>
    <definedName name="Capro_0205">#REF!</definedName>
    <definedName name="Capro_03">#REF!</definedName>
    <definedName name="Capro_0305">#REF!</definedName>
    <definedName name="Capro_04">#REF!</definedName>
    <definedName name="Capro_0405">#REF!</definedName>
    <definedName name="Capro_05">#REF!</definedName>
    <definedName name="Capro_0505">#REF!</definedName>
    <definedName name="Capro_0604">#REF!</definedName>
    <definedName name="Capro_0605">#REF!</definedName>
    <definedName name="Capro_0704">#REF!</definedName>
    <definedName name="Capro_0705">#REF!</definedName>
    <definedName name="Capro_0804">#REF!</definedName>
    <definedName name="Capro_0805">#REF!</definedName>
    <definedName name="Capro_0904">#REF!</definedName>
    <definedName name="Capro_0905">#REF!</definedName>
    <definedName name="Capro_1005">#REF!</definedName>
    <definedName name="Capro_1105">#REF!</definedName>
    <definedName name="Capro_1205">#REF!</definedName>
    <definedName name="Capro_Mex" localSheetId="8">#REF!</definedName>
    <definedName name="Capro_Mex" localSheetId="9">#REF!</definedName>
    <definedName name="Capro_Mex" localSheetId="11">#REF!</definedName>
    <definedName name="Capro_Mex">#REF!</definedName>
    <definedName name="Capro_VPSum" localSheetId="9">#REF!</definedName>
    <definedName name="Capro_VPSum">#REF!</definedName>
    <definedName name="Capro_YTD">#REF!</definedName>
    <definedName name="capspadjs">#REF!</definedName>
    <definedName name="captdmt" localSheetId="8">#REF!</definedName>
    <definedName name="captdmt" localSheetId="9">#REF!</definedName>
    <definedName name="captdmt">#REF!</definedName>
    <definedName name="CAr" localSheetId="8" hidden="1">{#N/A,#N/A,FALSE,"COMICRO";#N/A,#N/A,FALSE,"BALSCH";#N/A,#N/A,FALSE,"GLASS";#N/A,#N/A,FALSE,"DEPRE";#N/A,#N/A,FALSE,"A&amp;MCUR";#N/A,#N/A,FALSE,"AGEANAlysis";#N/A,#N/A,FALSE,"CHECKS";#N/A,#N/A,FALSE,"CHECKS"}</definedName>
    <definedName name="CAr" localSheetId="9" hidden="1">{#N/A,#N/A,FALSE,"COMICRO";#N/A,#N/A,FALSE,"BALSCH";#N/A,#N/A,FALSE,"GLASS";#N/A,#N/A,FALSE,"DEPRE";#N/A,#N/A,FALSE,"A&amp;MCUR";#N/A,#N/A,FALSE,"AGEANAlysis";#N/A,#N/A,FALSE,"CHECKS";#N/A,#N/A,FALSE,"CHECKS"}</definedName>
    <definedName name="CAr" localSheetId="11" hidden="1">{#N/A,#N/A,FALSE,"COMICRO";#N/A,#N/A,FALSE,"BALSCH";#N/A,#N/A,FALSE,"GLASS";#N/A,#N/A,FALSE,"DEPRE";#N/A,#N/A,FALSE,"A&amp;MCUR";#N/A,#N/A,FALSE,"AGEANAlysis";#N/A,#N/A,FALSE,"CHECKS";#N/A,#N/A,FALSE,"CHECKS"}</definedName>
    <definedName name="CAr" hidden="1">{#N/A,#N/A,FALSE,"COMICRO";#N/A,#N/A,FALSE,"BALSCH";#N/A,#N/A,FALSE,"GLASS";#N/A,#N/A,FALSE,"DEPRE";#N/A,#N/A,FALSE,"A&amp;MCUR";#N/A,#N/A,FALSE,"AGEANAlysis";#N/A,#N/A,FALSE,"CHECKS";#N/A,#N/A,FALSE,"CHECKS"}</definedName>
    <definedName name="CarbonD">#REF!</definedName>
    <definedName name="CarbonD10">#REF!</definedName>
    <definedName name="CarbonD11">#REF!</definedName>
    <definedName name="CarbonD12">#REF!</definedName>
    <definedName name="CarbonD13">#REF!</definedName>
    <definedName name="CarbonD14">#REF!</definedName>
    <definedName name="CarbonD15">#REF!</definedName>
    <definedName name="CarbonD16">#REF!</definedName>
    <definedName name="CarbonD2">#REF!</definedName>
    <definedName name="CarbonD3">#REF!</definedName>
    <definedName name="CarbonD4">#REF!</definedName>
    <definedName name="CarbonD5">#REF!</definedName>
    <definedName name="CarbonD6">#REF!</definedName>
    <definedName name="CarbonD7">#REF!</definedName>
    <definedName name="CarbonD8">#REF!</definedName>
    <definedName name="CarbonD9">#REF!</definedName>
    <definedName name="Carpo_cht" localSheetId="8">#REF!</definedName>
    <definedName name="Carpo_cht" localSheetId="9">#REF!</definedName>
    <definedName name="Carpo_cht" localSheetId="11">#REF!</definedName>
    <definedName name="Carpo_cht">#REF!</definedName>
    <definedName name="cas" localSheetId="9">#REF!</definedName>
    <definedName name="cas">#REF!</definedName>
    <definedName name="CASE" localSheetId="9">#REF!</definedName>
    <definedName name="CASE">#REF!</definedName>
    <definedName name="casein">NA()</definedName>
    <definedName name="Casfl01" localSheetId="8" hidden="1">{#N/A,#N/A,FALSE,"Aging Summary";#N/A,#N/A,FALSE,"Ratio Analysis";#N/A,#N/A,FALSE,"Test 120 Day Accts";#N/A,#N/A,FALSE,"Tickmarks"}</definedName>
    <definedName name="Casfl01" localSheetId="9" hidden="1">{#N/A,#N/A,FALSE,"Aging Summary";#N/A,#N/A,FALSE,"Ratio Analysis";#N/A,#N/A,FALSE,"Test 120 Day Accts";#N/A,#N/A,FALSE,"Tickmarks"}</definedName>
    <definedName name="Casfl01" localSheetId="11" hidden="1">{#N/A,#N/A,FALSE,"Aging Summary";#N/A,#N/A,FALSE,"Ratio Analysis";#N/A,#N/A,FALSE,"Test 120 Day Accts";#N/A,#N/A,FALSE,"Tickmarks"}</definedName>
    <definedName name="Casfl01" hidden="1">{#N/A,#N/A,FALSE,"Aging Summary";#N/A,#N/A,FALSE,"Ratio Analysis";#N/A,#N/A,FALSE,"Test 120 Day Accts";#N/A,#N/A,FALSE,"Tickmarks"}</definedName>
    <definedName name="cash" localSheetId="8">#REF!</definedName>
    <definedName name="cash" localSheetId="9">#REF!</definedName>
    <definedName name="cash">#REF!</definedName>
    <definedName name="Cash_Flow" localSheetId="9">#REF!</definedName>
    <definedName name="Cash_Flow">#REF!</definedName>
    <definedName name="Cash_flow_US_Interets" localSheetId="9">#REF!</definedName>
    <definedName name="Cash_flow_US_Interets">#REF!</definedName>
    <definedName name="Cashcosth">#REF!</definedName>
    <definedName name="cashflows">#REF!</definedName>
    <definedName name="CashReserveDays">#REF!</definedName>
    <definedName name="castingline">NA()</definedName>
    <definedName name="cat">#REF!</definedName>
    <definedName name="Catégorie">#REF!</definedName>
    <definedName name="Category">#REF!</definedName>
    <definedName name="Cation">#REF!</definedName>
    <definedName name="Cation10" localSheetId="8">#REF!</definedName>
    <definedName name="Cation10" localSheetId="9">#REF!</definedName>
    <definedName name="Cation10">#REF!</definedName>
    <definedName name="Cation11" localSheetId="9">#REF!</definedName>
    <definedName name="Cation11">#REF!</definedName>
    <definedName name="Cation12" localSheetId="9">#REF!</definedName>
    <definedName name="Cation12">#REF!</definedName>
    <definedName name="Cation2">#REF!</definedName>
    <definedName name="Cation3">#REF!</definedName>
    <definedName name="Cation4">#REF!</definedName>
    <definedName name="Cation5">#REF!</definedName>
    <definedName name="Cation6">#REF!</definedName>
    <definedName name="Cation7">#REF!</definedName>
    <definedName name="Cation8">#REF!</definedName>
    <definedName name="Cation9">#REF!</definedName>
    <definedName name="catox">#REF!</definedName>
    <definedName name="Catox_GNG_Nm3ph" localSheetId="8">#REF!</definedName>
    <definedName name="Catox_GNG_Nm3ph" localSheetId="9">#REF!</definedName>
    <definedName name="Catox_GNG_Nm3ph" localSheetId="11">#REF!</definedName>
    <definedName name="Catox_GNG_Nm3ph">#REF!</definedName>
    <definedName name="catox10">#REF!</definedName>
    <definedName name="catox11">#REF!</definedName>
    <definedName name="catox12">#REF!</definedName>
    <definedName name="catox2">#REF!</definedName>
    <definedName name="catox3">#REF!</definedName>
    <definedName name="catox4">#REF!</definedName>
    <definedName name="catox5">#REF!</definedName>
    <definedName name="catox6">#REF!</definedName>
    <definedName name="catox7">#REF!</definedName>
    <definedName name="catox8">#REF!</definedName>
    <definedName name="catox9">#REF!</definedName>
    <definedName name="catvang">NA()</definedName>
    <definedName name="cau">NA()</definedName>
    <definedName name="Caustic_CTA">#REF!</definedName>
    <definedName name="Caustic_PTA">#REF!</definedName>
    <definedName name="Caustic1">#REF!</definedName>
    <definedName name="Caustic10">#REF!</definedName>
    <definedName name="Caustic11">#REF!</definedName>
    <definedName name="Caustic12">#REF!</definedName>
    <definedName name="Caustic13">#REF!</definedName>
    <definedName name="Caustic14">#REF!</definedName>
    <definedName name="Caustic15">#REF!</definedName>
    <definedName name="Caustic16">#REF!</definedName>
    <definedName name="Caustic2">#REF!</definedName>
    <definedName name="Caustic3">#REF!</definedName>
    <definedName name="Caustic4">#REF!</definedName>
    <definedName name="Caustic5">#REF!</definedName>
    <definedName name="Caustic6">#REF!</definedName>
    <definedName name="Caustic7">#REF!</definedName>
    <definedName name="Caustic8">#REF!</definedName>
    <definedName name="Caustic9">#REF!</definedName>
    <definedName name="cc" localSheetId="8">#REF!</definedName>
    <definedName name="cc" localSheetId="9">#REF!</definedName>
    <definedName name="cc">#REF!</definedName>
    <definedName name="cc_note" localSheetId="8">#REF!</definedName>
    <definedName name="cc_note" localSheetId="9">#REF!</definedName>
    <definedName name="cc_note">#REF!</definedName>
    <definedName name="CCC" localSheetId="8" hidden="1">#REF!</definedName>
    <definedName name="CCC" localSheetId="9" hidden="1">#REF!</definedName>
    <definedName name="CCC" hidden="1">#REF!</definedName>
    <definedName name="ccca" localSheetId="8" hidden="1">{"preco1",#N/A,TRUE,"Analise preços";"peq",#N/A,TRUE,"Analise preços";"resu",#N/A,TRUE,"TOTAL"}</definedName>
    <definedName name="ccca" localSheetId="9" hidden="1">{"preco1",#N/A,TRUE,"Analise preços";"peq",#N/A,TRUE,"Analise preços";"resu",#N/A,TRUE,"TOTAL"}</definedName>
    <definedName name="ccca" localSheetId="11" hidden="1">{"preco1",#N/A,TRUE,"Analise preços";"peq",#N/A,TRUE,"Analise preços";"resu",#N/A,TRUE,"TOTAL"}</definedName>
    <definedName name="ccca" hidden="1">{"preco1",#N/A,TRUE,"Analise preços";"peq",#N/A,TRUE,"Analise preços";"resu",#N/A,TRUE,"TOTAL"}</definedName>
    <definedName name="cccc" localSheetId="8">#REF!</definedName>
    <definedName name="cccc" localSheetId="9">#REF!</definedName>
    <definedName name="cccc">#REF!</definedName>
    <definedName name="ccccc">#N/A</definedName>
    <definedName name="ccccccccccccccccccccccccccccccccccccccccccc" localSheetId="8">#REF!</definedName>
    <definedName name="ccccccccccccccccccccccccccccccccccccccccccc" localSheetId="9">#REF!</definedName>
    <definedName name="ccccccccccccccccccccccccccccccccccccccccccc">#REF!</definedName>
    <definedName name="cCF" localSheetId="9">#REF!</definedName>
    <definedName name="cCF">#REF!</definedName>
    <definedName name="CCFF" localSheetId="9">#REF!</definedName>
    <definedName name="CCFF">#REF!</definedName>
    <definedName name="cchrchthyrcf" localSheetId="8" hidden="1">{"'Eng (page2)'!$A$1:$D$52"}</definedName>
    <definedName name="cchrchthyrcf" localSheetId="9" hidden="1">{"'Eng (page2)'!$A$1:$D$52"}</definedName>
    <definedName name="cchrchthyrcf" localSheetId="11" hidden="1">{"'Eng (page2)'!$A$1:$D$52"}</definedName>
    <definedName name="cchrchthyrcf" hidden="1">{"'Eng (page2)'!$A$1:$D$52"}</definedName>
    <definedName name="cci" localSheetId="8" hidden="1">{"with_oth_curr",#N/A,FALSE,"2225"}</definedName>
    <definedName name="cci" localSheetId="9" hidden="1">{"with_oth_curr",#N/A,FALSE,"2225"}</definedName>
    <definedName name="cci" localSheetId="11" hidden="1">{"with_oth_curr",#N/A,FALSE,"2225"}</definedName>
    <definedName name="cci" hidden="1">{"with_oth_curr",#N/A,FALSE,"2225"}</definedName>
    <definedName name="cco">#REF!</definedName>
    <definedName name="CD">#REF!</definedName>
    <definedName name="CData">#REF!</definedName>
    <definedName name="cdg" localSheetId="8" hidden="1">{#N/A,#N/A,FALSE,"CDA Plan"}</definedName>
    <definedName name="cdg" localSheetId="9" hidden="1">{#N/A,#N/A,FALSE,"CDA Plan"}</definedName>
    <definedName name="cdg" localSheetId="11" hidden="1">{#N/A,#N/A,FALSE,"CDA Plan"}</definedName>
    <definedName name="cdg" hidden="1">{#N/A,#N/A,FALSE,"CDA Plan"}</definedName>
    <definedName name="cdsfgcdsfg" hidden="1">#REF!</definedName>
    <definedName name="cdu" localSheetId="8" hidden="1">{#N/A,#N/A,FALSE,"COVER.XLS";#N/A,#N/A,FALSE,"RACT1.XLS";#N/A,#N/A,FALSE,"RACT2.XLS";#N/A,#N/A,FALSE,"ECCMP";#N/A,#N/A,FALSE,"WELDER.XLS"}</definedName>
    <definedName name="cdu" localSheetId="9" hidden="1">{#N/A,#N/A,FALSE,"COVER.XLS";#N/A,#N/A,FALSE,"RACT1.XLS";#N/A,#N/A,FALSE,"RACT2.XLS";#N/A,#N/A,FALSE,"ECCMP";#N/A,#N/A,FALSE,"WELDER.XLS"}</definedName>
    <definedName name="cdu" localSheetId="11" hidden="1">{#N/A,#N/A,FALSE,"COVER.XLS";#N/A,#N/A,FALSE,"RACT1.XLS";#N/A,#N/A,FALSE,"RACT2.XLS";#N/A,#N/A,FALSE,"ECCMP";#N/A,#N/A,FALSE,"WELDER.XLS"}</definedName>
    <definedName name="cdu" hidden="1">{#N/A,#N/A,FALSE,"COVER.XLS";#N/A,#N/A,FALSE,"RACT1.XLS";#N/A,#N/A,FALSE,"RACT2.XLS";#N/A,#N/A,FALSE,"ECCMP";#N/A,#N/A,FALSE,"WELDER.XLS"}</definedName>
    <definedName name="cdu_1" localSheetId="8" hidden="1">{#N/A,#N/A,FALSE,"COVER.XLS";#N/A,#N/A,FALSE,"RACT1.XLS";#N/A,#N/A,FALSE,"RACT2.XLS";#N/A,#N/A,FALSE,"ECCMP";#N/A,#N/A,FALSE,"WELDER.XLS"}</definedName>
    <definedName name="cdu_1" localSheetId="9" hidden="1">{#N/A,#N/A,FALSE,"COVER.XLS";#N/A,#N/A,FALSE,"RACT1.XLS";#N/A,#N/A,FALSE,"RACT2.XLS";#N/A,#N/A,FALSE,"ECCMP";#N/A,#N/A,FALSE,"WELDER.XLS"}</definedName>
    <definedName name="cdu_1" localSheetId="11" hidden="1">{#N/A,#N/A,FALSE,"COVER.XLS";#N/A,#N/A,FALSE,"RACT1.XLS";#N/A,#N/A,FALSE,"RACT2.XLS";#N/A,#N/A,FALSE,"ECCMP";#N/A,#N/A,FALSE,"WELDER.XLS"}</definedName>
    <definedName name="cdu_1" hidden="1">{#N/A,#N/A,FALSE,"COVER.XLS";#N/A,#N/A,FALSE,"RACT1.XLS";#N/A,#N/A,FALSE,"RACT2.XLS";#N/A,#N/A,FALSE,"ECCMP";#N/A,#N/A,FALSE,"WELDER.XLS"}</definedName>
    <definedName name="CEF">#REF!</definedName>
    <definedName name="CEFSpread">#REF!</definedName>
    <definedName name="cei" localSheetId="8">#REF!</definedName>
    <definedName name="cei" localSheetId="9">#REF!</definedName>
    <definedName name="cei">#REF!</definedName>
    <definedName name="ceka400">NA()</definedName>
    <definedName name="cellIsStratified" localSheetId="8">#REF!</definedName>
    <definedName name="cellIsStratified" localSheetId="9">#REF!</definedName>
    <definedName name="cellIsStratified">#REF!</definedName>
    <definedName name="CellNow" localSheetId="8">#REF!</definedName>
    <definedName name="CellNow" localSheetId="9">#REF!</definedName>
    <definedName name="CellNow">#REF!</definedName>
    <definedName name="CellNow_4" localSheetId="9">#REF!</definedName>
    <definedName name="CellNow_4">#REF!</definedName>
    <definedName name="CellNow_8" localSheetId="9">#REF!</definedName>
    <definedName name="CellNow_8">#REF!</definedName>
    <definedName name="cellProjectedMisstatementWarning" localSheetId="8">#REF!</definedName>
    <definedName name="cellProjectedMisstatementWarning" localSheetId="9">#REF!</definedName>
    <definedName name="cellProjectedMisstatementWarning">#REF!</definedName>
    <definedName name="cellSampleSize" localSheetId="9">#REF!</definedName>
    <definedName name="cellSampleSize">#REF!</definedName>
    <definedName name="cellSampleSizeWarning" localSheetId="9">#REF!</definedName>
    <definedName name="cellSampleSizeWarning">#REF!</definedName>
    <definedName name="cellSSF">#REF!</definedName>
    <definedName name="CENABCLAST">#REF!</definedName>
    <definedName name="CENARIOS">#REF!</definedName>
    <definedName name="CENTAC">#REF!</definedName>
    <definedName name="CENTACDG">#REF!</definedName>
    <definedName name="CENTACDGLAST">#REF!</definedName>
    <definedName name="CENTACPLN">#REF!</definedName>
    <definedName name="CENTACPLNLAST">#REF!</definedName>
    <definedName name="Centros">#REF!</definedName>
    <definedName name="Cents">#REF!</definedName>
    <definedName name="CEPSA" localSheetId="8">#REF!</definedName>
    <definedName name="CEPSA" localSheetId="9">#REF!</definedName>
    <definedName name="CEPSA">#REF!</definedName>
    <definedName name="ceramics_ass" localSheetId="9">#REF!</definedName>
    <definedName name="ceramics_ass">#REF!</definedName>
    <definedName name="Ceramics_Factory" localSheetId="9">#REF!</definedName>
    <definedName name="Ceramics_Factory">#REF!</definedName>
    <definedName name="Ceramics_Factory__cost_per_unit">#REF!</definedName>
    <definedName name="Ceramics_proj">#REF!</definedName>
    <definedName name="CET" localSheetId="8" hidden="1">{"'Eng (page2)'!$A$1:$D$52"}</definedName>
    <definedName name="CET" localSheetId="9" hidden="1">{"'Eng (page2)'!$A$1:$D$52"}</definedName>
    <definedName name="CET" localSheetId="11" hidden="1">{"'Eng (page2)'!$A$1:$D$52"}</definedName>
    <definedName name="CET" hidden="1">{"'Eng (page2)'!$A$1:$D$52"}</definedName>
    <definedName name="CF">#REF!</definedName>
    <definedName name="cf_categ" localSheetId="8">#REF!</definedName>
    <definedName name="cf_categ" localSheetId="9">#REF!</definedName>
    <definedName name="cf_categ">#REF!</definedName>
    <definedName name="cfas" localSheetId="9" hidden="1">#REF!</definedName>
    <definedName name="cfas" hidden="1">#REF!</definedName>
    <definedName name="cfbg" localSheetId="9">#REF!</definedName>
    <definedName name="cfbg">#REF!</definedName>
    <definedName name="cfCN">#REF!</definedName>
    <definedName name="cfCSXT">#REF!</definedName>
    <definedName name="cfdc" localSheetId="8" hidden="1">#REF!</definedName>
    <definedName name="cfdc" localSheetId="11" hidden="1">#REF!</definedName>
    <definedName name="cfdc" hidden="1">#REF!</definedName>
    <definedName name="cfe">#REF!</definedName>
    <definedName name="CFEO" localSheetId="8">#REF!</definedName>
    <definedName name="CFEO" localSheetId="9">#REF!</definedName>
    <definedName name="CFEO">#REF!</definedName>
    <definedName name="CFF" localSheetId="9">#REF!</definedName>
    <definedName name="CFF">#REF!</definedName>
    <definedName name="cfgnbhtfb" localSheetId="8" hidden="1">#REF!</definedName>
    <definedName name="cfgnbhtfb" localSheetId="9" hidden="1">#REF!</definedName>
    <definedName name="cfgnbhtfb" hidden="1">#REF!</definedName>
    <definedName name="cfhgbnchfb" localSheetId="8" hidden="1">#REF!</definedName>
    <definedName name="cfhgbnchfb" localSheetId="9" hidden="1">#REF!</definedName>
    <definedName name="cfhgbnchfb" hidden="1">#REF!</definedName>
    <definedName name="cfk">NA()</definedName>
    <definedName name="CFP" localSheetId="8">#REF!</definedName>
    <definedName name="CFP" localSheetId="9">#REF!</definedName>
    <definedName name="CFP">#REF!</definedName>
    <definedName name="CFSUMMARY" localSheetId="9">#REF!</definedName>
    <definedName name="CFSUMMARY">#REF!</definedName>
    <definedName name="cghfdxg" localSheetId="9" hidden="1">#REF!</definedName>
    <definedName name="cghfdxg" hidden="1">#REF!</definedName>
    <definedName name="CH">NA()</definedName>
    <definedName name="Chain">#REF!</definedName>
    <definedName name="ChainOrder">#REF!</definedName>
    <definedName name="CHANGE" localSheetId="8">#REF!</definedName>
    <definedName name="CHANGE" localSheetId="9">#REF!</definedName>
    <definedName name="CHANGE">#REF!</definedName>
    <definedName name="CHART" localSheetId="9">#REF!</definedName>
    <definedName name="CHART">#REF!</definedName>
    <definedName name="Check0" localSheetId="4">#REF!</definedName>
    <definedName name="Check0" localSheetId="0">#REF!</definedName>
    <definedName name="Check0">#REF!</definedName>
    <definedName name="Check1" localSheetId="4">#REF!</definedName>
    <definedName name="Check1" localSheetId="0">#REF!</definedName>
    <definedName name="Check1">#REF!</definedName>
    <definedName name="cheeeseCost">NA()</definedName>
    <definedName name="Chemicals">#REF!</definedName>
    <definedName name="Chemist" localSheetId="8" hidden="1">{#N/A,#N/A,FALSE,"Eff-SSC2"}</definedName>
    <definedName name="Chemist" localSheetId="9" hidden="1">{#N/A,#N/A,FALSE,"Eff-SSC2"}</definedName>
    <definedName name="Chemist" localSheetId="11" hidden="1">{#N/A,#N/A,FALSE,"Eff-SSC2"}</definedName>
    <definedName name="Chemist" hidden="1">{#N/A,#N/A,FALSE,"Eff-SSC2"}</definedName>
    <definedName name="chesewhey">NA()</definedName>
    <definedName name="chf">#REF!</definedName>
    <definedName name="chfcn">#REF!</definedName>
    <definedName name="chfcp">#REF!</definedName>
    <definedName name="chfon30">#REF!</definedName>
    <definedName name="chfop30">#REF!</definedName>
    <definedName name="chfsn">#REF!</definedName>
    <definedName name="chfsp">#REF!</definedName>
    <definedName name="chfvn10">#REF!</definedName>
    <definedName name="chfvp10">#REF!</definedName>
    <definedName name="chilled" localSheetId="8" hidden="1">{"'Eng (page2)'!$A$1:$D$52"}</definedName>
    <definedName name="chilled" localSheetId="9" hidden="1">{"'Eng (page2)'!$A$1:$D$52"}</definedName>
    <definedName name="chilled" localSheetId="11" hidden="1">{"'Eng (page2)'!$A$1:$D$52"}</definedName>
    <definedName name="chilled" hidden="1">{"'Eng (page2)'!$A$1:$D$52"}</definedName>
    <definedName name="CHILLWTR" localSheetId="8">#REF!</definedName>
    <definedName name="CHILLWTR" localSheetId="9">#REF!</definedName>
    <definedName name="CHILLWTR">#REF!</definedName>
    <definedName name="CHILLWTRLAST" localSheetId="9">#REF!</definedName>
    <definedName name="CHILLWTRLAST">#REF!</definedName>
    <definedName name="CHILWTR">"$#REF!.$D$149"</definedName>
    <definedName name="china">#N/A</definedName>
    <definedName name="chinameg">#N/A</definedName>
    <definedName name="ChinaMonthlyRawsPETFibreData">#N/A</definedName>
    <definedName name="chinapta">#N/A</definedName>
    <definedName name="Chinapx">#N/A</definedName>
    <definedName name="chinaweek">#N/A</definedName>
    <definedName name="chinaz">#N/A</definedName>
    <definedName name="CHIP" localSheetId="8">#REF!</definedName>
    <definedName name="CHIP" localSheetId="9">#REF!</definedName>
    <definedName name="CHIP">#REF!</definedName>
    <definedName name="CHIP_TOTAL" localSheetId="8">#REF!</definedName>
    <definedName name="CHIP_TOTAL" localSheetId="9">#REF!</definedName>
    <definedName name="CHIP_TOTAL">#REF!</definedName>
    <definedName name="chip120">NA()</definedName>
    <definedName name="chip120gar">NA()</definedName>
    <definedName name="chip120onion">NA()</definedName>
    <definedName name="chip120pepp">NA()</definedName>
    <definedName name="chip200">NA()</definedName>
    <definedName name="CHIPH" localSheetId="8">#REF!</definedName>
    <definedName name="CHIPH" localSheetId="9">#REF!</definedName>
    <definedName name="CHIPH">#REF!</definedName>
    <definedName name="CHIPLAST" localSheetId="8">#REF!</definedName>
    <definedName name="CHIPLAST" localSheetId="9">#REF!</definedName>
    <definedName name="CHIPLAST">#REF!</definedName>
    <definedName name="CHIPPS">"$"</definedName>
    <definedName name="CHIPPS1" localSheetId="8">#REF!</definedName>
    <definedName name="CHIPPS1" localSheetId="9">#REF!</definedName>
    <definedName name="CHIPPS1">#REF!</definedName>
    <definedName name="chiyoko">NA()</definedName>
    <definedName name="Chk" localSheetId="8">#REF!</definedName>
    <definedName name="Chk" localSheetId="9">#REF!</definedName>
    <definedName name="Chk">#REF!</definedName>
    <definedName name="Chu">NA()</definedName>
    <definedName name="chung">66</definedName>
    <definedName name="chutikarn" localSheetId="8" hidden="1">{#N/A,#N/A,FALSE,"Eff-SSC2"}</definedName>
    <definedName name="chutikarn" localSheetId="9" hidden="1">{#N/A,#N/A,FALSE,"Eff-SSC2"}</definedName>
    <definedName name="chutikarn" localSheetId="11" hidden="1">{#N/A,#N/A,FALSE,"Eff-SSC2"}</definedName>
    <definedName name="chutikarn" hidden="1">{#N/A,#N/A,FALSE,"Eff-SSC2"}</definedName>
    <definedName name="ciaaa">#REF!</definedName>
    <definedName name="CibleTRI2">#REF!</definedName>
    <definedName name="CIPHSJ" localSheetId="8" hidden="1">#REF!</definedName>
    <definedName name="CIPHSJ" localSheetId="9" hidden="1">#REF!</definedName>
    <definedName name="CIPHSJ" hidden="1">#REF!</definedName>
    <definedName name="Cipla2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Cipla2" localSheetId="9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Cipla2" localSheetId="1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Cipla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CIQANR_897298290101445cb318fef711709f5e" localSheetId="8" hidden="1">#REF!</definedName>
    <definedName name="CIQANR_897298290101445cb318fef711709f5e" localSheetId="9" hidden="1">#REF!</definedName>
    <definedName name="CIQANR_897298290101445cb318fef711709f5e" hidden="1">#REF!</definedName>
    <definedName name="CIQWBGuid" hidden="1">"MG Chemicals_TPG_v6.xlsx"</definedName>
    <definedName name="CL">0.05</definedName>
    <definedName name="CLC">#REF!</definedName>
    <definedName name="ClearThese">#REF!,#REF!,#REF!,#REF!,#REF!,#REF!</definedName>
    <definedName name="clh2o1">#REF!</definedName>
    <definedName name="clh2o10">#REF!</definedName>
    <definedName name="clh2o11">#REF!</definedName>
    <definedName name="clh2o12">#REF!</definedName>
    <definedName name="clh2o13">#REF!</definedName>
    <definedName name="clh2o14">#REF!</definedName>
    <definedName name="clh2o15">#REF!</definedName>
    <definedName name="clh2o16">#REF!</definedName>
    <definedName name="clh2o2">#REF!</definedName>
    <definedName name="clh2o3">#REF!</definedName>
    <definedName name="clh2o4">#REF!</definedName>
    <definedName name="clh2o5">#REF!</definedName>
    <definedName name="clh2o6">#REF!</definedName>
    <definedName name="clh2o7">#REF!</definedName>
    <definedName name="clh2o8">#REF!</definedName>
    <definedName name="clh2o9">#REF!</definedName>
    <definedName name="CLIENT_ACTIF" localSheetId="8">#REF!</definedName>
    <definedName name="CLIENT_ACTIF" localSheetId="9">#REF!</definedName>
    <definedName name="CLIENT_ACTIF">#REF!</definedName>
    <definedName name="Client_Prod" localSheetId="9">#REF!</definedName>
    <definedName name="Client_Prod">#REF!</definedName>
    <definedName name="Clients" localSheetId="9">#REF!</definedName>
    <definedName name="Clients">#REF!</definedName>
    <definedName name="ClosePrint">#N/A</definedName>
    <definedName name="CMPC">#REF!</definedName>
    <definedName name="CMPCFinancierBrut">#REF!</definedName>
    <definedName name="CNVC">#REF!</definedName>
    <definedName name="CNVD">#REF!</definedName>
    <definedName name="CNVF">#REF!</definedName>
    <definedName name="CNVS">#REF!</definedName>
    <definedName name="co">#REF!</definedName>
    <definedName name="co_10">#REF!</definedName>
    <definedName name="co_11">#REF!</definedName>
    <definedName name="co_12">#REF!</definedName>
    <definedName name="co_13">#REF!</definedName>
    <definedName name="co_14">#REF!</definedName>
    <definedName name="co_15">#REF!</definedName>
    <definedName name="co_16">#REF!</definedName>
    <definedName name="co_2">#REF!</definedName>
    <definedName name="co_3">#REF!</definedName>
    <definedName name="co_4">#REF!</definedName>
    <definedName name="co_5">#REF!</definedName>
    <definedName name="co_6">#REF!</definedName>
    <definedName name="co_7">#REF!</definedName>
    <definedName name="co_8">#REF!</definedName>
    <definedName name="co_9">#REF!</definedName>
    <definedName name="CO_LIST">#REF!</definedName>
    <definedName name="coagulant" localSheetId="8">#REF!</definedName>
    <definedName name="coagulant" localSheetId="9">#REF!</definedName>
    <definedName name="coagulant">#REF!</definedName>
    <definedName name="Coal" localSheetId="8">#REF!</definedName>
    <definedName name="Coal" localSheetId="9">#REF!</definedName>
    <definedName name="Coal">#REF!</definedName>
    <definedName name="Coal_Btu_1">#REF!</definedName>
    <definedName name="Coal_Btu_1_1">#REF!</definedName>
    <definedName name="Coal_Btu_2" localSheetId="8">#REF!</definedName>
    <definedName name="Coal_Btu_2" localSheetId="9">#REF!</definedName>
    <definedName name="Coal_Btu_2">#REF!</definedName>
    <definedName name="coal_Chart" localSheetId="9">#REF!</definedName>
    <definedName name="coal_Chart">#REF!</definedName>
    <definedName name="Coal_MMBTU">#REF!</definedName>
    <definedName name="coal_share_test" localSheetId="8">#REF!</definedName>
    <definedName name="coal_share_test" localSheetId="9">#REF!</definedName>
    <definedName name="coal_share_test" localSheetId="11">#REF!</definedName>
    <definedName name="coal_share_test">#REF!</definedName>
    <definedName name="Coal_VPSum" localSheetId="9">#REF!</definedName>
    <definedName name="Coal_VPSum">#REF!</definedName>
    <definedName name="COAT">NA()</definedName>
    <definedName name="COBA" localSheetId="8" hidden="1">#REF!</definedName>
    <definedName name="COBA" localSheetId="9" hidden="1">#REF!</definedName>
    <definedName name="COBA" hidden="1">#REF!</definedName>
    <definedName name="Cobalt">#REF!</definedName>
    <definedName name="Cobalt_1">#REF!</definedName>
    <definedName name="Cobalt_10">#REF!</definedName>
    <definedName name="Cobalt_11">#REF!</definedName>
    <definedName name="Cobalt_12">#REF!</definedName>
    <definedName name="Cobalt_13">#REF!</definedName>
    <definedName name="Cobalt_14">#REF!</definedName>
    <definedName name="Cobalt_15">#REF!</definedName>
    <definedName name="Cobalt_2">#REF!</definedName>
    <definedName name="Cobalt_3">#REF!</definedName>
    <definedName name="Cobalt_4">#REF!</definedName>
    <definedName name="Cobalt_5">#REF!</definedName>
    <definedName name="Cobalt_6">#REF!</definedName>
    <definedName name="Cobalt_7">#REF!</definedName>
    <definedName name="Cobalt_8">#REF!</definedName>
    <definedName name="Cobalt_9">#REF!</definedName>
    <definedName name="Cobalt1">#REF!</definedName>
    <definedName name="cobalt111">#REF!</definedName>
    <definedName name="cobalt112">#REF!</definedName>
    <definedName name="cobalt113">#REF!</definedName>
    <definedName name="cobalt12">#REF!</definedName>
    <definedName name="cobalt13">#REF!</definedName>
    <definedName name="cobalt14">#REF!</definedName>
    <definedName name="cobalt15">#REF!</definedName>
    <definedName name="cobalt16">#REF!</definedName>
    <definedName name="cobalt17">#REF!</definedName>
    <definedName name="cobalt18">#REF!</definedName>
    <definedName name="cobalt19">#REF!</definedName>
    <definedName name="Cobalt2">#REF!</definedName>
    <definedName name="Cobalt22">#REF!</definedName>
    <definedName name="Cobalt23">#REF!</definedName>
    <definedName name="Cobalt24">#REF!</definedName>
    <definedName name="Cobalt25">#REF!</definedName>
    <definedName name="Cobalt26">#REF!</definedName>
    <definedName name="Cobalt27">#REF!</definedName>
    <definedName name="Cobalt28">#REF!</definedName>
    <definedName name="Cobalt29">#REF!</definedName>
    <definedName name="Cobalt291">#REF!</definedName>
    <definedName name="Cobalt292">#REF!</definedName>
    <definedName name="Cobalt293">#REF!</definedName>
    <definedName name="cobalt32" localSheetId="8">#REF!</definedName>
    <definedName name="cobalt32" localSheetId="9">#REF!</definedName>
    <definedName name="cobalt32">#REF!</definedName>
    <definedName name="cobalt33" localSheetId="9">#REF!</definedName>
    <definedName name="cobalt33">#REF!</definedName>
    <definedName name="cobalt34" localSheetId="9">#REF!</definedName>
    <definedName name="cobalt34">#REF!</definedName>
    <definedName name="cobalt35">#REF!</definedName>
    <definedName name="cobalt36">#REF!</definedName>
    <definedName name="cobalt37">#REF!</definedName>
    <definedName name="cobalt38">#REF!</definedName>
    <definedName name="cobalt39">#REF!</definedName>
    <definedName name="cobalt40">#REF!</definedName>
    <definedName name="cobalt41">#REF!</definedName>
    <definedName name="cobalt42">#REF!</definedName>
    <definedName name="cobaltq1" localSheetId="8">#REF!</definedName>
    <definedName name="cobaltq1" localSheetId="9">#REF!</definedName>
    <definedName name="cobaltq1">#REF!</definedName>
    <definedName name="cobaltq2" localSheetId="8">#REF!</definedName>
    <definedName name="cobaltq2" localSheetId="9">#REF!</definedName>
    <definedName name="cobaltq2">#REF!</definedName>
    <definedName name="cobaltq3" localSheetId="9">#REF!</definedName>
    <definedName name="cobaltq3">#REF!</definedName>
    <definedName name="cobaltq4" localSheetId="9">#REF!</definedName>
    <definedName name="cobaltq4">#REF!</definedName>
    <definedName name="CoCd_Currency_Value">#REF!</definedName>
    <definedName name="CODE" localSheetId="8">#REF!</definedName>
    <definedName name="CODE" localSheetId="9">#REF!</definedName>
    <definedName name="CODE">#REF!</definedName>
    <definedName name="CODES" localSheetId="9">#REF!</definedName>
    <definedName name="CODES">#REF!</definedName>
    <definedName name="coef" localSheetId="8">#REF!</definedName>
    <definedName name="coef" localSheetId="9">#REF!</definedName>
    <definedName name="coef">#REF!</definedName>
    <definedName name="COFINS">#REF!</definedName>
    <definedName name="COGENERACION" localSheetId="8">#REF!</definedName>
    <definedName name="COGENERACION" localSheetId="9">#REF!</definedName>
    <definedName name="COGENERACION">#REF!</definedName>
    <definedName name="COGS" localSheetId="9">#REF!</definedName>
    <definedName name="COGS">#REF!</definedName>
    <definedName name="COGS_1">#REF!</definedName>
    <definedName name="COGS_2">#REF!</definedName>
    <definedName name="COGS_3">#REF!</definedName>
    <definedName name="COGS_4">#REF!</definedName>
    <definedName name="COGS_5">#REF!</definedName>
    <definedName name="Coke_192" localSheetId="8">#REF!</definedName>
    <definedName name="Coke_192" localSheetId="9">#REF!</definedName>
    <definedName name="Coke_192">#REF!</definedName>
    <definedName name="Coke_200" localSheetId="9">#REF!</definedName>
    <definedName name="Coke_200">#REF!</definedName>
    <definedName name="Coke_245" localSheetId="9">#REF!</definedName>
    <definedName name="Coke_245">#REF!</definedName>
    <definedName name="Cokelitre">#REF!</definedName>
    <definedName name="COLBD">#REF!</definedName>
    <definedName name="Coll" localSheetId="8" hidden="1">{#N/A,#N/A,FALSE,"970301";#N/A,#N/A,FALSE,"970302";#N/A,#N/A,FALSE,"970303";#N/A,#N/A,FALSE,"970304";#N/A,#N/A,FALSE,"COM1";#N/A,#N/A,FALSE,"COM2"}</definedName>
    <definedName name="Coll" localSheetId="9" hidden="1">{#N/A,#N/A,FALSE,"970301";#N/A,#N/A,FALSE,"970302";#N/A,#N/A,FALSE,"970303";#N/A,#N/A,FALSE,"970304";#N/A,#N/A,FALSE,"COM1";#N/A,#N/A,FALSE,"COM2"}</definedName>
    <definedName name="Coll" localSheetId="11" hidden="1">{#N/A,#N/A,FALSE,"970301";#N/A,#N/A,FALSE,"970302";#N/A,#N/A,FALSE,"970303";#N/A,#N/A,FALSE,"970304";#N/A,#N/A,FALSE,"COM1";#N/A,#N/A,FALSE,"COM2"}</definedName>
    <definedName name="Coll" hidden="1">{#N/A,#N/A,FALSE,"970301";#N/A,#N/A,FALSE,"970302";#N/A,#N/A,FALSE,"970303";#N/A,#N/A,FALSE,"970304";#N/A,#N/A,FALSE,"COM1";#N/A,#N/A,FALSE,"COM2"}</definedName>
    <definedName name="colony1">#REF!</definedName>
    <definedName name="colony2">#REF!</definedName>
    <definedName name="Color" localSheetId="8">#REF!</definedName>
    <definedName name="Color" localSheetId="9">#REF!</definedName>
    <definedName name="Color">#REF!</definedName>
    <definedName name="colourcost">#REF!</definedName>
    <definedName name="ColRangeCredit">OFFSET(#REF!,0,0,1,COUNTA(#REF!)-COUNT(#REF!))</definedName>
    <definedName name="ColRangeType">OFFSET(#REF!,0,0,1,COUNTA(#REF!)-COUNTA(#REF!))</definedName>
    <definedName name="COLRDOS">#REF!</definedName>
    <definedName name="COLRDOSCON">#REF!</definedName>
    <definedName name="COLROCE">#REF!</definedName>
    <definedName name="COLUMNA">#REF!</definedName>
    <definedName name="Com_list">#REF!</definedName>
    <definedName name="COMBINE" localSheetId="4">#REF!</definedName>
    <definedName name="COMBINE" localSheetId="0">#REF!</definedName>
    <definedName name="COMBINE">#REF!</definedName>
    <definedName name="COMBINED" localSheetId="4">#REF!</definedName>
    <definedName name="COMBINED" localSheetId="0">#REF!</definedName>
    <definedName name="COMBINED">#REF!</definedName>
    <definedName name="comm">#REF!</definedName>
    <definedName name="Comment5" localSheetId="8" hidden="1">{#N/A,#N/A,FALSE,"OUT  AREC"}</definedName>
    <definedName name="Comment5" localSheetId="9" hidden="1">{#N/A,#N/A,FALSE,"OUT  AREC"}</definedName>
    <definedName name="Comment5" localSheetId="11" hidden="1">{#N/A,#N/A,FALSE,"OUT  AREC"}</definedName>
    <definedName name="Comment5" hidden="1">{#N/A,#N/A,FALSE,"OUT  AREC"}</definedName>
    <definedName name="Commentaires">#REF!</definedName>
    <definedName name="Commentary" localSheetId="8" hidden="1">{#N/A,#N/A,FALSE,"OUT  AREC"}</definedName>
    <definedName name="Commentary" localSheetId="9" hidden="1">{#N/A,#N/A,FALSE,"OUT  AREC"}</definedName>
    <definedName name="Commentary" localSheetId="11" hidden="1">{#N/A,#N/A,FALSE,"OUT  AREC"}</definedName>
    <definedName name="Commentary" hidden="1">{#N/A,#N/A,FALSE,"OUT  AREC"}</definedName>
    <definedName name="Comments" localSheetId="8" hidden="1">{#N/A,#N/A,FALSE,"OUT  AREC"}</definedName>
    <definedName name="Comments" localSheetId="9" hidden="1">{#N/A,#N/A,FALSE,"OUT  AREC"}</definedName>
    <definedName name="Comments" localSheetId="11" hidden="1">{#N/A,#N/A,FALSE,"OUT  AREC"}</definedName>
    <definedName name="Comments" hidden="1">{#N/A,#N/A,FALSE,"OUT  AREC"}</definedName>
    <definedName name="COMMISSION" localSheetId="8">#REF!</definedName>
    <definedName name="COMMISSION" localSheetId="9">#REF!</definedName>
    <definedName name="COMMISSION">#REF!</definedName>
    <definedName name="COMMON">NA()</definedName>
    <definedName name="COMP" localSheetId="8">#REF!</definedName>
    <definedName name="COMP" localSheetId="9">#REF!</definedName>
    <definedName name="COMP">#REF!</definedName>
    <definedName name="COMP_DATA" localSheetId="9">#REF!</definedName>
    <definedName name="COMP_DATA">#REF!</definedName>
    <definedName name="Compagnie" localSheetId="8">#REF!</definedName>
    <definedName name="Compagnie" localSheetId="9">#REF!</definedName>
    <definedName name="Compagnie">#REF!</definedName>
    <definedName name="Company" localSheetId="8">#REF!</definedName>
    <definedName name="Company" localSheetId="9">#REF!</definedName>
    <definedName name="Company">#REF!</definedName>
    <definedName name="COMPANY_LIST">#REF!</definedName>
    <definedName name="CompanyName">#REF!</definedName>
    <definedName name="CompanyNameShort">#REF!</definedName>
    <definedName name="Complete">#REF!</definedName>
    <definedName name="completo" localSheetId="8">#REF!</definedName>
    <definedName name="completo" localSheetId="9">#REF!</definedName>
    <definedName name="completo">#REF!</definedName>
    <definedName name="Con" localSheetId="8" hidden="1">{"'Eng (page2)'!$A$1:$D$52"}</definedName>
    <definedName name="Con" localSheetId="9" hidden="1">{"'Eng (page2)'!$A$1:$D$52"}</definedName>
    <definedName name="Con" localSheetId="11" hidden="1">{"'Eng (page2)'!$A$1:$D$52"}</definedName>
    <definedName name="Con" hidden="1">{"'Eng (page2)'!$A$1:$D$52"}</definedName>
    <definedName name="CON_EQP_COS">NA()</definedName>
    <definedName name="con_inv_qtr">#REF!,#REF!,#REF!,#REF!</definedName>
    <definedName name="CONC" localSheetId="8">#REF!</definedName>
    <definedName name="CONC" localSheetId="9">#REF!</definedName>
    <definedName name="CONC">#REF!</definedName>
    <definedName name="CONC25">NA()</definedName>
    <definedName name="CONC30">NA()</definedName>
    <definedName name="Concession_Year">#REF!</definedName>
    <definedName name="CONCS25">NA()</definedName>
    <definedName name="CONCS30">NA()</definedName>
    <definedName name="COND_RET_10">#REF!</definedName>
    <definedName name="COND_RET_7">#REF!</definedName>
    <definedName name="COND_RET_8">#REF!</definedName>
    <definedName name="Cond_return_Tph" localSheetId="8">#REF!</definedName>
    <definedName name="Cond_return_Tph" localSheetId="9">#REF!</definedName>
    <definedName name="Cond_return_Tph" localSheetId="11">#REF!</definedName>
    <definedName name="Cond_return_Tph">#REF!</definedName>
    <definedName name="CONDENSADO" localSheetId="9">#REF!</definedName>
    <definedName name="CONDENSADO">#REF!</definedName>
    <definedName name="Condensate_spec.enthalpy_GJpT" localSheetId="9">#REF!</definedName>
    <definedName name="Condensate_spec.enthalpy_GJpT">#REF!</definedName>
    <definedName name="Condensate_spec.enthalpy2007_GJpT">#REF!</definedName>
    <definedName name="Condensate_spec.enthalpy2008_GJpT">#REF!</definedName>
    <definedName name="Condensate_spec.enthalpy2009_GJpT">#REF!</definedName>
    <definedName name="Condensate_spec.enthalpy2010_GJpT">#REF!</definedName>
    <definedName name="conf" localSheetId="8">#REF!</definedName>
    <definedName name="conf" localSheetId="9">#REF!</definedName>
    <definedName name="conf">#REF!</definedName>
    <definedName name="CONFIGURATION_AUTHOR_ROLE_POSITION" localSheetId="8">#REF!</definedName>
    <definedName name="CONFIGURATION_AUTHOR_ROLE_POSITION" localSheetId="9">#REF!</definedName>
    <definedName name="CONFIGURATION_AUTHOR_ROLE_POSITION">#REF!</definedName>
    <definedName name="CONFIGURATION_REVIEW_QUARTER">#REF!</definedName>
    <definedName name="CONFIGURATION_REVIEW_YEAR">#REF!</definedName>
    <definedName name="confirm" localSheetId="8">#REF!</definedName>
    <definedName name="confirm" localSheetId="9">#REF!</definedName>
    <definedName name="confirm">#REF!</definedName>
    <definedName name="Cong_HM_DTCT">NA()</definedName>
    <definedName name="Cong_M_DTCT">NA()</definedName>
    <definedName name="Cong_NC_DTCT">NA()</definedName>
    <definedName name="Cong_VL_DTCT">NA()</definedName>
    <definedName name="Congest_Chrg" localSheetId="8">#REF!</definedName>
    <definedName name="Congest_Chrg" localSheetId="9">#REF!</definedName>
    <definedName name="Congest_Chrg">#REF!</definedName>
    <definedName name="ConnectionName" localSheetId="9">#REF!</definedName>
    <definedName name="ConnectionName">#REF!</definedName>
    <definedName name="CONS.GASNAT.V42" localSheetId="8">#REF!</definedName>
    <definedName name="CONS.GASNAT.V42" localSheetId="9">#REF!</definedName>
    <definedName name="CONS.GASNAT.V42">#REF!</definedName>
    <definedName name="CONS.GASPSA.V42" localSheetId="8">#REF!</definedName>
    <definedName name="CONS.GASPSA.V42" localSheetId="9">#REF!</definedName>
    <definedName name="CONS.GASPSA.V42">#REF!</definedName>
    <definedName name="cons.potasa" localSheetId="8">#REF!</definedName>
    <definedName name="cons.potasa" localSheetId="9">#REF!</definedName>
    <definedName name="cons.potasa">#REF!</definedName>
    <definedName name="CONS.PX" localSheetId="9">#REF!</definedName>
    <definedName name="CONS.PX">#REF!</definedName>
    <definedName name="CONS_KWS" localSheetId="8">#REF!</definedName>
    <definedName name="CONS_KWS" localSheetId="9">#REF!</definedName>
    <definedName name="CONS_KWS">#REF!</definedName>
    <definedName name="CONSLAST">"$"</definedName>
    <definedName name="CONSO_IS_ALLCIES" localSheetId="8">#REF!</definedName>
    <definedName name="CONSO_IS_ALLCIES" localSheetId="9">#REF!</definedName>
    <definedName name="CONSO_IS_ALLCIES">#REF!</definedName>
    <definedName name="Consolidar_se_como_Empresa__de_Excelência_Mundial">#REF!</definedName>
    <definedName name="constn" localSheetId="8" hidden="1">{#N/A,#N/A,FALSE,"COVER1.XLS ";#N/A,#N/A,FALSE,"RACT1.XLS";#N/A,#N/A,FALSE,"RACT2.XLS";#N/A,#N/A,FALSE,"ECCMP";#N/A,#N/A,FALSE,"WELDER.XLS"}</definedName>
    <definedName name="constn" localSheetId="9" hidden="1">{#N/A,#N/A,FALSE,"COVER1.XLS ";#N/A,#N/A,FALSE,"RACT1.XLS";#N/A,#N/A,FALSE,"RACT2.XLS";#N/A,#N/A,FALSE,"ECCMP";#N/A,#N/A,FALSE,"WELDER.XLS"}</definedName>
    <definedName name="constn" localSheetId="11" hidden="1">{#N/A,#N/A,FALSE,"COVER1.XLS ";#N/A,#N/A,FALSE,"RACT1.XLS";#N/A,#N/A,FALSE,"RACT2.XLS";#N/A,#N/A,FALSE,"ECCMP";#N/A,#N/A,FALSE,"WELDER.XLS"}</definedName>
    <definedName name="constn" hidden="1">{#N/A,#N/A,FALSE,"COVER1.XLS ";#N/A,#N/A,FALSE,"RACT1.XLS";#N/A,#N/A,FALSE,"RACT2.XLS";#N/A,#N/A,FALSE,"ECCMP";#N/A,#N/A,FALSE,"WELDER.XLS"}</definedName>
    <definedName name="constn_1" localSheetId="8" hidden="1">{#N/A,#N/A,FALSE,"COVER1.XLS ";#N/A,#N/A,FALSE,"RACT1.XLS";#N/A,#N/A,FALSE,"RACT2.XLS";#N/A,#N/A,FALSE,"ECCMP";#N/A,#N/A,FALSE,"WELDER.XLS"}</definedName>
    <definedName name="constn_1" localSheetId="9" hidden="1">{#N/A,#N/A,FALSE,"COVER1.XLS ";#N/A,#N/A,FALSE,"RACT1.XLS";#N/A,#N/A,FALSE,"RACT2.XLS";#N/A,#N/A,FALSE,"ECCMP";#N/A,#N/A,FALSE,"WELDER.XLS"}</definedName>
    <definedName name="constn_1" localSheetId="11" hidden="1">{#N/A,#N/A,FALSE,"COVER1.XLS ";#N/A,#N/A,FALSE,"RACT1.XLS";#N/A,#N/A,FALSE,"RACT2.XLS";#N/A,#N/A,FALSE,"ECCMP";#N/A,#N/A,FALSE,"WELDER.XLS"}</definedName>
    <definedName name="constn_1" hidden="1">{#N/A,#N/A,FALSE,"COVER1.XLS ";#N/A,#N/A,FALSE,"RACT1.XLS";#N/A,#N/A,FALSE,"RACT2.XLS";#N/A,#N/A,FALSE,"ECCMP";#N/A,#N/A,FALSE,"WELDER.XLS"}</definedName>
    <definedName name="CONSUMOS">#REF!</definedName>
    <definedName name="CONT02092000.4" localSheetId="8" hidden="1">{#N/A,#N/A,FALSE,"1321";#N/A,#N/A,FALSE,"1324";#N/A,#N/A,FALSE,"1333";#N/A,#N/A,FALSE,"1371"}</definedName>
    <definedName name="CONT02092000.4" localSheetId="9" hidden="1">{#N/A,#N/A,FALSE,"1321";#N/A,#N/A,FALSE,"1324";#N/A,#N/A,FALSE,"1333";#N/A,#N/A,FALSE,"1371"}</definedName>
    <definedName name="CONT02092000.4" localSheetId="11" hidden="1">{#N/A,#N/A,FALSE,"1321";#N/A,#N/A,FALSE,"1324";#N/A,#N/A,FALSE,"1333";#N/A,#N/A,FALSE,"1371"}</definedName>
    <definedName name="CONT02092000.4" hidden="1">{#N/A,#N/A,FALSE,"1321";#N/A,#N/A,FALSE,"1324";#N/A,#N/A,FALSE,"1333";#N/A,#N/A,FALSE,"1371"}</definedName>
    <definedName name="Conta">#REF!</definedName>
    <definedName name="Contact">#REF!</definedName>
    <definedName name="CONTAINER" localSheetId="8">#REF!</definedName>
    <definedName name="CONTAINER" localSheetId="9">#REF!</definedName>
    <definedName name="CONTAINER" localSheetId="11">#REF!</definedName>
    <definedName name="CONTAINER">#REF!</definedName>
    <definedName name="contingency">#REF!</definedName>
    <definedName name="contlac">#REF!</definedName>
    <definedName name="contlacc">NA()</definedName>
    <definedName name="contractor_comp">#REF!</definedName>
    <definedName name="Contracts">OFFSET(#REF!,0,0,COUNTA(#REF!)-1,3)</definedName>
    <definedName name="Contrib_RésLég">#REF!</definedName>
    <definedName name="CONTROL" localSheetId="8">#REF!</definedName>
    <definedName name="CONTROL" localSheetId="9">#REF!</definedName>
    <definedName name="CONTROL">#REF!</definedName>
    <definedName name="convus" localSheetId="8">#REF!</definedName>
    <definedName name="convus" localSheetId="9">#REF!</definedName>
    <definedName name="convus">#REF!</definedName>
    <definedName name="convUSD" localSheetId="9">#REF!</definedName>
    <definedName name="convUSD">#REF!</definedName>
    <definedName name="COOLING_WATER_CP1" localSheetId="9">#REF!</definedName>
    <definedName name="COOLING_WATER_CP1">#REF!</definedName>
    <definedName name="COOLWTR">#REF!</definedName>
    <definedName name="COOLWTRLAST">#REF!</definedName>
    <definedName name="cOPY">#REF!</definedName>
    <definedName name="COPY_YTD">#REF!</definedName>
    <definedName name="corepoly" localSheetId="8">#REF!</definedName>
    <definedName name="corepoly" localSheetId="9">#REF!</definedName>
    <definedName name="corepoly">#REF!</definedName>
    <definedName name="corepolymer" localSheetId="8">#REF!</definedName>
    <definedName name="corepolymer" localSheetId="9">#REF!</definedName>
    <definedName name="corepolymer">#REF!</definedName>
    <definedName name="cornelia" localSheetId="8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cornelia" localSheetId="9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cornelia" localSheetId="11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cornelia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corr">#REF!</definedName>
    <definedName name="Corr_48">#REF!</definedName>
    <definedName name="Corr_5">#REF!</definedName>
    <definedName name="Corr_AA">#REF!</definedName>
    <definedName name="Corr_CTA">#REF!</definedName>
    <definedName name="Corr_DW">#REF!</definedName>
    <definedName name="Corr_FO1">#REF!</definedName>
    <definedName name="Corr_FO2">#REF!</definedName>
    <definedName name="Corr_FO3">#REF!</definedName>
    <definedName name="Corr_N2">#REF!</definedName>
    <definedName name="Corr_N2B">#REF!</definedName>
    <definedName name="Corr_W">#REF!</definedName>
    <definedName name="CorrCMB_A">#REF!</definedName>
    <definedName name="CorrCMB_B">#REF!</definedName>
    <definedName name="Correction" localSheetId="8" hidden="1">{#N/A,#N/A,FALSE,"DATA"}</definedName>
    <definedName name="Correction" localSheetId="9" hidden="1">{#N/A,#N/A,FALSE,"DATA"}</definedName>
    <definedName name="Correction" localSheetId="11" hidden="1">{#N/A,#N/A,FALSE,"DATA"}</definedName>
    <definedName name="Correction" hidden="1">{#N/A,#N/A,FALSE,"DATA"}</definedName>
    <definedName name="CorrHCL">#REF!</definedName>
    <definedName name="CorrN2">#REF!</definedName>
    <definedName name="CORROGEN" localSheetId="8">#REF!</definedName>
    <definedName name="CORROGEN" localSheetId="9">#REF!</definedName>
    <definedName name="CORROGEN">#REF!</definedName>
    <definedName name="CorrPX_A">#REF!</definedName>
    <definedName name="CorrPX_A1">#REF!</definedName>
    <definedName name="CorrPX_B">#REF!</definedName>
    <definedName name="CorrPX_B1">#REF!</definedName>
    <definedName name="CorrPX_C">#REF!</definedName>
    <definedName name="CorrPX_C1">#REF!</definedName>
    <definedName name="cortrol" localSheetId="8">#REF!</definedName>
    <definedName name="cortrol" localSheetId="9">#REF!</definedName>
    <definedName name="cortrol">#REF!</definedName>
    <definedName name="COSENO" localSheetId="8">#REF!</definedName>
    <definedName name="COSENO" localSheetId="9">#REF!</definedName>
    <definedName name="COSENO">#REF!</definedName>
    <definedName name="Cost" localSheetId="8">#REF!</definedName>
    <definedName name="Cost" localSheetId="9">#REF!</definedName>
    <definedName name="Cost">#REF!</definedName>
    <definedName name="Cost_1" localSheetId="4">IF(graph1=TRUE,#REF!,0)</definedName>
    <definedName name="Cost_1" localSheetId="8">IF(graph1=TRUE,#REF!,0)</definedName>
    <definedName name="Cost_1" localSheetId="0">IF(graph1=TRUE,#REF!,0)</definedName>
    <definedName name="Cost_1" localSheetId="9">IF(graph1=TRUE,#REF!,0)</definedName>
    <definedName name="Cost_1">IF(graph1=TRUE,#REF!,0)</definedName>
    <definedName name="Cost_2" localSheetId="8">IF(graph2=TRUE,#REF!,0)</definedName>
    <definedName name="Cost_2" localSheetId="9">IF(graph2=TRUE,#REF!,0)</definedName>
    <definedName name="Cost_2" localSheetId="11">IF(graph2=TRUE,#REF!,0)</definedName>
    <definedName name="Cost_2">IF(graph2=TRUE,#REF!,0)</definedName>
    <definedName name="Cost_3" localSheetId="4">IF(graph3=TRUE,#REF!,0)</definedName>
    <definedName name="Cost_3" localSheetId="8">IF(graph3=TRUE,#REF!,0)</definedName>
    <definedName name="Cost_3" localSheetId="0">IF(graph3=TRUE,#REF!,0)</definedName>
    <definedName name="Cost_3" localSheetId="9">IF(graph3=TRUE,#REF!,0)</definedName>
    <definedName name="Cost_3">IF(graph3=TRUE,#REF!,0)</definedName>
    <definedName name="Cost_4" localSheetId="4">IF(graph4=TRUE,#REF!,0)</definedName>
    <definedName name="Cost_4" localSheetId="8">IF(graph4=TRUE,#REF!,0)</definedName>
    <definedName name="Cost_4" localSheetId="0">IF(graph4=TRUE,#REF!,0)</definedName>
    <definedName name="Cost_4" localSheetId="9">IF(graph4=TRUE,#REF!,0)</definedName>
    <definedName name="Cost_4">IF(graph4=TRUE,#REF!,0)</definedName>
    <definedName name="Cost_5" localSheetId="4">IF(graph5=TRUE,#REF!,0)</definedName>
    <definedName name="Cost_5" localSheetId="8">IF(graph5=TRUE,#REF!,0)</definedName>
    <definedName name="Cost_5" localSheetId="0">IF(graph5=TRUE,#REF!,0)</definedName>
    <definedName name="Cost_5" localSheetId="9">IF(graph5=TRUE,#REF!,0)</definedName>
    <definedName name="Cost_5">IF(graph5=TRUE,#REF!,0)</definedName>
    <definedName name="Cost_6" localSheetId="4">IF(graph6=TRUE,#REF!,0)</definedName>
    <definedName name="Cost_6" localSheetId="8">IF(graph6=TRUE,#REF!,0)</definedName>
    <definedName name="Cost_6" localSheetId="0">IF(graph6=TRUE,#REF!,0)</definedName>
    <definedName name="Cost_6" localSheetId="9">IF(graph6=TRUE,#REF!,0)</definedName>
    <definedName name="Cost_6">IF(graph6=TRUE,#REF!,0)</definedName>
    <definedName name="Cost_7" localSheetId="4">IF(graph7=TRUE,#REF!,0)</definedName>
    <definedName name="Cost_7" localSheetId="8">IF(graph7=TRUE,#REF!,0)</definedName>
    <definedName name="Cost_7" localSheetId="0">IF(graph7=TRUE,#REF!,0)</definedName>
    <definedName name="Cost_7" localSheetId="9">IF(graph7=TRUE,#REF!,0)</definedName>
    <definedName name="Cost_7">IF(graph7=TRUE,#REF!,0)</definedName>
    <definedName name="cost_class">#REF!</definedName>
    <definedName name="Cost_of_Chemicals">#REF!</definedName>
    <definedName name="cost_per_unit" localSheetId="8">#REF!</definedName>
    <definedName name="cost_per_unit" localSheetId="9">#REF!</definedName>
    <definedName name="cost_per_unit">#REF!</definedName>
    <definedName name="cost1" localSheetId="9">#REF!</definedName>
    <definedName name="cost1">#REF!</definedName>
    <definedName name="Cost2" localSheetId="9">#REF!</definedName>
    <definedName name="Cost2">#REF!</definedName>
    <definedName name="Cost3">#REF!</definedName>
    <definedName name="costAging">NA()</definedName>
    <definedName name="costCAN">NA()</definedName>
    <definedName name="costCasted">NA()</definedName>
    <definedName name="COSTCENTERS" localSheetId="8">#REF!</definedName>
    <definedName name="COSTCENTERS">#REF!</definedName>
    <definedName name="costChip">NA()</definedName>
    <definedName name="CostData" localSheetId="8">#REF!</definedName>
    <definedName name="CostData" localSheetId="9">#REF!</definedName>
    <definedName name="CostData">#REF!</definedName>
    <definedName name="CostDebt">#REF!</definedName>
    <definedName name="Costes_en_miles_de_Pesetas" localSheetId="8">#REF!</definedName>
    <definedName name="Costes_en_miles_de_Pesetas" localSheetId="9">#REF!</definedName>
    <definedName name="Costes_en_miles_de_Pesetas">#REF!</definedName>
    <definedName name="Costes_Unitarios___Pesetas_por_tonelada" localSheetId="8">#REF!</definedName>
    <definedName name="Costes_Unitarios___Pesetas_por_tonelada" localSheetId="9">#REF!</definedName>
    <definedName name="Costes_Unitarios___Pesetas_por_tonelada">#REF!</definedName>
    <definedName name="costing">NA()</definedName>
    <definedName name="CostIngreNC">NA()</definedName>
    <definedName name="costIWS">NA()</definedName>
    <definedName name="costLactose">NA()</definedName>
    <definedName name="CostModel" localSheetId="8">#REF!</definedName>
    <definedName name="CostModel" localSheetId="9">#REF!</definedName>
    <definedName name="CostModel">#REF!</definedName>
    <definedName name="CostModel2">#REF!</definedName>
    <definedName name="costNatCheese">NA()</definedName>
    <definedName name="costofDW">NA()</definedName>
    <definedName name="costoflact">NA()</definedName>
    <definedName name="costofutilities">NA()</definedName>
    <definedName name="costs">#REF!</definedName>
    <definedName name="costSpread">NA()</definedName>
    <definedName name="costspreadcaps">NA()</definedName>
    <definedName name="costspreadchives">NA()</definedName>
    <definedName name="costWPC">NA()</definedName>
    <definedName name="COSUMOSABON">#REF!</definedName>
    <definedName name="cot7.5">NA()</definedName>
    <definedName name="cot8.5">NA()</definedName>
    <definedName name="CountA">#REF!</definedName>
    <definedName name="countries" localSheetId="8">#REF!</definedName>
    <definedName name="countries" localSheetId="9">#REF!</definedName>
    <definedName name="countries">#REF!</definedName>
    <definedName name="country">#REF!</definedName>
    <definedName name="CountS">#REF!</definedName>
    <definedName name="COVER">#REF!</definedName>
    <definedName name="COVER_5">NA()</definedName>
    <definedName name="Cover_Ar" localSheetId="8" hidden="1">{#N/A,#N/A,FALSE,"Sensitivity"}</definedName>
    <definedName name="Cover_Ar" localSheetId="9" hidden="1">{#N/A,#N/A,FALSE,"Sensitivity"}</definedName>
    <definedName name="Cover_Ar" localSheetId="11" hidden="1">{#N/A,#N/A,FALSE,"Sensitivity"}</definedName>
    <definedName name="Cover_Ar" hidden="1">{#N/A,#N/A,FALSE,"Sensitivity"}</definedName>
    <definedName name="CP" localSheetId="8">#REF!</definedName>
    <definedName name="CP" localSheetId="9">#REF!</definedName>
    <definedName name="CP">#REF!</definedName>
    <definedName name="cp1_dm_water">#REF!</definedName>
    <definedName name="cp1_raw_water">#REF!</definedName>
    <definedName name="CP1CENABC" localSheetId="8">#REF!</definedName>
    <definedName name="CP1CENABC" localSheetId="9">#REF!</definedName>
    <definedName name="CP1CENABC">#REF!</definedName>
    <definedName name="CP1CHILWTR" localSheetId="9">#REF!</definedName>
    <definedName name="CP1CHILWTR">#REF!</definedName>
    <definedName name="CP1CHIP">"$"</definedName>
    <definedName name="CP1Chipps">"$"</definedName>
    <definedName name="CP1COOLWTR" localSheetId="8">#REF!</definedName>
    <definedName name="CP1COOLWTR" localSheetId="9">#REF!</definedName>
    <definedName name="CP1COOLWTR">#REF!</definedName>
    <definedName name="CP1DCB" localSheetId="9">#REF!</definedName>
    <definedName name="CP1DCB">#REF!</definedName>
    <definedName name="CP1DMWTR">#REF!</definedName>
    <definedName name="CP1DMWTRLAST">#REF!</definedName>
    <definedName name="CP1DT">#REF!</definedName>
    <definedName name="CP1DTY">#REF!</definedName>
    <definedName name="CP1ETP">#REF!</definedName>
    <definedName name="CP1ETPLAST">#REF!</definedName>
    <definedName name="CP1FDY">#REF!</definedName>
    <definedName name="CP1FL">#REF!</definedName>
    <definedName name="CP1HTM">#REF!</definedName>
    <definedName name="CP1HTMLAST">#REF!</definedName>
    <definedName name="CP1IL">#REF!</definedName>
    <definedName name="CP1N2" localSheetId="8">#REF!</definedName>
    <definedName name="CP1N2" localSheetId="9">#REF!</definedName>
    <definedName name="CP1N2">#REF!</definedName>
    <definedName name="CP1PLINST" localSheetId="9">#REF!</definedName>
    <definedName name="CP1PLINST">#REF!</definedName>
    <definedName name="CP1PLY" localSheetId="9">#REF!</definedName>
    <definedName name="CP1PLY">#REF!</definedName>
    <definedName name="CP1POY">#REF!</definedName>
    <definedName name="CP1PSF">#REF!</definedName>
    <definedName name="CP1PTA">"$"</definedName>
    <definedName name="CP1RAWTR" localSheetId="8">#REF!</definedName>
    <definedName name="CP1RAWTR" localSheetId="9">#REF!</definedName>
    <definedName name="CP1RAWTR">#REF!</definedName>
    <definedName name="CP1RECCHIP" localSheetId="9">#REF!</definedName>
    <definedName name="CP1RECCHIP">#REF!</definedName>
    <definedName name="CP1SS">#REF!</definedName>
    <definedName name="CP1STEAM">#REF!</definedName>
    <definedName name="CP1SUCGUN">#REF!</definedName>
    <definedName name="CP1TR1">#REF!</definedName>
    <definedName name="CP1TR1LAST">#REF!</definedName>
    <definedName name="CP1TR2">#REF!</definedName>
    <definedName name="CP1TR2LAST">#REF!</definedName>
    <definedName name="CP1TR3">#REF!</definedName>
    <definedName name="CP1TR3LAST">#REF!</definedName>
    <definedName name="CP1TR4">#REF!</definedName>
    <definedName name="CP1TR4LAST">#REF!</definedName>
    <definedName name="CP1TR4PLN">#REF!</definedName>
    <definedName name="CP1TR5">#REF!</definedName>
    <definedName name="CP1TR5LAST">#REF!</definedName>
    <definedName name="CP1TR6">#REF!</definedName>
    <definedName name="CP1TR6LAST">#REF!</definedName>
    <definedName name="CP1TR7">#REF!</definedName>
    <definedName name="CP1TR7LAST">#REF!</definedName>
    <definedName name="CP1TR8">#REF!</definedName>
    <definedName name="CP1TR8LAST">#REF!</definedName>
    <definedName name="CP2DG">#REF!</definedName>
    <definedName name="CP2QRO">#REF!</definedName>
    <definedName name="CP2TR1" localSheetId="8">#REF!</definedName>
    <definedName name="CP2TR1" localSheetId="9">#REF!</definedName>
    <definedName name="CP2TR1">#REF!</definedName>
    <definedName name="CP2TR1LAST" localSheetId="9">#REF!</definedName>
    <definedName name="CP2TR1LAST">#REF!</definedName>
    <definedName name="CP2TR2" localSheetId="9">#REF!</definedName>
    <definedName name="CP2TR2">#REF!</definedName>
    <definedName name="CP2TR2LAST">#REF!</definedName>
    <definedName name="cp3_dm_water">#REF!</definedName>
    <definedName name="cp3_raw_water">#REF!</definedName>
    <definedName name="CP3BOIL1" localSheetId="8">#REF!</definedName>
    <definedName name="CP3BOIL1" localSheetId="9">#REF!</definedName>
    <definedName name="CP3BOIL1">#REF!</definedName>
    <definedName name="CP3BOIL1LAST" localSheetId="9">#REF!</definedName>
    <definedName name="CP3BOIL1LAST">#REF!</definedName>
    <definedName name="CP3BOIL2COM" localSheetId="9">#REF!</definedName>
    <definedName name="CP3BOIL2COM">#REF!</definedName>
    <definedName name="CP3BOIL2COMLAST">#REF!</definedName>
    <definedName name="CP3BOILCOMLAST">"$"</definedName>
    <definedName name="CP3CENTACDG" localSheetId="8">#REF!</definedName>
    <definedName name="CP3CENTACDG" localSheetId="9">#REF!</definedName>
    <definedName name="CP3CENTACDG">#REF!</definedName>
    <definedName name="CP3CENTACDGLAST" localSheetId="9">#REF!</definedName>
    <definedName name="CP3CENTACDGLAST">#REF!</definedName>
    <definedName name="CP3DG">#REF!</definedName>
    <definedName name="CP3DMWTR">#REF!</definedName>
    <definedName name="CP3DMWTRLAST">#REF!</definedName>
    <definedName name="CP3TR31">#REF!</definedName>
    <definedName name="CP3TR31LAST">#REF!</definedName>
    <definedName name="CP3TR32">#REF!</definedName>
    <definedName name="CP3TR32LAST">#REF!</definedName>
    <definedName name="CP3TR33">#REF!</definedName>
    <definedName name="CP3TR33LAST">#REF!</definedName>
    <definedName name="CP3TR34">#REF!</definedName>
    <definedName name="CP3TR34LAST">#REF!</definedName>
    <definedName name="CP3TR35">#REF!</definedName>
    <definedName name="CP3TR35LAST">#REF!</definedName>
    <definedName name="CP3TR36">#REF!</definedName>
    <definedName name="CP3TR36LAST">#REF!</definedName>
    <definedName name="CP3TR37">#REF!</definedName>
    <definedName name="CP3TR37LAST">#REF!</definedName>
    <definedName name="CP3TR38">#REF!</definedName>
    <definedName name="CP3TR38LAST">#REF!</definedName>
    <definedName name="cpc">NA()</definedName>
    <definedName name="cpd">NA()</definedName>
    <definedName name="cpdd">NA()</definedName>
    <definedName name="CPGRD" localSheetId="8">#REF!</definedName>
    <definedName name="CPGRD" localSheetId="9">#REF!</definedName>
    <definedName name="CPGRD">#REF!</definedName>
    <definedName name="CPGRD_2" localSheetId="9">#REF!</definedName>
    <definedName name="CPGRD_2">#REF!</definedName>
    <definedName name="CPI___0" localSheetId="9">#REF!</definedName>
    <definedName name="CPI___0">#REF!</definedName>
    <definedName name="CPI_6">#REF!</definedName>
    <definedName name="CPIII___0">#REF!</definedName>
    <definedName name="CPIII_6">#REF!</definedName>
    <definedName name="CPMF">#REF!</definedName>
    <definedName name="CPP" localSheetId="8">#REF!</definedName>
    <definedName name="CPP" localSheetId="9">#REF!</definedName>
    <definedName name="CPP">#REF!</definedName>
    <definedName name="CPP_1_Fr_Poly">#REF!</definedName>
    <definedName name="CPP_2_Fr_Poly">#REF!</definedName>
    <definedName name="CPP_IMP">#REF!</definedName>
    <definedName name="CPP6.3KV" localSheetId="8">#REF!</definedName>
    <definedName name="CPP6.3KV" localSheetId="9">#REF!</definedName>
    <definedName name="CPP6.3KV">#REF!</definedName>
    <definedName name="CPP6.3KVImp">#REF!</definedName>
    <definedName name="cppland">#REF!</definedName>
    <definedName name="CPPMaint">#REF!</definedName>
    <definedName name="CPPselect">#REF!</definedName>
    <definedName name="Cptes_payer_Paraffines" localSheetId="8">#REF!</definedName>
    <definedName name="Cptes_payer_Paraffines" localSheetId="9">#REF!</definedName>
    <definedName name="Cptes_payer_Paraffines">#REF!</definedName>
    <definedName name="cr">#N/A</definedName>
    <definedName name="Credit_Terms" localSheetId="8">#REF!</definedName>
    <definedName name="Credit_Terms" localSheetId="9">#REF!</definedName>
    <definedName name="Credit_Terms">#REF!</definedName>
    <definedName name="CreditCodes">OFFSET(#REF!,0,0,COUNTA(#REF!)-1,3)</definedName>
    <definedName name="Credits" localSheetId="8">#REF!</definedName>
    <definedName name="Credits" localSheetId="9">#REF!</definedName>
    <definedName name="Credits">#REF!</definedName>
    <definedName name="CreditTerms">OFFSET(#REF!,0,0,COUNTIF(#REF!,"&gt;=0"),4)</definedName>
    <definedName name="CreditTitles" localSheetId="4">OFFSET(#REF!,0,0,1,COUNTA(#REF!))</definedName>
    <definedName name="CreditTitles" localSheetId="0">OFFSET(#REF!,0,0,1,COUNTA(#REF!))</definedName>
    <definedName name="CreditTitles">OFFSET(#REF!,0,0,1,COUNTA(#REF!))</definedName>
    <definedName name="CREW" localSheetId="8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REW" localSheetId="9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REW" localSheetId="1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REW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rfghbdvc" localSheetId="8" hidden="1">#REF!</definedName>
    <definedName name="crfghbdvc" hidden="1">#REF!</definedName>
    <definedName name="crit" localSheetId="8">#REF!</definedName>
    <definedName name="crit" localSheetId="9">#REF!</definedName>
    <definedName name="crit">#REF!</definedName>
    <definedName name="Crit_BSY" localSheetId="9">#REF!</definedName>
    <definedName name="Crit_BSY">#REF!</definedName>
    <definedName name="Crit_BSY_DT" localSheetId="9">#REF!</definedName>
    <definedName name="Crit_BSY_DT">#REF!</definedName>
    <definedName name="Crit_DTY">#REF!</definedName>
    <definedName name="Crit_FDY">#REF!</definedName>
    <definedName name="Crit_FDY_Cons">#REF!</definedName>
    <definedName name="Crit_POY">#REF!</definedName>
    <definedName name="Crit_POY_Cons">#REF!</definedName>
    <definedName name="Crit_POY_Extr">#REF!</definedName>
    <definedName name="Crit_POY_Extr_Cons">#REF!</definedName>
    <definedName name="Crit_PSF">#REF!</definedName>
    <definedName name="_xlnm.Criteria" localSheetId="3">#REF!</definedName>
    <definedName name="_xlnm.Criteria" localSheetId="5">#REF!</definedName>
    <definedName name="_xlnm.Criteria">#REF!</definedName>
    <definedName name="CRITERIAFIX">#REF!</definedName>
    <definedName name="CRITERIAVAR">#REF!</definedName>
    <definedName name="CRITICAL" localSheetId="8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" localSheetId="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_1" localSheetId="8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_1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_1" localSheetId="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_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critical_copy" localSheetId="8" hidden="1">{#N/A,#N/A,FALSE,"COVER1.XLS ";#N/A,#N/A,FALSE,"RACT1.XLS";#N/A,#N/A,FALSE,"RACT2.XLS";#N/A,#N/A,FALSE,"ECCMP";#N/A,#N/A,FALSE,"WELDER.XLS"}</definedName>
    <definedName name="critical_copy" localSheetId="9" hidden="1">{#N/A,#N/A,FALSE,"COVER1.XLS ";#N/A,#N/A,FALSE,"RACT1.XLS";#N/A,#N/A,FALSE,"RACT2.XLS";#N/A,#N/A,FALSE,"ECCMP";#N/A,#N/A,FALSE,"WELDER.XLS"}</definedName>
    <definedName name="critical_copy" localSheetId="11" hidden="1">{#N/A,#N/A,FALSE,"COVER1.XLS ";#N/A,#N/A,FALSE,"RACT1.XLS";#N/A,#N/A,FALSE,"RACT2.XLS";#N/A,#N/A,FALSE,"ECCMP";#N/A,#N/A,FALSE,"WELDER.XLS"}</definedName>
    <definedName name="critical_copy" hidden="1">{#N/A,#N/A,FALSE,"COVER1.XLS ";#N/A,#N/A,FALSE,"RACT1.XLS";#N/A,#N/A,FALSE,"RACT2.XLS";#N/A,#N/A,FALSE,"ECCMP";#N/A,#N/A,FALSE,"WELDER.XLS"}</definedName>
    <definedName name="critical_copy_1" localSheetId="8" hidden="1">{#N/A,#N/A,FALSE,"COVER1.XLS ";#N/A,#N/A,FALSE,"RACT1.XLS";#N/A,#N/A,FALSE,"RACT2.XLS";#N/A,#N/A,FALSE,"ECCMP";#N/A,#N/A,FALSE,"WELDER.XLS"}</definedName>
    <definedName name="critical_copy_1" localSheetId="9" hidden="1">{#N/A,#N/A,FALSE,"COVER1.XLS ";#N/A,#N/A,FALSE,"RACT1.XLS";#N/A,#N/A,FALSE,"RACT2.XLS";#N/A,#N/A,FALSE,"ECCMP";#N/A,#N/A,FALSE,"WELDER.XLS"}</definedName>
    <definedName name="critical_copy_1" localSheetId="11" hidden="1">{#N/A,#N/A,FALSE,"COVER1.XLS ";#N/A,#N/A,FALSE,"RACT1.XLS";#N/A,#N/A,FALSE,"RACT2.XLS";#N/A,#N/A,FALSE,"ECCMP";#N/A,#N/A,FALSE,"WELDER.XLS"}</definedName>
    <definedName name="critical_copy_1" hidden="1">{#N/A,#N/A,FALSE,"COVER1.XLS ";#N/A,#N/A,FALSE,"RACT1.XLS";#N/A,#N/A,FALSE,"RACT2.XLS";#N/A,#N/A,FALSE,"ECCMP";#N/A,#N/A,FALSE,"WELDER.XLS"}</definedName>
    <definedName name="CRITINST">NA()</definedName>
    <definedName name="CRITPURC">NA()</definedName>
    <definedName name="Cro_section">NA()</definedName>
    <definedName name="crtyj" localSheetId="8" hidden="1">#REF!</definedName>
    <definedName name="crtyj" hidden="1">#REF!</definedName>
    <definedName name="Crude_chart_LR" localSheetId="8">#REF!</definedName>
    <definedName name="Crude_chart_LR" localSheetId="9">#REF!</definedName>
    <definedName name="Crude_chart_LR">#REF!</definedName>
    <definedName name="crudeoil">#N/A</definedName>
    <definedName name="Crush_192" localSheetId="8">#REF!</definedName>
    <definedName name="Crush_192" localSheetId="9">#REF!</definedName>
    <definedName name="Crush_192">#REF!</definedName>
    <definedName name="Crush_224" localSheetId="9">#REF!</definedName>
    <definedName name="Crush_224">#REF!</definedName>
    <definedName name="CS">NA()</definedName>
    <definedName name="CS_10">NA()</definedName>
    <definedName name="CS_100">NA()</definedName>
    <definedName name="CS_10S">NA()</definedName>
    <definedName name="CS_120">NA()</definedName>
    <definedName name="CS_140">NA()</definedName>
    <definedName name="CS_160">NA()</definedName>
    <definedName name="CS_20">NA()</definedName>
    <definedName name="CS_30">NA()</definedName>
    <definedName name="CS_40">NA()</definedName>
    <definedName name="CS_40S">NA()</definedName>
    <definedName name="CS_5S">NA()</definedName>
    <definedName name="CS_60">NA()</definedName>
    <definedName name="CS_80">NA()</definedName>
    <definedName name="CS_80S">NA()</definedName>
    <definedName name="CS_STD">NA()</definedName>
    <definedName name="CS_XS">NA()</definedName>
    <definedName name="CS_XXS">NA()</definedName>
    <definedName name="csacfdsafa" localSheetId="8" hidden="1">{#N/A,#N/A,FALSE,"Cost Report";#N/A,#N/A,FALSE,"Qtly Summ.";#N/A,#N/A,FALSE,"Mar  Qtr";#N/A,#N/A,FALSE,"Report Summary"}</definedName>
    <definedName name="csacfdsafa" localSheetId="9" hidden="1">{#N/A,#N/A,FALSE,"Cost Report";#N/A,#N/A,FALSE,"Qtly Summ.";#N/A,#N/A,FALSE,"Mar  Qtr";#N/A,#N/A,FALSE,"Report Summary"}</definedName>
    <definedName name="csacfdsafa" localSheetId="11" hidden="1">{#N/A,#N/A,FALSE,"Cost Report";#N/A,#N/A,FALSE,"Qtly Summ.";#N/A,#N/A,FALSE,"Mar  Qtr";#N/A,#N/A,FALSE,"Report Summary"}</definedName>
    <definedName name="csacfdsafa" hidden="1">{#N/A,#N/A,FALSE,"Cost Report";#N/A,#N/A,FALSE,"Qtly Summ.";#N/A,#N/A,FALSE,"Mar  Qtr";#N/A,#N/A,FALSE,"Report Summary"}</definedName>
    <definedName name="csAllowDetailBudgeting">0</definedName>
    <definedName name="csAllowLocalConsolidation">0</definedName>
    <definedName name="csAppName">"BudgetWeb"</definedName>
    <definedName name="cscfresx" localSheetId="8" hidden="1">#REF!</definedName>
    <definedName name="cscfresx" hidden="1">#REF!</definedName>
    <definedName name="CSD_Market_Growth" localSheetId="8">#REF!</definedName>
    <definedName name="CSD_Market_Growth">#REF!</definedName>
    <definedName name="csdcd" localSheetId="8" hidden="1">{"'Model'!$A$1:$N$53"}</definedName>
    <definedName name="csdcd" localSheetId="9" hidden="1">{"'Model'!$A$1:$N$53"}</definedName>
    <definedName name="csdcd" localSheetId="11" hidden="1">{"'Model'!$A$1:$N$53"}</definedName>
    <definedName name="csdcd" hidden="1">{"'Model'!$A$1:$N$53"}</definedName>
    <definedName name="csDesignMode">1</definedName>
    <definedName name="csDetailBudgetingURL">"http://server/deciweb/tr/trmain.asp?App=BudgetWeb&amp;Cat=Detail+Budgeting"</definedName>
    <definedName name="csdxxgrfewr" localSheetId="8" hidden="1">#REF!</definedName>
    <definedName name="csdxxgrfewr" hidden="1">#REF!</definedName>
    <definedName name="csKeepAlive">5</definedName>
    <definedName name="csLocalConsolidationOnSubmit">0</definedName>
    <definedName name="csRefreshOnOpen">0</definedName>
    <definedName name="csRefreshOnRotate">0</definedName>
    <definedName name="cswdwfergfe" localSheetId="8" hidden="1">#REF!</definedName>
    <definedName name="cswdwfergfe" hidden="1">#REF!</definedName>
    <definedName name="csZALL_ES_FIFO_Group_excluded_Dim01">"="</definedName>
    <definedName name="csZALL_ES_FIFO_Group_excluded_Dim02">"="</definedName>
    <definedName name="csZALL_ES_FIFO_Group_excluded_Dim03">"="</definedName>
    <definedName name="csZALL_ES_FIFO_Group_excluded_Dim04">"="</definedName>
    <definedName name="csZALL_ES_FIFO_Group_excluded_Dim06">"="</definedName>
    <definedName name="csZALL_ES_FIFO_Group_excluded_Dim07">"="</definedName>
    <definedName name="csZALL_ES_FIFO_Group_GPCPct_Dim01">"="</definedName>
    <definedName name="csZALL_ES_FIFO_Group_GPCPct_Dim02">"="</definedName>
    <definedName name="csZALL_ES_FIFO_Group_GPCPct_Dim03">"="</definedName>
    <definedName name="csZALL_ES_FIFO_Group_GPCPct_Dim04">"="</definedName>
    <definedName name="csZALL_ES_FIFO_Group_GPCPct_Dim06">"="</definedName>
    <definedName name="csZALL_ES_FIFO_Group_GPCPct_Dim07">"="</definedName>
    <definedName name="csZALL_ES_FIFO_Group_RateAccounts_Dim01">"="</definedName>
    <definedName name="csZALL_ES_FIFO_Group_RateAccounts_Dim02">"="</definedName>
    <definedName name="csZALL_ES_FIFO_Group_RateAccounts_Dim03">"="</definedName>
    <definedName name="csZALL_ES_FIFO_Group_RateAccounts_Dim04">"="</definedName>
    <definedName name="csZALL_ES_FIFO_Group_RateAccounts_Dim06">"="</definedName>
    <definedName name="csZALL_ES_FIFO_Group_RateAccounts_Dim07">"="</definedName>
    <definedName name="csZALL_ES_FIFO_Group_RateAccounts_Dim10" localSheetId="8">#REF!</definedName>
    <definedName name="csZALL_ES_FIFO_Group_RateAccounts_Dim10" localSheetId="9">#REF!</definedName>
    <definedName name="csZALL_ES_FIFO_Group_RateAccounts_Dim10">#REF!</definedName>
    <definedName name="ct100a">#REF!</definedName>
    <definedName name="ct200a" localSheetId="8">#REF!</definedName>
    <definedName name="ct200a" localSheetId="9">#REF!</definedName>
    <definedName name="ct200a">#REF!</definedName>
    <definedName name="CTA">#REF!</definedName>
    <definedName name="CTA_Prod_TPD">#REF!</definedName>
    <definedName name="CTA_PTA" localSheetId="8">#REF!</definedName>
    <definedName name="CTA_PTA" localSheetId="9">#REF!</definedName>
    <definedName name="CTA_PTA">#REF!</definedName>
    <definedName name="ctadesc" localSheetId="9">#REF!</definedName>
    <definedName name="ctadesc">#REF!</definedName>
    <definedName name="CTAOK">#REF!</definedName>
    <definedName name="cteswgxrftvsx" localSheetId="8" hidden="1">#REF!,#REF!</definedName>
    <definedName name="cteswgxrftvsx" localSheetId="9" hidden="1">#REF!,#REF!</definedName>
    <definedName name="cteswgxrftvsx" hidden="1">#REF!,#REF!</definedName>
    <definedName name="ctiep">NA()</definedName>
    <definedName name="cto">NA()</definedName>
    <definedName name="ctspusd">#REF!</definedName>
    <definedName name="CU_LY">NA()</definedName>
    <definedName name="cu_ly_1">NA()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ARESUM" localSheetId="8">#REF!</definedName>
    <definedName name="CUARESUM" localSheetId="9">#REF!</definedName>
    <definedName name="CUARESUM">#REF!</definedName>
    <definedName name="CUENTAS" localSheetId="8">#REF!</definedName>
    <definedName name="CUENTAS" localSheetId="9">#REF!</definedName>
    <definedName name="CUENTAS">#REF!</definedName>
    <definedName name="Cum_Int" localSheetId="9">#REF!</definedName>
    <definedName name="Cum_Int">#REF!</definedName>
    <definedName name="CUMENOCC" localSheetId="9">#REF!</definedName>
    <definedName name="CUMENOCC">#REF!</definedName>
    <definedName name="CumulativeDiscountedCashFlow">#REF!</definedName>
    <definedName name="CumulativeNetCashFlow">#REF!</definedName>
    <definedName name="cuoc_vc">NA()</definedName>
    <definedName name="Cuoc_vc_1">NA()</definedName>
    <definedName name="CUR" localSheetId="8">#REF!</definedName>
    <definedName name="CUR">#REF!</definedName>
    <definedName name="CUR_SUM" localSheetId="8">#REF!</definedName>
    <definedName name="CUR_SUM">#REF!</definedName>
    <definedName name="curmth_ACETYLENE">#REF!</definedName>
    <definedName name="curmth_BD">#REF!</definedName>
    <definedName name="curmth_CAPRO">#REF!</definedName>
    <definedName name="curmth_CYCLO">#REF!</definedName>
    <definedName name="curmth_ELEC">#REF!</definedName>
    <definedName name="curmth_FO">#REF!</definedName>
    <definedName name="curmth_H2">#REF!</definedName>
    <definedName name="curmth_MEG">#REF!</definedName>
    <definedName name="curmth_NAM_ACETYLENE">#REF!</definedName>
    <definedName name="curmth_NAM_BD">#REF!</definedName>
    <definedName name="curmth_NAM_CAPRO">#REF!</definedName>
    <definedName name="curmth_NAM_CYCLO">#REF!</definedName>
    <definedName name="curmth_NAM_ELEC">#REF!</definedName>
    <definedName name="curmth_NAM_FO">#REF!</definedName>
    <definedName name="curmth_NAM_H2">#REF!</definedName>
    <definedName name="curmth_NAM_MEG">#REF!</definedName>
    <definedName name="curmth_NAM_MeOH">#REF!</definedName>
    <definedName name="curmth_NAM_NG">#REF!</definedName>
    <definedName name="curmth_NAM_NH3">#REF!</definedName>
    <definedName name="curmth_NAM_O2">#REF!</definedName>
    <definedName name="curmth_NAM_PTA">#REF!</definedName>
    <definedName name="curmth_NAM_PTMEG">#REF!</definedName>
    <definedName name="curmth_NAM_PX">#REF!</definedName>
    <definedName name="curmth_NG">#REF!</definedName>
    <definedName name="curmth_NH3">#REF!</definedName>
    <definedName name="curmth_PTA">#REF!</definedName>
    <definedName name="curmth_PTMEG">#REF!</definedName>
    <definedName name="curmth_PX">#REF!</definedName>
    <definedName name="CURMTH_SITE_BD">#REF!</definedName>
    <definedName name="CURMTH_SITE_CYCLO">#REF!</definedName>
    <definedName name="CURMTH_SITE_ELEC">#REF!</definedName>
    <definedName name="CURMTH_SITE_NG">#REF!</definedName>
    <definedName name="CURMTH_SITE_NH3">#REF!</definedName>
    <definedName name="Currency">#REF!</definedName>
    <definedName name="currency_range">#REF!</definedName>
    <definedName name="Currency_Unit">#REF!</definedName>
    <definedName name="CurrencyUnit">#REF!</definedName>
    <definedName name="CurrencyUnit1">#REF!</definedName>
    <definedName name="Current">#REF!,#REF!,#REF!,#REF!,#REF!,#REF!,#REF!</definedName>
    <definedName name="Current_Account" localSheetId="8">#REF!</definedName>
    <definedName name="Current_Account" localSheetId="9">#REF!</definedName>
    <definedName name="Current_Account">#REF!</definedName>
    <definedName name="Current_Month">#REF!</definedName>
    <definedName name="CURRENT_YEAR">#REF!</definedName>
    <definedName name="CurrentDebtToCapital" localSheetId="8">#REF!</definedName>
    <definedName name="CurrentDebtToCapital" localSheetId="9">#REF!</definedName>
    <definedName name="CurrentDebtToCapital">#REF!</definedName>
    <definedName name="CurrentIRR">#REF!</definedName>
    <definedName name="currentmonth">#REF!</definedName>
    <definedName name="CurrentMth">#REF!</definedName>
    <definedName name="CurrentNominal">#REF!</definedName>
    <definedName name="CurrentSolve">#REF!</definedName>
    <definedName name="CurrentSolveText">#REF!</definedName>
    <definedName name="Curve" localSheetId="8" hidden="1">{#N/A,#N/A,FALSE,"COVER1.XLS ";#N/A,#N/A,FALSE,"RACT1.XLS";#N/A,#N/A,FALSE,"RACT2.XLS";#N/A,#N/A,FALSE,"ECCMP";#N/A,#N/A,FALSE,"WELDER.XLS"}</definedName>
    <definedName name="Curve" localSheetId="9" hidden="1">{#N/A,#N/A,FALSE,"COVER1.XLS ";#N/A,#N/A,FALSE,"RACT1.XLS";#N/A,#N/A,FALSE,"RACT2.XLS";#N/A,#N/A,FALSE,"ECCMP";#N/A,#N/A,FALSE,"WELDER.XLS"}</definedName>
    <definedName name="Curve" localSheetId="11" hidden="1">{#N/A,#N/A,FALSE,"COVER1.XLS ";#N/A,#N/A,FALSE,"RACT1.XLS";#N/A,#N/A,FALSE,"RACT2.XLS";#N/A,#N/A,FALSE,"ECCMP";#N/A,#N/A,FALSE,"WELDER.XLS"}</definedName>
    <definedName name="Curve" hidden="1">{#N/A,#N/A,FALSE,"COVER1.XLS ";#N/A,#N/A,FALSE,"RACT1.XLS";#N/A,#N/A,FALSE,"RACT2.XLS";#N/A,#N/A,FALSE,"ECCMP";#N/A,#N/A,FALSE,"WELDER.XLS"}</definedName>
    <definedName name="Curve_1" localSheetId="8" hidden="1">{#N/A,#N/A,FALSE,"COVER1.XLS ";#N/A,#N/A,FALSE,"RACT1.XLS";#N/A,#N/A,FALSE,"RACT2.XLS";#N/A,#N/A,FALSE,"ECCMP";#N/A,#N/A,FALSE,"WELDER.XLS"}</definedName>
    <definedName name="Curve_1" localSheetId="9" hidden="1">{#N/A,#N/A,FALSE,"COVER1.XLS ";#N/A,#N/A,FALSE,"RACT1.XLS";#N/A,#N/A,FALSE,"RACT2.XLS";#N/A,#N/A,FALSE,"ECCMP";#N/A,#N/A,FALSE,"WELDER.XLS"}</definedName>
    <definedName name="Curve_1" localSheetId="11" hidden="1">{#N/A,#N/A,FALSE,"COVER1.XLS ";#N/A,#N/A,FALSE,"RACT1.XLS";#N/A,#N/A,FALSE,"RACT2.XLS";#N/A,#N/A,FALSE,"ECCMP";#N/A,#N/A,FALSE,"WELDER.XLS"}</definedName>
    <definedName name="Curve_1" hidden="1">{#N/A,#N/A,FALSE,"COVER1.XLS ";#N/A,#N/A,FALSE,"RACT1.XLS";#N/A,#N/A,FALSE,"RACT2.XLS";#N/A,#N/A,FALSE,"ECCMP";#N/A,#N/A,FALSE,"WELDER.XLS"}</definedName>
    <definedName name="CustCredit">OFFSET(#REF!,0,0,COUNTA(#REF!)-COUNTA(#REF!)-1,1)</definedName>
    <definedName name="CustList">#REF!:INDEX(#REF!,#REF!)</definedName>
    <definedName name="Custom1" localSheetId="8">#REF!</definedName>
    <definedName name="Custom1" localSheetId="9">#REF!</definedName>
    <definedName name="Custom1">#REF!</definedName>
    <definedName name="Custom2" localSheetId="9">#REF!</definedName>
    <definedName name="Custom2">#REF!</definedName>
    <definedName name="custom2C2" localSheetId="8">#REF!</definedName>
    <definedName name="custom2C2" localSheetId="9">#REF!</definedName>
    <definedName name="custom2C2">#REF!</definedName>
    <definedName name="custom2lbs">#REF!</definedName>
    <definedName name="Custom3" localSheetId="8">#REF!</definedName>
    <definedName name="Custom3" localSheetId="9">#REF!</definedName>
    <definedName name="Custom3" localSheetId="11">#REF!</definedName>
    <definedName name="Custom3">#REF!</definedName>
    <definedName name="Custom4" localSheetId="9">#REF!</definedName>
    <definedName name="Custom4">#REF!</definedName>
    <definedName name="custom4none">#REF!</definedName>
    <definedName name="Customer" localSheetId="8">#REF!</definedName>
    <definedName name="Customer" localSheetId="9">#REF!</definedName>
    <definedName name="Customer">#REF!</definedName>
    <definedName name="Customers">#REF!:INDEX(#REF!,COUNTA(#REF!))</definedName>
    <definedName name="CustomerType" localSheetId="8">#REF!</definedName>
    <definedName name="CustomerType" localSheetId="9">#REF!</definedName>
    <definedName name="CustomerType">#REF!</definedName>
    <definedName name="CustTypes">OFFSET(#REF!,0,0,COUNTA(#REF!)-1,2)</definedName>
    <definedName name="cut">#REF!</definedName>
    <definedName name="cv">NA()</definedName>
    <definedName name="CV_LAB">#REF!</definedName>
    <definedName name="CV_LAS" localSheetId="8">#REF!</definedName>
    <definedName name="CV_LAS">#REF!</definedName>
    <definedName name="cvcxvsvad" localSheetId="8" hidden="1">{"'Model'!$A$1:$N$53"}</definedName>
    <definedName name="cvcxvsvad" localSheetId="9" hidden="1">{"'Model'!$A$1:$N$53"}</definedName>
    <definedName name="cvcxvsvad" localSheetId="11" hidden="1">{"'Model'!$A$1:$N$53"}</definedName>
    <definedName name="cvcxvsvad" hidden="1">{"'Model'!$A$1:$N$53"}</definedName>
    <definedName name="cveryhry" localSheetId="8" hidden="1">#REF!</definedName>
    <definedName name="cveryhry" hidden="1">#REF!</definedName>
    <definedName name="cvt">NA()</definedName>
    <definedName name="CW">20000</definedName>
    <definedName name="CW_1">20000</definedName>
    <definedName name="CW_2">20000</definedName>
    <definedName name="CW_pwr_MW" localSheetId="8">#REF!</definedName>
    <definedName name="CW_pwr_MW" localSheetId="9">#REF!</definedName>
    <definedName name="CW_pwr_MW">#REF!</definedName>
    <definedName name="CWT">"$"</definedName>
    <definedName name="CWTR">"$"</definedName>
    <definedName name="CX" localSheetId="8">#REF!</definedName>
    <definedName name="CX" localSheetId="9">#REF!</definedName>
    <definedName name="CX">#REF!</definedName>
    <definedName name="CX_US" localSheetId="9">#REF!</definedName>
    <definedName name="CX_US">#REF!</definedName>
    <definedName name="cxxxx" localSheetId="8" hidden="1">{#N/A,#N/A,FALSE,"CAT3516";#N/A,#N/A,FALSE,"CAT3608";#N/A,#N/A,FALSE,"Wartsila";#N/A,#N/A,FALSE,"Asm";#N/A,#N/A,FALSE,"DG cost"}</definedName>
    <definedName name="cxxxx" localSheetId="9" hidden="1">{#N/A,#N/A,FALSE,"CAT3516";#N/A,#N/A,FALSE,"CAT3608";#N/A,#N/A,FALSE,"Wartsila";#N/A,#N/A,FALSE,"Asm";#N/A,#N/A,FALSE,"DG cost"}</definedName>
    <definedName name="cxxxx" localSheetId="11" hidden="1">{#N/A,#N/A,FALSE,"CAT3516";#N/A,#N/A,FALSE,"CAT3608";#N/A,#N/A,FALSE,"Wartsila";#N/A,#N/A,FALSE,"Asm";#N/A,#N/A,FALSE,"DG cost"}</definedName>
    <definedName name="cxxxx" hidden="1">{#N/A,#N/A,FALSE,"CAT3516";#N/A,#N/A,FALSE,"CAT3608";#N/A,#N/A,FALSE,"Wartsila";#N/A,#N/A,FALSE,"Asm";#N/A,#N/A,FALSE,"DG cost"}</definedName>
    <definedName name="cycliz">#REF!</definedName>
    <definedName name="cycliz10">#REF!</definedName>
    <definedName name="cycliz11">#REF!</definedName>
    <definedName name="cycliz12">#REF!</definedName>
    <definedName name="cycliz2">#REF!</definedName>
    <definedName name="cycliz3">#REF!</definedName>
    <definedName name="cycliz4">#REF!</definedName>
    <definedName name="cycliz5">#REF!</definedName>
    <definedName name="cycliz6">#REF!</definedName>
    <definedName name="cycliz7">#REF!</definedName>
    <definedName name="cycliz8">#REF!</definedName>
    <definedName name="cycliz9">#REF!</definedName>
    <definedName name="Cyclo_0104">#REF!</definedName>
    <definedName name="Cyclo_0104_ASIA">#REF!</definedName>
    <definedName name="Cyclo_0104_Euro">#REF!</definedName>
    <definedName name="cyclo_0104_kusc">#REF!</definedName>
    <definedName name="Cyclo_0104_US">#REF!</definedName>
    <definedName name="cyclo_0105">#REF!</definedName>
    <definedName name="Cyclo_0105_ASIA">#REF!</definedName>
    <definedName name="Cyclo_0105_Euro">#REF!</definedName>
    <definedName name="Cyclo_0105_KUSC">#REF!</definedName>
    <definedName name="cyclo_0105_us">#REF!</definedName>
    <definedName name="Cyclo_0204">#REF!</definedName>
    <definedName name="Cyclo_0204_ASIA">#REF!</definedName>
    <definedName name="Cyclo_0204_Euro">#REF!</definedName>
    <definedName name="cyclo_0204_kusc">#REF!</definedName>
    <definedName name="Cyclo_0204_US">#REF!</definedName>
    <definedName name="cyclo_0205">#REF!</definedName>
    <definedName name="Cyclo_0205_ASIA">#REF!</definedName>
    <definedName name="Cyclo_0205_Euro">#REF!</definedName>
    <definedName name="Cyclo_0205_KUSC">#REF!</definedName>
    <definedName name="cyclo_0205_us">#REF!</definedName>
    <definedName name="cYCLO_03">#REF!</definedName>
    <definedName name="Cyclo_0304">#REF!</definedName>
    <definedName name="Cyclo_0304_ASIA">#REF!</definedName>
    <definedName name="Cyclo_0304_Euro">#REF!</definedName>
    <definedName name="cyclo_0304_kusc">#REF!</definedName>
    <definedName name="Cyclo_0304_US">#REF!</definedName>
    <definedName name="cyclo_0305">#REF!</definedName>
    <definedName name="Cyclo_0305_ASIA">#REF!</definedName>
    <definedName name="Cyclo_0305_Euro">#REF!</definedName>
    <definedName name="Cyclo_0305_KUSC">#REF!</definedName>
    <definedName name="cyclo_0305_us">#REF!</definedName>
    <definedName name="cYCLO_04">#REF!</definedName>
    <definedName name="Cyclo_0404">#REF!</definedName>
    <definedName name="Cyclo_0404_ASIA">#REF!</definedName>
    <definedName name="Cyclo_0404_Euro">#REF!</definedName>
    <definedName name="cyclo_0404_kusc">#REF!</definedName>
    <definedName name="Cyclo_0404_US">#REF!</definedName>
    <definedName name="cyclo_0405">#REF!</definedName>
    <definedName name="Cyclo_0405_ASIA">#REF!</definedName>
    <definedName name="Cyclo_0405_Euro">#REF!</definedName>
    <definedName name="Cyclo_0405_KUSC">#REF!</definedName>
    <definedName name="cyclo_0405_us">#REF!</definedName>
    <definedName name="Cyclo_05">#REF!</definedName>
    <definedName name="Cyclo_0504">#REF!</definedName>
    <definedName name="Cyclo_0504_ASIA">#REF!</definedName>
    <definedName name="Cyclo_0504_Euro">#REF!</definedName>
    <definedName name="cyclo_0504_kusc">#REF!</definedName>
    <definedName name="Cyclo_0504_US">#REF!</definedName>
    <definedName name="cyclo_0505">#REF!</definedName>
    <definedName name="Cyclo_0505_ASIA">#REF!</definedName>
    <definedName name="Cyclo_0505_Euro">#REF!</definedName>
    <definedName name="Cyclo_0505_KUSC">#REF!</definedName>
    <definedName name="cyclo_0505_us">#REF!</definedName>
    <definedName name="Cyclo_0604">#REF!</definedName>
    <definedName name="Cyclo_0604_ASIA">#REF!</definedName>
    <definedName name="Cyclo_0604_Euro">#REF!</definedName>
    <definedName name="cyclo_0604_kusc">#REF!</definedName>
    <definedName name="Cyclo_0604_US">#REF!</definedName>
    <definedName name="cyclo_0605">#REF!</definedName>
    <definedName name="Cyclo_0605_ASIA">#REF!</definedName>
    <definedName name="Cyclo_0605_Euro">#REF!</definedName>
    <definedName name="Cyclo_0605_KUSC">#REF!</definedName>
    <definedName name="cyclo_0605_us">#REF!</definedName>
    <definedName name="Cyclo_0704">#REF!</definedName>
    <definedName name="Cyclo_0704_ASIA">#REF!</definedName>
    <definedName name="Cyclo_0704_Euro">#REF!</definedName>
    <definedName name="cyclo_0704_kusc">#REF!</definedName>
    <definedName name="Cyclo_0704_US">#REF!</definedName>
    <definedName name="cyclo_0705">#REF!</definedName>
    <definedName name="Cyclo_0705_ASIA">#REF!</definedName>
    <definedName name="Cyclo_0705_Euro">#REF!</definedName>
    <definedName name="Cyclo_0705_KUSC">#REF!</definedName>
    <definedName name="cyclo_0705_us">#REF!</definedName>
    <definedName name="Cyclo_0804">#REF!</definedName>
    <definedName name="Cyclo_0804_ASIA">#REF!</definedName>
    <definedName name="Cyclo_0804_Euro">#REF!</definedName>
    <definedName name="cyclo_0804_kusc">#REF!</definedName>
    <definedName name="Cyclo_0804_US">#REF!</definedName>
    <definedName name="cyclo_0805">#REF!</definedName>
    <definedName name="Cyclo_0805_ASIA">#REF!</definedName>
    <definedName name="Cyclo_0805_Euro">#REF!</definedName>
    <definedName name="Cyclo_0805_KUSC">#REF!</definedName>
    <definedName name="cyclo_0805_us">#REF!</definedName>
    <definedName name="Cyclo_0904">#REF!</definedName>
    <definedName name="Cyclo_0904_ASIA">#REF!</definedName>
    <definedName name="Cyclo_0904_Euro">#REF!</definedName>
    <definedName name="cyclo_0904_kusc">#REF!</definedName>
    <definedName name="Cyclo_0904_US">#REF!</definedName>
    <definedName name="cyclo_0905">#REF!</definedName>
    <definedName name="Cyclo_0905_ASIA">#REF!</definedName>
    <definedName name="Cyclo_0905_Euro">#REF!</definedName>
    <definedName name="Cyclo_0905_KUSC">#REF!</definedName>
    <definedName name="cyclo_0905_us">#REF!</definedName>
    <definedName name="Cyclo_1004">#REF!</definedName>
    <definedName name="Cyclo_1004_ASIA">#REF!</definedName>
    <definedName name="Cyclo_1004_Euro">#REF!</definedName>
    <definedName name="cyclo_1004_kusc">#REF!</definedName>
    <definedName name="Cyclo_1004_US">#REF!</definedName>
    <definedName name="cyclo_1005">#REF!</definedName>
    <definedName name="Cyclo_1005_ASIA">#REF!</definedName>
    <definedName name="Cyclo_1005_Euro">#REF!</definedName>
    <definedName name="Cyclo_1005_KUSC">#REF!</definedName>
    <definedName name="cyclo_1005_us">#REF!</definedName>
    <definedName name="Cyclo_1104">#REF!</definedName>
    <definedName name="Cyclo_1104_ASIA">#REF!</definedName>
    <definedName name="Cyclo_1104_Euro">#REF!</definedName>
    <definedName name="cyclo_1104_kusc">#REF!</definedName>
    <definedName name="Cyclo_1104_US">#REF!</definedName>
    <definedName name="cyclo_1105">#REF!</definedName>
    <definedName name="Cyclo_1105_ASIA">#REF!</definedName>
    <definedName name="Cyclo_1105_Euro">#REF!</definedName>
    <definedName name="Cyclo_1105_KUSC">#REF!</definedName>
    <definedName name="cyclo_1105_us">#REF!</definedName>
    <definedName name="Cyclo_1204">#REF!</definedName>
    <definedName name="Cyclo_1204_ASIA">#REF!</definedName>
    <definedName name="Cyclo_1204_Euro">#REF!</definedName>
    <definedName name="cyclo_1204_kusc">#REF!</definedName>
    <definedName name="Cyclo_1204_US">#REF!</definedName>
    <definedName name="cyclo_1205">#REF!</definedName>
    <definedName name="Cyclo_1205_ASIA">#REF!</definedName>
    <definedName name="Cyclo_1205_Euro">#REF!</definedName>
    <definedName name="Cyclo_1205_KUSC">#REF!</definedName>
    <definedName name="cyclo_1205_us">#REF!</definedName>
    <definedName name="Cyclo_12104">#REF!</definedName>
    <definedName name="Cyclo_chart_LR" localSheetId="8">#REF!</definedName>
    <definedName name="Cyclo_chart_LR" localSheetId="9">#REF!</definedName>
    <definedName name="Cyclo_chart_LR" localSheetId="11">#REF!</definedName>
    <definedName name="Cyclo_chart_LR">#REF!</definedName>
    <definedName name="cyclo_share_sum" localSheetId="9">#REF!</definedName>
    <definedName name="cyclo_share_sum">#REF!</definedName>
    <definedName name="Cyclo_YTD">#REF!</definedName>
    <definedName name="Cyclo0204">#REF!</definedName>
    <definedName name="Cyclohex_chart" localSheetId="8">#REF!</definedName>
    <definedName name="Cyclohex_chart" localSheetId="9">#REF!</definedName>
    <definedName name="Cyclohex_chart" localSheetId="11">#REF!</definedName>
    <definedName name="Cyclohex_chart">#REF!</definedName>
    <definedName name="CycloVPSum" localSheetId="9">#REF!</definedName>
    <definedName name="CycloVPSum">#REF!</definedName>
    <definedName name="cyebhdfg" localSheetId="8" hidden="1">#REF!</definedName>
    <definedName name="cyebhdfg" localSheetId="9" hidden="1">#REF!</definedName>
    <definedName name="cyebhdfg" hidden="1">#REF!</definedName>
    <definedName name="d">#REF!</definedName>
    <definedName name="D.FRA" localSheetId="8">#REF!</definedName>
    <definedName name="D.FRA" localSheetId="9">#REF!</definedName>
    <definedName name="D.FRA">#REF!</definedName>
    <definedName name="d_2" localSheetId="9">#REF!</definedName>
    <definedName name="d_2">#REF!</definedName>
    <definedName name="D14401_">#N/A</definedName>
    <definedName name="D1x49">NA()</definedName>
    <definedName name="D1x49x49">NA()</definedName>
    <definedName name="d1x6">NA()</definedName>
    <definedName name="da" localSheetId="8">#REF!</definedName>
    <definedName name="da" localSheetId="9">#REF!</definedName>
    <definedName name="da">#REF!</definedName>
    <definedName name="DA_3143076492700000171" localSheetId="8" hidden="1">#REF!</definedName>
    <definedName name="DA_3143076492700000171" localSheetId="9" hidden="1">#REF!</definedName>
    <definedName name="DA_3143076492700000171" hidden="1">#REF!</definedName>
    <definedName name="DA_3143076492700000173" localSheetId="9" hidden="1">#REF!</definedName>
    <definedName name="DA_3143076492700000173" hidden="1">#REF!</definedName>
    <definedName name="DA_3143076492700000175" localSheetId="9" hidden="1">#REF!</definedName>
    <definedName name="DA_3143076492700000175" hidden="1">#REF!</definedName>
    <definedName name="DA_3143076492700000177" hidden="1">#REF!</definedName>
    <definedName name="DA_3143076492700000568" hidden="1">#REF!</definedName>
    <definedName name="DA_3143076492700000622" hidden="1">#REF!</definedName>
    <definedName name="da_4" localSheetId="8">#REF!</definedName>
    <definedName name="da_4">#REF!</definedName>
    <definedName name="da_8" localSheetId="8">#REF!</definedName>
    <definedName name="da_8">#REF!</definedName>
    <definedName name="da1x2">NA()</definedName>
    <definedName name="da2x4">NA()</definedName>
    <definedName name="da4x6">NA()</definedName>
    <definedName name="daa" localSheetId="8" hidden="1">{"'Model'!$A$1:$N$53"}</definedName>
    <definedName name="daa" localSheetId="9" hidden="1">{"'Model'!$A$1:$N$53"}</definedName>
    <definedName name="daa" localSheetId="11" hidden="1">{"'Model'!$A$1:$N$53"}</definedName>
    <definedName name="daa" hidden="1">{"'Model'!$A$1:$N$53"}</definedName>
    <definedName name="dad">#REF!</definedName>
    <definedName name="dai" localSheetId="8" hidden="1">#REF!</definedName>
    <definedName name="dai" localSheetId="9" hidden="1">#REF!</definedName>
    <definedName name="dai" hidden="1">#REF!</definedName>
    <definedName name="Daily">NA()</definedName>
    <definedName name="DAILY_YTD">NA()</definedName>
    <definedName name="dakewhrleh" localSheetId="8">#REF!</definedName>
    <definedName name="dakewhrleh" localSheetId="9">#REF!</definedName>
    <definedName name="dakewhrleh">#REF!</definedName>
    <definedName name="DAL">NA()</definedName>
    <definedName name="dam">78000</definedName>
    <definedName name="damar" localSheetId="8" hidden="1">{#N/A,#N/A,FALSE,"Aging Summary";#N/A,#N/A,FALSE,"Ratio Analysis";#N/A,#N/A,FALSE,"Test 120 Day Accts";#N/A,#N/A,FALSE,"Tickmarks"}</definedName>
    <definedName name="damar" localSheetId="9" hidden="1">{#N/A,#N/A,FALSE,"Aging Summary";#N/A,#N/A,FALSE,"Ratio Analysis";#N/A,#N/A,FALSE,"Test 120 Day Accts";#N/A,#N/A,FALSE,"Tickmarks"}</definedName>
    <definedName name="damar" localSheetId="11" hidden="1">{#N/A,#N/A,FALSE,"Aging Summary";#N/A,#N/A,FALSE,"Ratio Analysis";#N/A,#N/A,FALSE,"Test 120 Day Accts";#N/A,#N/A,FALSE,"Tickmarks"}</definedName>
    <definedName name="damar" hidden="1">{#N/A,#N/A,FALSE,"Aging Summary";#N/A,#N/A,FALSE,"Ratio Analysis";#N/A,#N/A,FALSE,"Test 120 Day Accts";#N/A,#N/A,FALSE,"Tickmarks"}</definedName>
    <definedName name="damn" localSheetId="8" hidden="1">{#N/A,#N/A,FALSE,"Aging Summary";#N/A,#N/A,FALSE,"Ratio Analysis";#N/A,#N/A,FALSE,"Test 120 Day Accts";#N/A,#N/A,FALSE,"Tickmarks"}</definedName>
    <definedName name="damn" localSheetId="9" hidden="1">{#N/A,#N/A,FALSE,"Aging Summary";#N/A,#N/A,FALSE,"Ratio Analysis";#N/A,#N/A,FALSE,"Test 120 Day Accts";#N/A,#N/A,FALSE,"Tickmarks"}</definedName>
    <definedName name="damn" localSheetId="11" hidden="1">{#N/A,#N/A,FALSE,"Aging Summary";#N/A,#N/A,FALSE,"Ratio Analysis";#N/A,#N/A,FALSE,"Test 120 Day Accts";#N/A,#N/A,FALSE,"Tickmarks"}</definedName>
    <definedName name="damn" hidden="1">{#N/A,#N/A,FALSE,"Aging Summary";#N/A,#N/A,FALSE,"Ratio Analysis";#N/A,#N/A,FALSE,"Test 120 Day Accts";#N/A,#N/A,FALSE,"Tickmarks"}</definedName>
    <definedName name="dao">#REF!</definedName>
    <definedName name="dao0.65">NA()</definedName>
    <definedName name="DaRWk1">#REF!</definedName>
    <definedName name="DaRWk10" localSheetId="8">#REF!</definedName>
    <definedName name="DaRWk10">#REF!</definedName>
    <definedName name="DaRWk11" localSheetId="8">#REF!</definedName>
    <definedName name="DaRWk11">#REF!</definedName>
    <definedName name="DaRWk12">#REF!</definedName>
    <definedName name="DaRWk2">#REF!</definedName>
    <definedName name="DaRWk3">#REF!</definedName>
    <definedName name="DaRWk4">#REF!</definedName>
    <definedName name="DaRWk5">#REF!</definedName>
    <definedName name="DaRWk6">#REF!</definedName>
    <definedName name="DaRWk8">#REF!</definedName>
    <definedName name="DaRwk9">#REF!</definedName>
    <definedName name="dasd">#REF!</definedName>
    <definedName name="dast" localSheetId="8">#REF!</definedName>
    <definedName name="dast" localSheetId="9">#REF!</definedName>
    <definedName name="dast">#REF!</definedName>
    <definedName name="Dat">#REF!</definedName>
    <definedName name="DAT1_5">NA()</definedName>
    <definedName name="DAT10_5">NA()</definedName>
    <definedName name="DAT11_5">NA()</definedName>
    <definedName name="DAT12_5">NA()</definedName>
    <definedName name="DAT13_5">NA()</definedName>
    <definedName name="DAT14_5">NA()</definedName>
    <definedName name="DAT15_5">NA()</definedName>
    <definedName name="DAT16_5">NA()</definedName>
    <definedName name="DAT17_5">NA()</definedName>
    <definedName name="DAT18_5">NA()</definedName>
    <definedName name="DAT19_5">NA()</definedName>
    <definedName name="DAT2_5">NA()</definedName>
    <definedName name="DAT3_5">NA()</definedName>
    <definedName name="DAT4_5">NA()</definedName>
    <definedName name="DAT5_5">NA()</definedName>
    <definedName name="DAT6_5">NA()</definedName>
    <definedName name="DAT7_5">NA()</definedName>
    <definedName name="DAT8_5">NA()</definedName>
    <definedName name="DAT9_5">NA()</definedName>
    <definedName name="data" localSheetId="8" hidden="1">{#N/A,#N/A,FALSE,"INV14"}</definedName>
    <definedName name="data" localSheetId="9" hidden="1">{#N/A,#N/A,FALSE,"INV14"}</definedName>
    <definedName name="data" localSheetId="11" hidden="1">{#N/A,#N/A,FALSE,"INV14"}</definedName>
    <definedName name="data" hidden="1">{#N/A,#N/A,FALSE,"INV14"}</definedName>
    <definedName name="Data.Dump" localSheetId="4" hidden="1">OFFSET(#REF!,1,0)</definedName>
    <definedName name="Data.Dump" localSheetId="0" hidden="1">OFFSET(#REF!,1,0)</definedName>
    <definedName name="Data.Dump" hidden="1">OFFSET(#REF!,1,0)</definedName>
    <definedName name="data_1" localSheetId="8" hidden="1">{#N/A,#N/A,FALSE,"INV14"}</definedName>
    <definedName name="data_1" localSheetId="9" hidden="1">{#N/A,#N/A,FALSE,"INV14"}</definedName>
    <definedName name="data_1" localSheetId="11" hidden="1">{#N/A,#N/A,FALSE,"INV14"}</definedName>
    <definedName name="data_1" hidden="1">{#N/A,#N/A,FALSE,"INV14"}</definedName>
    <definedName name="DATA_2">#REF!</definedName>
    <definedName name="Data_5">NA()</definedName>
    <definedName name="DATA_9" localSheetId="8">#REF!</definedName>
    <definedName name="DATA_9" localSheetId="9">#REF!</definedName>
    <definedName name="DATA_9">#REF!</definedName>
    <definedName name="Data_vam" localSheetId="9">#REF!</definedName>
    <definedName name="Data_vam">#REF!</definedName>
    <definedName name="Data_vam_5">NA()</definedName>
    <definedName name="DATA1" localSheetId="8">#REF!</definedName>
    <definedName name="DATA1" localSheetId="9">#REF!</definedName>
    <definedName name="DATA1">#REF!</definedName>
    <definedName name="DATA10" localSheetId="9">#REF!</definedName>
    <definedName name="DATA10">#REF!</definedName>
    <definedName name="DATA11" localSheetId="9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51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1">#REF!</definedName>
    <definedName name="DATA32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 localSheetId="3">#REF!</definedName>
    <definedName name="_xlnm.Database" localSheetId="5">#REF!</definedName>
    <definedName name="_xlnm.Database">#REF!</definedName>
    <definedName name="Database.File" localSheetId="9" hidden="1">#REF!</definedName>
    <definedName name="Database.File" hidden="1">#REF!</definedName>
    <definedName name="Database_MI">#REF!</definedName>
    <definedName name="Database_MI_4">#REF!</definedName>
    <definedName name="Database_MI_8">#REF!</definedName>
    <definedName name="DataFilter" localSheetId="4">#REF!</definedName>
    <definedName name="DataFilter" localSheetId="0">#REF!</definedName>
    <definedName name="DataFilter">#REF!</definedName>
    <definedName name="dataosbl" localSheetId="8">#REF!</definedName>
    <definedName name="dataosbl" localSheetId="9">#REF!</definedName>
    <definedName name="dataosbl">#REF!</definedName>
    <definedName name="Datarange" localSheetId="9">#REF!</definedName>
    <definedName name="Datarange">#REF!</definedName>
    <definedName name="DataSort" localSheetId="4">#REF!</definedName>
    <definedName name="DataSort" localSheetId="0">#REF!</definedName>
    <definedName name="DataSort">#REF!</definedName>
    <definedName name="date" localSheetId="3">#REF!</definedName>
    <definedName name="date">#REF!</definedName>
    <definedName name="Date_absoulute">#REF!</definedName>
    <definedName name="Date_REFF">#REF!</definedName>
    <definedName name="dato" localSheetId="8">#REF!</definedName>
    <definedName name="dato" localSheetId="9">#REF!</definedName>
    <definedName name="dato">#REF!</definedName>
    <definedName name="DATOS1" localSheetId="9">#REF!</definedName>
    <definedName name="DATOS1">#REF!</definedName>
    <definedName name="DATOS2" localSheetId="9">#REF!</definedName>
    <definedName name="DATOS2">#REF!</definedName>
    <definedName name="DATtor">#REF!</definedName>
    <definedName name="DaWk7" localSheetId="8">#REF!</definedName>
    <definedName name="DaWk7" localSheetId="9">#REF!</definedName>
    <definedName name="DaWk7">#REF!</definedName>
    <definedName name="day" localSheetId="9">#REF!</definedName>
    <definedName name="day">#REF!</definedName>
    <definedName name="DAYLAST" localSheetId="9">#REF!</definedName>
    <definedName name="DAYLAST">#REF!</definedName>
    <definedName name="DAYS">360</definedName>
    <definedName name="DAYS_1">360</definedName>
    <definedName name="DAYS_2">360</definedName>
    <definedName name="Days_in_Receivables">#REF!,#REF!</definedName>
    <definedName name="db">#REF!</definedName>
    <definedName name="db_2004" localSheetId="8">#REF!</definedName>
    <definedName name="db_2004" localSheetId="9">#REF!</definedName>
    <definedName name="db_2004" localSheetId="11">#REF!</definedName>
    <definedName name="db_2004">#REF!</definedName>
    <definedName name="DB_NG_Nm3ph" localSheetId="9">#REF!</definedName>
    <definedName name="DB_NG_Nm3ph">#REF!</definedName>
    <definedName name="db1_04" localSheetId="9">#REF!</definedName>
    <definedName name="db1_04">#REF!</definedName>
    <definedName name="db1_05">#REF!</definedName>
    <definedName name="DBL___0">#REF!</definedName>
    <definedName name="DBL_6">#REF!</definedName>
    <definedName name="Dbrs">#REF!</definedName>
    <definedName name="dbrwk1">#REF!</definedName>
    <definedName name="dbrwk10">#REF!</definedName>
    <definedName name="dbrwk11">#REF!</definedName>
    <definedName name="dbrwk12">#REF!</definedName>
    <definedName name="dbrwk2">#REF!</definedName>
    <definedName name="dbrwk3">#REF!</definedName>
    <definedName name="dbrwk4">#REF!</definedName>
    <definedName name="dbrwk5">#REF!</definedName>
    <definedName name="dbrwk6">#REF!</definedName>
    <definedName name="dbrwk7">#REF!</definedName>
    <definedName name="dbrwk8">#REF!</definedName>
    <definedName name="dbrwk9">#REF!</definedName>
    <definedName name="DC_FED">#REF!</definedName>
    <definedName name="dcc">NA()</definedName>
    <definedName name="DCD" localSheetId="3">#REF!</definedName>
    <definedName name="DCD">#REF!</definedName>
    <definedName name="DCD___0" localSheetId="8">#REF!</definedName>
    <definedName name="DCD___0" localSheetId="9">#REF!</definedName>
    <definedName name="DCD___0">#REF!</definedName>
    <definedName name="dcds" localSheetId="8" hidden="1">{"'Model'!$A$1:$N$53"}</definedName>
    <definedName name="dcds" localSheetId="9" hidden="1">{"'Model'!$A$1:$N$53"}</definedName>
    <definedName name="dcds" localSheetId="11" hidden="1">{"'Model'!$A$1:$N$53"}</definedName>
    <definedName name="dcds" hidden="1">{"'Model'!$A$1:$N$53"}</definedName>
    <definedName name="DCF">#REF!</definedName>
    <definedName name="dcl">NA()</definedName>
    <definedName name="DCOST0611">#REF!</definedName>
    <definedName name="dcrwk1" localSheetId="8">#REF!</definedName>
    <definedName name="dcrwk1" localSheetId="9">#REF!</definedName>
    <definedName name="dcrwk1">#REF!</definedName>
    <definedName name="dcrwk10" localSheetId="9">#REF!</definedName>
    <definedName name="dcrwk10">#REF!</definedName>
    <definedName name="dcrwk11" localSheetId="9">#REF!</definedName>
    <definedName name="dcrwk11">#REF!</definedName>
    <definedName name="dcrwk12">#REF!</definedName>
    <definedName name="dcrwk2">#REF!</definedName>
    <definedName name="dcrwk3">#REF!</definedName>
    <definedName name="dcrwk4">#REF!</definedName>
    <definedName name="dcrwk5">#REF!</definedName>
    <definedName name="dcrwk6">#REF!</definedName>
    <definedName name="dcrwk7">#REF!</definedName>
    <definedName name="dcrwk8">#REF!</definedName>
    <definedName name="dcrwk9">#REF!</definedName>
    <definedName name="DCXferDist">NA()</definedName>
    <definedName name="dd" localSheetId="8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" localSheetId="1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0.5x1">NA()</definedName>
    <definedName name="dd1x2">NA()</definedName>
    <definedName name="dd2x4">NA()</definedName>
    <definedName name="dda" localSheetId="8" hidden="1">{#N/A,#N/A,FALSE,"CAT3516";#N/A,#N/A,FALSE,"CAT3608";#N/A,#N/A,FALSE,"Wartsila";#N/A,#N/A,FALSE,"Asm";#N/A,#N/A,FALSE,"DG cost"}</definedName>
    <definedName name="dda" localSheetId="9" hidden="1">{#N/A,#N/A,FALSE,"CAT3516";#N/A,#N/A,FALSE,"CAT3608";#N/A,#N/A,FALSE,"Wartsila";#N/A,#N/A,FALSE,"Asm";#N/A,#N/A,FALSE,"DG cost"}</definedName>
    <definedName name="dda" localSheetId="11" hidden="1">{#N/A,#N/A,FALSE,"CAT3516";#N/A,#N/A,FALSE,"CAT3608";#N/A,#N/A,FALSE,"Wartsila";#N/A,#N/A,FALSE,"Asm";#N/A,#N/A,FALSE,"DG cost"}</definedName>
    <definedName name="dda" hidden="1">{#N/A,#N/A,FALSE,"CAT3516";#N/A,#N/A,FALSE,"CAT3608";#N/A,#N/A,FALSE,"Wartsila";#N/A,#N/A,FALSE,"Asm";#N/A,#N/A,FALSE,"DG cost"}</definedName>
    <definedName name="ddaaaww">#REF!</definedName>
    <definedName name="DDD" localSheetId="8" hidden="1">{#N/A,#N/A,FALSE,"INV14"}</definedName>
    <definedName name="DDD" localSheetId="9" hidden="1">{#N/A,#N/A,FALSE,"INV14"}</definedName>
    <definedName name="DDD" localSheetId="11" hidden="1">{#N/A,#N/A,FALSE,"INV14"}</definedName>
    <definedName name="DDD" hidden="1">{#N/A,#N/A,FALSE,"INV14"}</definedName>
    <definedName name="DDD_1" localSheetId="8" hidden="1">{#N/A,#N/A,FALSE,"INV14"}</definedName>
    <definedName name="DDD_1" localSheetId="9" hidden="1">{#N/A,#N/A,FALSE,"INV14"}</definedName>
    <definedName name="DDD_1" localSheetId="11" hidden="1">{#N/A,#N/A,FALSE,"INV14"}</definedName>
    <definedName name="DDD_1" hidden="1">{#N/A,#N/A,FALSE,"INV14"}</definedName>
    <definedName name="DDDD" localSheetId="8" hidden="1">{#N/A,#N/A,FALSE,"INV14"}</definedName>
    <definedName name="DDDD" localSheetId="9" hidden="1">{#N/A,#N/A,FALSE,"INV14"}</definedName>
    <definedName name="DDDD" localSheetId="11" hidden="1">{#N/A,#N/A,FALSE,"INV14"}</definedName>
    <definedName name="DDDD" hidden="1">{#N/A,#N/A,FALSE,"INV14"}</definedName>
    <definedName name="DDDD_1" localSheetId="8" hidden="1">{#N/A,#N/A,FALSE,"INV14"}</definedName>
    <definedName name="DDDD_1" localSheetId="9" hidden="1">{#N/A,#N/A,FALSE,"INV14"}</definedName>
    <definedName name="DDDD_1" localSheetId="11" hidden="1">{#N/A,#N/A,FALSE,"INV14"}</definedName>
    <definedName name="DDDD_1" hidden="1">{#N/A,#N/A,FALSE,"INV14"}</definedName>
    <definedName name="ddddd" localSheetId="8">#REF!</definedName>
    <definedName name="ddddd" localSheetId="9">#REF!</definedName>
    <definedName name="ddddd">#REF!</definedName>
    <definedName name="dddddd" localSheetId="8" hidden="1">{"'Eng (page2)'!$A$1:$D$52"}</definedName>
    <definedName name="dddddd" localSheetId="9" hidden="1">{"'Eng (page2)'!$A$1:$D$52"}</definedName>
    <definedName name="dddddd" localSheetId="11" hidden="1">{"'Eng (page2)'!$A$1:$D$52"}</definedName>
    <definedName name="dddddd" hidden="1">{"'Eng (page2)'!$A$1:$D$52"}</definedName>
    <definedName name="DDDDDDDD" localSheetId="8">#REF!</definedName>
    <definedName name="DDDDDDDD" localSheetId="9">#REF!</definedName>
    <definedName name="DDDDDDDD">#REF!</definedName>
    <definedName name="DDDDDDDDDD" localSheetId="9">#REF!</definedName>
    <definedName name="DDDDDDDDDD">#REF!</definedName>
    <definedName name="ddddddddddd" localSheetId="9">#REF!</definedName>
    <definedName name="ddddddddddd">#REF!</definedName>
    <definedName name="DDDDDDDDDDDD">#REF!</definedName>
    <definedName name="ddddddddddddddd" localSheetId="8">#REF!</definedName>
    <definedName name="ddddddddddddddd" localSheetId="9">#REF!</definedName>
    <definedName name="ddddddddddddddd">#REF!</definedName>
    <definedName name="DDDDDDDDDDDDDDDD">#REF!</definedName>
    <definedName name="dddddddddddddddddddddddddddddddddddd" localSheetId="8">#REF!</definedName>
    <definedName name="dddddddddddddddddddddddddddddddddddd" localSheetId="9">#REF!</definedName>
    <definedName name="dddddddddddddddddddddddddddddddddddd">#REF!</definedName>
    <definedName name="dddddddddddddddddddddddddddddddddddddd" localSheetId="9">#REF!</definedName>
    <definedName name="dddddddddddddddddddddddddddddddddddddd">#REF!</definedName>
    <definedName name="dddddddddddddddddddddddddddddddddddddddddddd" localSheetId="9">#REF!</definedName>
    <definedName name="dddddddddddddddddddddddddddddddddddddddddddd">#REF!</definedName>
    <definedName name="ddf" localSheetId="8" hidden="1">{#N/A,#N/A,FALSE,"CAT3516";#N/A,#N/A,FALSE,"CAT3608";#N/A,#N/A,FALSE,"Wartsila";#N/A,#N/A,FALSE,"Asm";#N/A,#N/A,FALSE,"DG cost"}</definedName>
    <definedName name="ddf" localSheetId="9" hidden="1">{#N/A,#N/A,FALSE,"CAT3516";#N/A,#N/A,FALSE,"CAT3608";#N/A,#N/A,FALSE,"Wartsila";#N/A,#N/A,FALSE,"Asm";#N/A,#N/A,FALSE,"DG cost"}</definedName>
    <definedName name="ddf" localSheetId="11" hidden="1">{#N/A,#N/A,FALSE,"CAT3516";#N/A,#N/A,FALSE,"CAT3608";#N/A,#N/A,FALSE,"Wartsila";#N/A,#N/A,FALSE,"Asm";#N/A,#N/A,FALSE,"DG cost"}</definedName>
    <definedName name="ddf" hidden="1">{#N/A,#N/A,FALSE,"CAT3516";#N/A,#N/A,FALSE,"CAT3608";#N/A,#N/A,FALSE,"Wartsila";#N/A,#N/A,FALSE,"Asm";#N/A,#N/A,FALSE,"DG cost"}</definedName>
    <definedName name="DDFDF" localSheetId="8" hidden="1">{"'Key fig. Rpt'!$B$5:$K$94"}</definedName>
    <definedName name="DDFDF" localSheetId="9" hidden="1">{"'Key fig. Rpt'!$B$5:$K$94"}</definedName>
    <definedName name="DDFDF" localSheetId="11" hidden="1">{"'Key fig. Rpt'!$B$5:$K$94"}</definedName>
    <definedName name="DDFDF" hidden="1">{"'Key fig. Rpt'!$B$5:$K$94"}</definedName>
    <definedName name="ddien">NA()</definedName>
    <definedName name="de">#REF!</definedName>
    <definedName name="Debits" localSheetId="8">#REF!</definedName>
    <definedName name="Debits">#REF!</definedName>
    <definedName name="Debt">#REF!</definedName>
    <definedName name="Debt_Exp_to_Sales">#REF!,#REF!</definedName>
    <definedName name="Debt_Schedule" localSheetId="8">#REF!</definedName>
    <definedName name="Debt_Schedule" localSheetId="9">#REF!</definedName>
    <definedName name="Debt_Schedule">#REF!</definedName>
    <definedName name="Debt_Source">#REF!</definedName>
    <definedName name="Debtacqu">#REF!</definedName>
    <definedName name="DebtCompCostPercent">#REF!</definedName>
    <definedName name="DebtInputAddressTable" localSheetId="8">#REF!</definedName>
    <definedName name="DebtInputAddressTable" localSheetId="9">#REF!</definedName>
    <definedName name="DebtInputAddressTable">#REF!</definedName>
    <definedName name="DEBTschedule" localSheetId="8">#REF!</definedName>
    <definedName name="DEBTschedule" localSheetId="9">#REF!</definedName>
    <definedName name="DEBTschedule">#REF!</definedName>
    <definedName name="DebtSource">#REF!</definedName>
    <definedName name="dec">#REF!</definedName>
    <definedName name="DEC_5" localSheetId="4">#REF!</definedName>
    <definedName name="DEC_5" localSheetId="0">#REF!</definedName>
    <definedName name="DEC_5">#REF!</definedName>
    <definedName name="Dec15offerfor2014" localSheetId="8">#REF!</definedName>
    <definedName name="Dec15offerfor2014" localSheetId="9">#REF!</definedName>
    <definedName name="Dec15offerfor2014">#REF!</definedName>
    <definedName name="DECORADO" localSheetId="8">#REF!</definedName>
    <definedName name="DECORADO" localSheetId="9">#REF!</definedName>
    <definedName name="DECORADO">#REF!</definedName>
    <definedName name="deepak" localSheetId="9">#REF!</definedName>
    <definedName name="deepak">#REF!</definedName>
    <definedName name="DEFAULT_INTERVALS" hidden="1">"OVERALL REDUCTION,1s,5s,10s,30s,1m,2m,5m,10m,30m,1H,2H,4H,8H,1D,7D,30D"</definedName>
    <definedName name="deftax" localSheetId="8" hidden="1">{#N/A,#N/A,FALSE,"Aging Summary";#N/A,#N/A,FALSE,"Ratio Analysis";#N/A,#N/A,FALSE,"Test 120 Day Accts";#N/A,#N/A,FALSE,"Tickmarks"}</definedName>
    <definedName name="deftax" localSheetId="9" hidden="1">{#N/A,#N/A,FALSE,"Aging Summary";#N/A,#N/A,FALSE,"Ratio Analysis";#N/A,#N/A,FALSE,"Test 120 Day Accts";#N/A,#N/A,FALSE,"Tickmarks"}</definedName>
    <definedName name="deftax" localSheetId="11" hidden="1">{#N/A,#N/A,FALSE,"Aging Summary";#N/A,#N/A,FALSE,"Ratio Analysis";#N/A,#N/A,FALSE,"Test 120 Day Accts";#N/A,#N/A,FALSE,"Tickmarks"}</definedName>
    <definedName name="deftax" hidden="1">{#N/A,#N/A,FALSE,"Aging Summary";#N/A,#N/A,FALSE,"Ratio Analysis";#N/A,#N/A,FALSE,"Test 120 Day Accts";#N/A,#N/A,FALSE,"Tickmarks"}</definedName>
    <definedName name="DEG_Asia" localSheetId="8">#REF!</definedName>
    <definedName name="DEG_Asia" localSheetId="9">#REF!</definedName>
    <definedName name="DEG_Asia">#REF!</definedName>
    <definedName name="DEG_Euro" localSheetId="9">#REF!</definedName>
    <definedName name="DEG_Euro">#REF!</definedName>
    <definedName name="DEG_Mex" localSheetId="9">#REF!</definedName>
    <definedName name="DEG_Mex">#REF!</definedName>
    <definedName name="DEG_USA">#REF!</definedName>
    <definedName name="dehy">#REF!</definedName>
    <definedName name="dehy10">#REF!</definedName>
    <definedName name="dehy11">#REF!</definedName>
    <definedName name="dehy12">#REF!</definedName>
    <definedName name="dehy2">#REF!</definedName>
    <definedName name="dehy3">#REF!</definedName>
    <definedName name="dehy4">#REF!</definedName>
    <definedName name="dehy5">#REF!</definedName>
    <definedName name="dehy6">#REF!</definedName>
    <definedName name="dehy7">#REF!</definedName>
    <definedName name="dehy8">#REF!</definedName>
    <definedName name="dehy9">#REF!</definedName>
    <definedName name="DELAGI" localSheetId="8">#REF!</definedName>
    <definedName name="DELAGI" localSheetId="9">#REF!</definedName>
    <definedName name="DELAGI">#REF!</definedName>
    <definedName name="Délai_TVAExploit">#REF!</definedName>
    <definedName name="DELAPAN" localSheetId="8">#REF!</definedName>
    <definedName name="DELAPAN" localSheetId="9">#REF!</definedName>
    <definedName name="DELAPAN">#REF!</definedName>
    <definedName name="DelDC" localSheetId="9">#REF!</definedName>
    <definedName name="DelDC">#REF!</definedName>
    <definedName name="DelDm" localSheetId="9">#REF!</definedName>
    <definedName name="DelDm">#REF!</definedName>
    <definedName name="Delivery">#REF!</definedName>
    <definedName name="DELTA">20</definedName>
    <definedName name="DELTA_1">20</definedName>
    <definedName name="DELTA_2">20</definedName>
    <definedName name="DELTAEXP">#REF!</definedName>
    <definedName name="DELTAMEX">#REF!</definedName>
    <definedName name="DelType" localSheetId="8">#REF!</definedName>
    <definedName name="DelType" localSheetId="9">#REF!</definedName>
    <definedName name="DelType">#REF!</definedName>
    <definedName name="DEM">NA()</definedName>
    <definedName name="DEM_2">NA()</definedName>
    <definedName name="DEM_32">NA()</definedName>
    <definedName name="DemandPt">NA()</definedName>
    <definedName name="demcn">#REF!</definedName>
    <definedName name="demcp">#REF!</definedName>
    <definedName name="demefund">#REF!</definedName>
    <definedName name="demon30">#REF!</definedName>
    <definedName name="demop30">#REF!</definedName>
    <definedName name="demsn">#REF!</definedName>
    <definedName name="demsp">#REF!</definedName>
    <definedName name="Demurrage_db">#REF!</definedName>
    <definedName name="demvn10">#REF!</definedName>
    <definedName name="demvp10">#REF!</definedName>
    <definedName name="DEN" localSheetId="8">#REF!</definedName>
    <definedName name="DEN" localSheetId="9">#REF!</definedName>
    <definedName name="DEN">#REF!</definedName>
    <definedName name="den_bu">NA()</definedName>
    <definedName name="denbu">NA()</definedName>
    <definedName name="DENIER" localSheetId="8">#REF!</definedName>
    <definedName name="DENIER" localSheetId="9">#REF!</definedName>
    <definedName name="DENIER">#REF!</definedName>
    <definedName name="Denier_Filament" localSheetId="9">#REF!</definedName>
    <definedName name="Denier_Filament">#REF!</definedName>
    <definedName name="DEP" localSheetId="9">#REF!</definedName>
    <definedName name="DEP">#REF!</definedName>
    <definedName name="DEP_4">#REF!</definedName>
    <definedName name="DEP_8">#REF!</definedName>
    <definedName name="DEP_CW">#REF!</definedName>
    <definedName name="DEP_CW_old">#REF!</definedName>
    <definedName name="DEP_Dev">#REF!</definedName>
    <definedName name="DEP_Equip">#REF!</definedName>
    <definedName name="DEP_Equip_old">#REF!</definedName>
    <definedName name="DEP_Pipe">#REF!</definedName>
    <definedName name="Dep_pipe_old">#REF!</definedName>
    <definedName name="Département">#REF!</definedName>
    <definedName name="Depos" localSheetId="8" hidden="1">{#N/A,#N/A,FALSE,"OUT  AREC"}</definedName>
    <definedName name="Depos" localSheetId="9" hidden="1">{#N/A,#N/A,FALSE,"OUT  AREC"}</definedName>
    <definedName name="Depos" localSheetId="11" hidden="1">{#N/A,#N/A,FALSE,"OUT  AREC"}</definedName>
    <definedName name="Depos" hidden="1">{#N/A,#N/A,FALSE,"OUT  AREC"}</definedName>
    <definedName name="DEPOTOPFEB" localSheetId="4">#REF!</definedName>
    <definedName name="DEPOTOPFEB" localSheetId="0">#REF!</definedName>
    <definedName name="DEPOTOPFEB">#REF!</definedName>
    <definedName name="Depreciation" localSheetId="8">#REF!</definedName>
    <definedName name="Depreciation" localSheetId="9">#REF!</definedName>
    <definedName name="Depreciation">#REF!</definedName>
    <definedName name="DeptList">#REF!</definedName>
    <definedName name="deptLookup" localSheetId="8">#REF!</definedName>
    <definedName name="deptLookup" localSheetId="9">#REF!</definedName>
    <definedName name="deptLookup">#REF!</definedName>
    <definedName name="deptohc">#REF!</definedName>
    <definedName name="derf">#REF!</definedName>
    <definedName name="derfg">#REF!</definedName>
    <definedName name="desalland">#REF!</definedName>
    <definedName name="description" localSheetId="8">#REF!</definedName>
    <definedName name="description" localSheetId="9">#REF!</definedName>
    <definedName name="description">#REF!</definedName>
    <definedName name="Design_Timing">#REF!</definedName>
    <definedName name="DESPESAS" localSheetId="8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DESPESAS" localSheetId="9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DESPESAS" localSheetId="11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DESPESAS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DESULF">#REF!</definedName>
    <definedName name="det">NA()</definedName>
    <definedName name="DETAIL" localSheetId="8" hidden="1">{#N/A,#N/A,FALSE,"Ut";#N/A,#N/A,FALSE,"UT-h"}</definedName>
    <definedName name="DETAIL" localSheetId="9" hidden="1">{#N/A,#N/A,FALSE,"Ut";#N/A,#N/A,FALSE,"UT-h"}</definedName>
    <definedName name="DETAIL" localSheetId="11" hidden="1">{#N/A,#N/A,FALSE,"Ut";#N/A,#N/A,FALSE,"UT-h"}</definedName>
    <definedName name="DETAIL" hidden="1">{#N/A,#N/A,FALSE,"Ut";#N/A,#N/A,FALSE,"UT-h"}</definedName>
    <definedName name="detail_hr">#REF!</definedName>
    <definedName name="DETRO1" localSheetId="8">#REF!</definedName>
    <definedName name="DETRO1" localSheetId="9">#REF!</definedName>
    <definedName name="DETRO1">#REF!</definedName>
    <definedName name="DETRO2" localSheetId="9">#REF!</definedName>
    <definedName name="DETRO2">#REF!</definedName>
    <definedName name="Dette_Nette" localSheetId="8">#REF!</definedName>
    <definedName name="Dette_Nette" localSheetId="9">#REF!</definedName>
    <definedName name="Dette_Nette">#REF!</definedName>
    <definedName name="DevFeePercentOfCapex">#REF!</definedName>
    <definedName name="df">#REF!</definedName>
    <definedName name="df_5">NA()</definedName>
    <definedName name="dfa">#REF!</definedName>
    <definedName name="dfa_5">NA()</definedName>
    <definedName name="dfd" localSheetId="8">#REF!</definedName>
    <definedName name="dfd" localSheetId="9">#REF!</definedName>
    <definedName name="dfd">#REF!</definedName>
    <definedName name="DFDAF" localSheetId="8" hidden="1">{#N/A,#N/A,FALSE,"CDA Plan"}</definedName>
    <definedName name="DFDAF" localSheetId="9" hidden="1">{#N/A,#N/A,FALSE,"CDA Plan"}</definedName>
    <definedName name="DFDAF" localSheetId="11" hidden="1">{#N/A,#N/A,FALSE,"CDA Plan"}</definedName>
    <definedName name="DFDAF" hidden="1">{#N/A,#N/A,FALSE,"CDA Plan"}</definedName>
    <definedName name="dfdf" localSheetId="8">#REF!</definedName>
    <definedName name="dfdf" localSheetId="9">#REF!</definedName>
    <definedName name="dfdf">#REF!</definedName>
    <definedName name="dfdfe" localSheetId="9">#REF!</definedName>
    <definedName name="dfdfe">#REF!</definedName>
    <definedName name="dfdsf" localSheetId="9">#REF!</definedName>
    <definedName name="dfdsf">#REF!</definedName>
    <definedName name="dfe">#REF!</definedName>
    <definedName name="dfep" localSheetId="8" hidden="1">{"'Eng (page2)'!$A$1:$D$52"}</definedName>
    <definedName name="dfep" localSheetId="9" hidden="1">{"'Eng (page2)'!$A$1:$D$52"}</definedName>
    <definedName name="dfep" localSheetId="11" hidden="1">{"'Eng (page2)'!$A$1:$D$52"}</definedName>
    <definedName name="dfep" hidden="1">{"'Eng (page2)'!$A$1:$D$52"}</definedName>
    <definedName name="dfesdff">#REF!</definedName>
    <definedName name="dfew" localSheetId="8" hidden="1">{"'Eng (page2)'!$A$1:$D$52"}</definedName>
    <definedName name="dfew" localSheetId="9" hidden="1">{"'Eng (page2)'!$A$1:$D$52"}</definedName>
    <definedName name="dfew" localSheetId="11" hidden="1">{"'Eng (page2)'!$A$1:$D$52"}</definedName>
    <definedName name="dfew" hidden="1">{"'Eng (page2)'!$A$1:$D$52"}</definedName>
    <definedName name="dff">NA()</definedName>
    <definedName name="DFFDSFASDF">#REF!</definedName>
    <definedName name="DFFFFFFFFFFF">#REF!</definedName>
    <definedName name="DFGHDHDHDHDFH" localSheetId="8" hidden="1">{"'Key fig. Rpt'!$B$5:$K$94"}</definedName>
    <definedName name="DFGHDHDHDHDFH" localSheetId="9" hidden="1">{"'Key fig. Rpt'!$B$5:$K$94"}</definedName>
    <definedName name="DFGHDHDHDHDFH" localSheetId="11" hidden="1">{"'Key fig. Rpt'!$B$5:$K$94"}</definedName>
    <definedName name="DFGHDHDHDHDFH" hidden="1">{"'Key fig. Rpt'!$B$5:$K$94"}</definedName>
    <definedName name="DFHDFGHDHDH" localSheetId="8" hidden="1">{"'Key fig. Rpt'!$B$5:$K$94"}</definedName>
    <definedName name="DFHDFGHDHDH" localSheetId="9" hidden="1">{"'Key fig. Rpt'!$B$5:$K$94"}</definedName>
    <definedName name="DFHDFGHDHDH" localSheetId="11" hidden="1">{"'Key fig. Rpt'!$B$5:$K$94"}</definedName>
    <definedName name="DFHDFGHDHDH" hidden="1">{"'Key fig. Rpt'!$B$5:$K$94"}</definedName>
    <definedName name="DFHDHHDH" localSheetId="8" hidden="1">{"'Key fig. Rpt'!$B$5:$K$94"}</definedName>
    <definedName name="DFHDHHDH" localSheetId="9" hidden="1">{"'Key fig. Rpt'!$B$5:$K$94"}</definedName>
    <definedName name="DFHDHHDH" localSheetId="11" hidden="1">{"'Key fig. Rpt'!$B$5:$K$94"}</definedName>
    <definedName name="DFHDHHDH" hidden="1">{"'Key fig. Rpt'!$B$5:$K$94"}</definedName>
    <definedName name="dfhvre" hidden="1">#REF!</definedName>
    <definedName name="dfsdf" localSheetId="8">#REF!</definedName>
    <definedName name="dfsdf">#REF!</definedName>
    <definedName name="dfsdg" localSheetId="9">#REF!</definedName>
    <definedName name="dfsdg">#REF!</definedName>
    <definedName name="dfsfs">#REF!</definedName>
    <definedName name="DFVDF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DFVDF" localSheetId="9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DFVDF" localSheetId="1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DFVDF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DFW" localSheetId="8" hidden="1">{"'Eng (page2)'!$A$1:$D$52"}</definedName>
    <definedName name="DFW" localSheetId="9" hidden="1">{"'Eng (page2)'!$A$1:$D$52"}</definedName>
    <definedName name="DFW" localSheetId="11" hidden="1">{"'Eng (page2)'!$A$1:$D$52"}</definedName>
    <definedName name="DFW" hidden="1">{"'Eng (page2)'!$A$1:$D$52"}</definedName>
    <definedName name="DFWE" localSheetId="8" hidden="1">{"'Eng (page2)'!$A$1:$D$52"}</definedName>
    <definedName name="DFWE" localSheetId="9" hidden="1">{"'Eng (page2)'!$A$1:$D$52"}</definedName>
    <definedName name="DFWE" localSheetId="11" hidden="1">{"'Eng (page2)'!$A$1:$D$52"}</definedName>
    <definedName name="DFWE" hidden="1">{"'Eng (page2)'!$A$1:$D$52"}</definedName>
    <definedName name="DG" localSheetId="8">#REF!</definedName>
    <definedName name="DG" localSheetId="9">#REF!</definedName>
    <definedName name="DG">#REF!</definedName>
    <definedName name="dgct">NA()</definedName>
    <definedName name="DGCTI592">NA()</definedName>
    <definedName name="DGDFGDG" localSheetId="8" hidden="1">{"'Key fig. Rpt'!$B$5:$K$94"}</definedName>
    <definedName name="DGDFGDG" localSheetId="9" hidden="1">{"'Key fig. Rpt'!$B$5:$K$94"}</definedName>
    <definedName name="DGDFGDG" localSheetId="11" hidden="1">{"'Key fig. Rpt'!$B$5:$K$94"}</definedName>
    <definedName name="DGDFGDG" hidden="1">{"'Key fig. Rpt'!$B$5:$K$94"}</definedName>
    <definedName name="DGDGDGDFGFGDF" localSheetId="8" hidden="1">{"'Key fig. Rpt'!$B$5:$K$94"}</definedName>
    <definedName name="DGDGDGDFGFGDF" localSheetId="9" hidden="1">{"'Key fig. Rpt'!$B$5:$K$94"}</definedName>
    <definedName name="DGDGDGDFGFGDF" localSheetId="11" hidden="1">{"'Key fig. Rpt'!$B$5:$K$94"}</definedName>
    <definedName name="DGDGDGDFGFGDF" hidden="1">{"'Key fig. Rpt'!$B$5:$K$94"}</definedName>
    <definedName name="DGDIF">#REF!</definedName>
    <definedName name="dgfgfd" localSheetId="8" hidden="1">{#N/A,#N/A,FALSE,"COVER.XLS";#N/A,#N/A,FALSE,"RACT1.XLS";#N/A,#N/A,FALSE,"RACT2.XLS";#N/A,#N/A,FALSE,"ECCMP";#N/A,#N/A,FALSE,"WELDER.XLS"}</definedName>
    <definedName name="dgfgfd" localSheetId="9" hidden="1">{#N/A,#N/A,FALSE,"COVER.XLS";#N/A,#N/A,FALSE,"RACT1.XLS";#N/A,#N/A,FALSE,"RACT2.XLS";#N/A,#N/A,FALSE,"ECCMP";#N/A,#N/A,FALSE,"WELDER.XLS"}</definedName>
    <definedName name="dgfgfd" localSheetId="11" hidden="1">{#N/A,#N/A,FALSE,"COVER.XLS";#N/A,#N/A,FALSE,"RACT1.XLS";#N/A,#N/A,FALSE,"RACT2.XLS";#N/A,#N/A,FALSE,"ECCMP";#N/A,#N/A,FALSE,"WELDER.XLS"}</definedName>
    <definedName name="dgfgfd" hidden="1">{#N/A,#N/A,FALSE,"COVER.XLS";#N/A,#N/A,FALSE,"RACT1.XLS";#N/A,#N/A,FALSE,"RACT2.XLS";#N/A,#N/A,FALSE,"ECCMP";#N/A,#N/A,FALSE,"WELDER.XLS"}</definedName>
    <definedName name="dgfgfd_1" localSheetId="8" hidden="1">{#N/A,#N/A,FALSE,"COVER.XLS";#N/A,#N/A,FALSE,"RACT1.XLS";#N/A,#N/A,FALSE,"RACT2.XLS";#N/A,#N/A,FALSE,"ECCMP";#N/A,#N/A,FALSE,"WELDER.XLS"}</definedName>
    <definedName name="dgfgfd_1" localSheetId="9" hidden="1">{#N/A,#N/A,FALSE,"COVER.XLS";#N/A,#N/A,FALSE,"RACT1.XLS";#N/A,#N/A,FALSE,"RACT2.XLS";#N/A,#N/A,FALSE,"ECCMP";#N/A,#N/A,FALSE,"WELDER.XLS"}</definedName>
    <definedName name="dgfgfd_1" localSheetId="11" hidden="1">{#N/A,#N/A,FALSE,"COVER.XLS";#N/A,#N/A,FALSE,"RACT1.XLS";#N/A,#N/A,FALSE,"RACT2.XLS";#N/A,#N/A,FALSE,"ECCMP";#N/A,#N/A,FALSE,"WELDER.XLS"}</definedName>
    <definedName name="dgfgfd_1" hidden="1">{#N/A,#N/A,FALSE,"COVER.XLS";#N/A,#N/A,FALSE,"RACT1.XLS";#N/A,#N/A,FALSE,"RACT2.XLS";#N/A,#N/A,FALSE,"ECCMP";#N/A,#N/A,FALSE,"WELDER.XLS"}</definedName>
    <definedName name="DGLAST">#REF!</definedName>
    <definedName name="DGNC">NA()</definedName>
    <definedName name="DGOTHER">#REF!</definedName>
    <definedName name="DHDDHFGDGDGDG" localSheetId="8" hidden="1">{"'Key fig. Rpt'!$B$5:$K$94"}</definedName>
    <definedName name="DHDDHFGDGDGDG" localSheetId="9" hidden="1">{"'Key fig. Rpt'!$B$5:$K$94"}</definedName>
    <definedName name="DHDDHFGDGDGDG" localSheetId="11" hidden="1">{"'Key fig. Rpt'!$B$5:$K$94"}</definedName>
    <definedName name="DHDDHFGDGDGDG" hidden="1">{"'Key fig. Rpt'!$B$5:$K$94"}</definedName>
    <definedName name="DHDHDGH" localSheetId="8" hidden="1">{"'Key fig. Rpt'!$B$5:$K$94"}</definedName>
    <definedName name="DHDHDGH" localSheetId="9" hidden="1">{"'Key fig. Rpt'!$B$5:$K$94"}</definedName>
    <definedName name="DHDHDGH" localSheetId="11" hidden="1">{"'Key fig. Rpt'!$B$5:$K$94"}</definedName>
    <definedName name="DHDHDGH" hidden="1">{"'Key fig. Rpt'!$B$5:$K$94"}</definedName>
    <definedName name="DHDHFDFHFH" localSheetId="8" hidden="1">{"'Key fig. Rpt'!$B$5:$K$94"}</definedName>
    <definedName name="DHDHFDFHFH" localSheetId="9" hidden="1">{"'Key fig. Rpt'!$B$5:$K$94"}</definedName>
    <definedName name="DHDHFDFHFH" localSheetId="11" hidden="1">{"'Key fig. Rpt'!$B$5:$K$94"}</definedName>
    <definedName name="DHDHFDFHFH" hidden="1">{"'Key fig. Rpt'!$B$5:$K$94"}</definedName>
    <definedName name="dhf" localSheetId="8" hidden="1">#REF!</definedName>
    <definedName name="dhf" hidden="1">#REF!</definedName>
    <definedName name="dhom">NA()</definedName>
    <definedName name="DICIEMBRE" localSheetId="8">#REF!</definedName>
    <definedName name="DICIEMBRE">#REF!</definedName>
    <definedName name="diff">NA()</definedName>
    <definedName name="DIGptaA">"$#REF!.$#REF!$#REF!"</definedName>
    <definedName name="DIGptaB">"$#REF!.$#REF!$#REF!"</definedName>
    <definedName name="DIGptaC">"$#REF!.$#REF!$#REF!"</definedName>
    <definedName name="dih2o">#REF!</definedName>
    <definedName name="dih2o10">#REF!</definedName>
    <definedName name="dih2o11">#REF!</definedName>
    <definedName name="dih2o12">#REF!</definedName>
    <definedName name="dih2o13">#REF!</definedName>
    <definedName name="dih2o14">#REF!</definedName>
    <definedName name="dih2o15">#REF!</definedName>
    <definedName name="dih2o16">#REF!</definedName>
    <definedName name="dih2o17">#REF!</definedName>
    <definedName name="dih2o18">#REF!</definedName>
    <definedName name="dih2o19">#REF!</definedName>
    <definedName name="dih2o2">#REF!</definedName>
    <definedName name="dih2o20">#REF!</definedName>
    <definedName name="dih2o21">#REF!</definedName>
    <definedName name="dih2o22">#REF!</definedName>
    <definedName name="dih2o23">#REF!</definedName>
    <definedName name="dih2o24">#REF!</definedName>
    <definedName name="dih2o3">#REF!</definedName>
    <definedName name="dih2o4">#REF!</definedName>
    <definedName name="dih2o5">#REF!</definedName>
    <definedName name="dih2o6">#REF!</definedName>
    <definedName name="dih2o7">#REF!</definedName>
    <definedName name="dih2o8">#REF!</definedName>
    <definedName name="dih2o9">#REF!</definedName>
    <definedName name="dile">#REF!</definedName>
    <definedName name="dilla" localSheetId="8" hidden="1">{#N/A,#N/A,FALSE,"Bank Rec Cover Sheet";#N/A,#N/A,FALSE,"Bank Rec Details"}</definedName>
    <definedName name="dilla" localSheetId="9" hidden="1">{#N/A,#N/A,FALSE,"Bank Rec Cover Sheet";#N/A,#N/A,FALSE,"Bank Rec Details"}</definedName>
    <definedName name="dilla" localSheetId="11" hidden="1">{#N/A,#N/A,FALSE,"Bank Rec Cover Sheet";#N/A,#N/A,FALSE,"Bank Rec Details"}</definedName>
    <definedName name="dilla" hidden="1">{#N/A,#N/A,FALSE,"Bank Rec Cover Sheet";#N/A,#N/A,FALSE,"Bank Rec Details"}</definedName>
    <definedName name="DIM">#REF!</definedName>
    <definedName name="dina" localSheetId="8" hidden="1">{#N/A,#N/A,FALSE,"Aging Summary";#N/A,#N/A,FALSE,"Ratio Analysis";#N/A,#N/A,FALSE,"Test 120 Day Accts";#N/A,#N/A,FALSE,"Tickmarks"}</definedName>
    <definedName name="dina" localSheetId="9" hidden="1">{#N/A,#N/A,FALSE,"Aging Summary";#N/A,#N/A,FALSE,"Ratio Analysis";#N/A,#N/A,FALSE,"Test 120 Day Accts";#N/A,#N/A,FALSE,"Tickmarks"}</definedName>
    <definedName name="dina" localSheetId="11" hidden="1">{#N/A,#N/A,FALSE,"Aging Summary";#N/A,#N/A,FALSE,"Ratio Analysis";#N/A,#N/A,FALSE,"Test 120 Day Accts";#N/A,#N/A,FALSE,"Tickmarks"}</definedName>
    <definedName name="dina" hidden="1">{#N/A,#N/A,FALSE,"Aging Summary";#N/A,#N/A,FALSE,"Ratio Analysis";#N/A,#N/A,FALSE,"Test 120 Day Accts";#N/A,#N/A,FALSE,"Tickmarks"}</definedName>
    <definedName name="dinhdia">NA()</definedName>
    <definedName name="DIS">NA()</definedName>
    <definedName name="Disabled">#REF!</definedName>
    <definedName name="DiscountedCashFlow" localSheetId="8">#REF!</definedName>
    <definedName name="DiscountedCashFlow">#REF!</definedName>
    <definedName name="discounting">#REF!</definedName>
    <definedName name="DiscountRate" localSheetId="8">#REF!</definedName>
    <definedName name="DiscountRate" localSheetId="9">#REF!</definedName>
    <definedName name="DiscountRate">#REF!</definedName>
    <definedName name="DIST" localSheetId="9">#REF!</definedName>
    <definedName name="DIST">#REF!</definedName>
    <definedName name="Dist_Sales_Totals">NA()</definedName>
    <definedName name="DIST1" localSheetId="8">#REF!</definedName>
    <definedName name="DIST1" localSheetId="9">#REF!</definedName>
    <definedName name="DIST1">#REF!</definedName>
    <definedName name="DIST2" localSheetId="9">#REF!</definedName>
    <definedName name="DIST2">#REF!</definedName>
    <definedName name="DISTPACK">NA()</definedName>
    <definedName name="DISTRICTS" localSheetId="4">#REF!</definedName>
    <definedName name="DISTRICTS" localSheetId="0">#REF!</definedName>
    <definedName name="DISTRICTS">#REF!</definedName>
    <definedName name="DistTimeLU">NA()</definedName>
    <definedName name="dItemsToTest">#REF!</definedName>
    <definedName name="DKK" localSheetId="3">#REF!</definedName>
    <definedName name="DKK">#REF!</definedName>
    <definedName name="dkkcp">#REF!</definedName>
    <definedName name="dkkon30">#REF!</definedName>
    <definedName name="dkkop30">#REF!</definedName>
    <definedName name="dkksn">#REF!</definedName>
    <definedName name="dkksp">#REF!</definedName>
    <definedName name="dkkvn10">#REF!</definedName>
    <definedName name="dkkvp10">#REF!</definedName>
    <definedName name="dks">#REF!</definedName>
    <definedName name="DL">NA()</definedName>
    <definedName name="dm" localSheetId="3">#REF!</definedName>
    <definedName name="dm">#REF!</definedName>
    <definedName name="dm___0" localSheetId="8">#REF!</definedName>
    <definedName name="dm___0" localSheetId="9">#REF!</definedName>
    <definedName name="dm___0">#REF!</definedName>
    <definedName name="dm_32">#REF!</definedName>
    <definedName name="DM_WATERCP1" localSheetId="8">#REF!</definedName>
    <definedName name="DM_WATERCP1" localSheetId="9">#REF!</definedName>
    <definedName name="DM_WATERCP1">#REF!</definedName>
    <definedName name="DM_WATERCP3" localSheetId="9">#REF!</definedName>
    <definedName name="DM_WATERCP3">#REF!</definedName>
    <definedName name="DMACC" localSheetId="9">#REF!</definedName>
    <definedName name="DMACC">#REF!</definedName>
    <definedName name="DMACCC">#REF!</definedName>
    <definedName name="DME_Dirty" hidden="1">"False"</definedName>
    <definedName name="DME_LocalFile" hidden="1">"True"</definedName>
    <definedName name="DMFCC">#REF!</definedName>
    <definedName name="DMT_EX" localSheetId="8">#REF!</definedName>
    <definedName name="DMT_EX">#REF!</definedName>
    <definedName name="DMT_NAL" localSheetId="8">#REF!</definedName>
    <definedName name="DMT_NAL">#REF!</definedName>
    <definedName name="DMT_UE">#REF!</definedName>
    <definedName name="DMT25E">#REF!</definedName>
    <definedName name="dmtprod">#REF!</definedName>
    <definedName name="DMWTR" localSheetId="8">#REF!</definedName>
    <definedName name="DMWTR" localSheetId="9">#REF!</definedName>
    <definedName name="DMWTR">#REF!</definedName>
    <definedName name="dmz">NA()</definedName>
    <definedName name="DN" localSheetId="8" hidden="1">#REF!</definedName>
    <definedName name="DN" localSheetId="9" hidden="1">#REF!</definedName>
    <definedName name="DN" hidden="1">#REF!</definedName>
    <definedName name="dName" localSheetId="9">#REF!</definedName>
    <definedName name="dName">#REF!</definedName>
    <definedName name="dno">NA()</definedName>
    <definedName name="dog" localSheetId="8">#REF!</definedName>
    <definedName name="dog" localSheetId="9">#REF!</definedName>
    <definedName name="dog">#REF!</definedName>
    <definedName name="DOH" localSheetId="9">#REF!</definedName>
    <definedName name="DOH">#REF!</definedName>
    <definedName name="DOHO" localSheetId="9">#REF!</definedName>
    <definedName name="DOHO">#REF!</definedName>
    <definedName name="Dolar">#REF!</definedName>
    <definedName name="DOLARES" localSheetId="8">#REF!</definedName>
    <definedName name="DOLARES" localSheetId="9">#REF!</definedName>
    <definedName name="DOLARES">#REF!</definedName>
    <definedName name="DOM" localSheetId="8">#REF!</definedName>
    <definedName name="DOM" localSheetId="9">#REF!</definedName>
    <definedName name="DOM">#REF!</definedName>
    <definedName name="domestic_SSP_Firm" localSheetId="9">#REF!</definedName>
    <definedName name="domestic_SSP_Firm">#REF!</definedName>
    <definedName name="dongia">NA()</definedName>
    <definedName name="DONNEES" localSheetId="8">#REF!</definedName>
    <definedName name="DONNEES" localSheetId="9">#REF!</definedName>
    <definedName name="DONNEES">#REF!</definedName>
    <definedName name="Door_Configuration">#REF!</definedName>
    <definedName name="DORDRECHTACETONA" localSheetId="8">#REF!</definedName>
    <definedName name="DORDRECHTACETONA" localSheetId="9">#REF!</definedName>
    <definedName name="DORDRECHTACETONA">#REF!</definedName>
    <definedName name="DORDRECHTALFAMETILSTIRENO" localSheetId="9">#REF!</definedName>
    <definedName name="DORDRECHTALFAMETILSTIRENO">#REF!</definedName>
    <definedName name="DORDRECHTFENOL" localSheetId="9">#REF!</definedName>
    <definedName name="DORDRECHTFENOL">#REF!</definedName>
    <definedName name="DORDRECHTFENOLBAYER">#REF!</definedName>
    <definedName name="DOS">#REF!</definedName>
    <definedName name="DownGrade">#REF!</definedName>
    <definedName name="DownGrade2">#REF!</definedName>
    <definedName name="dPlanningMateriality" localSheetId="8">#REF!</definedName>
    <definedName name="dPlanningMateriality" localSheetId="9">#REF!</definedName>
    <definedName name="dPlanningMateriality">#REF!</definedName>
    <definedName name="dpr" localSheetId="8" hidden="1">{#N/A,#N/A,FALSE,"PTSO";#N/A,#N/A,FALSE,"PTSI HV";#N/A,#N/A,FALSE,"PTSI exc. HV";#N/A,#N/A,FALSE,"SI CONSO"}</definedName>
    <definedName name="dpr" localSheetId="9" hidden="1">{#N/A,#N/A,FALSE,"PTSO";#N/A,#N/A,FALSE,"PTSI HV";#N/A,#N/A,FALSE,"PTSI exc. HV";#N/A,#N/A,FALSE,"SI CONSO"}</definedName>
    <definedName name="dpr" localSheetId="11" hidden="1">{#N/A,#N/A,FALSE,"PTSO";#N/A,#N/A,FALSE,"PTSI HV";#N/A,#N/A,FALSE,"PTSI exc. HV";#N/A,#N/A,FALSE,"SI CONSO"}</definedName>
    <definedName name="dpr" hidden="1">{#N/A,#N/A,FALSE,"PTSO";#N/A,#N/A,FALSE,"PTSI HV";#N/A,#N/A,FALSE,"PTSI exc. HV";#N/A,#N/A,FALSE,"SI CONSO"}</definedName>
    <definedName name="dProjectedBookValue">#REF!</definedName>
    <definedName name="dProjectedBookValueStratified" localSheetId="8">#REF!</definedName>
    <definedName name="dProjectedBookValueStratified">#REF!</definedName>
    <definedName name="dProjectedNumbersOfItems" localSheetId="8">#REF!</definedName>
    <definedName name="dProjectedNumbersOfItems">#REF!</definedName>
    <definedName name="dProjectedNumbersOfItemsStratified">#REF!</definedName>
    <definedName name="DR_Date">#REF!</definedName>
    <definedName name="DR_Date_1">#REF!</definedName>
    <definedName name="DRFE4" localSheetId="8" hidden="1">{"'Eng (page2)'!$A$1:$D$52"}</definedName>
    <definedName name="DRFE4" localSheetId="9" hidden="1">{"'Eng (page2)'!$A$1:$D$52"}</definedName>
    <definedName name="DRFE4" localSheetId="11" hidden="1">{"'Eng (page2)'!$A$1:$D$52"}</definedName>
    <definedName name="DRFE4" hidden="1">{"'Eng (page2)'!$A$1:$D$52"}</definedName>
    <definedName name="drgs">#REF!</definedName>
    <definedName name="drtgf" localSheetId="8" hidden="1">#REF!</definedName>
    <definedName name="drtgf" localSheetId="11" hidden="1">#REF!</definedName>
    <definedName name="drtgf" hidden="1">#REF!</definedName>
    <definedName name="drty" localSheetId="8" hidden="1">#REF!</definedName>
    <definedName name="drty" localSheetId="11" hidden="1">#REF!</definedName>
    <definedName name="drty" hidden="1">#REF!</definedName>
    <definedName name="DS">NA()</definedName>
    <definedName name="dsad" localSheetId="8" hidden="1">{"'Model'!$A$1:$N$53"}</definedName>
    <definedName name="dsad" localSheetId="9" hidden="1">{"'Model'!$A$1:$N$53"}</definedName>
    <definedName name="dsad" localSheetId="11" hidden="1">{"'Model'!$A$1:$N$53"}</definedName>
    <definedName name="dsad" hidden="1">{"'Model'!$A$1:$N$53"}</definedName>
    <definedName name="dSampleSize">#REF!</definedName>
    <definedName name="dscds" localSheetId="8" hidden="1">{"'Model'!$A$1:$N$53"}</definedName>
    <definedName name="dscds" localSheetId="9" hidden="1">{"'Model'!$A$1:$N$53"}</definedName>
    <definedName name="dscds" localSheetId="11" hidden="1">{"'Model'!$A$1:$N$53"}</definedName>
    <definedName name="dscds" hidden="1">{"'Model'!$A$1:$N$53"}</definedName>
    <definedName name="dscfgcd" localSheetId="8" hidden="1">#REF!</definedName>
    <definedName name="dscfgcd" hidden="1">#REF!</definedName>
    <definedName name="dsdsa" localSheetId="8" hidden="1">{#N/A,#N/A,FALSE,"Aging Summary";#N/A,#N/A,FALSE,"Ratio Analysis";#N/A,#N/A,FALSE,"Test 120 Day Accts";#N/A,#N/A,FALSE,"Tickmarks"}</definedName>
    <definedName name="dsdsa" localSheetId="9" hidden="1">{#N/A,#N/A,FALSE,"Aging Summary";#N/A,#N/A,FALSE,"Ratio Analysis";#N/A,#N/A,FALSE,"Test 120 Day Accts";#N/A,#N/A,FALSE,"Tickmarks"}</definedName>
    <definedName name="dsdsa" localSheetId="11" hidden="1">{#N/A,#N/A,FALSE,"Aging Summary";#N/A,#N/A,FALSE,"Ratio Analysis";#N/A,#N/A,FALSE,"Test 120 Day Accts";#N/A,#N/A,FALSE,"Tickmarks"}</definedName>
    <definedName name="dsdsa" hidden="1">{#N/A,#N/A,FALSE,"Aging Summary";#N/A,#N/A,FALSE,"Ratio Analysis";#N/A,#N/A,FALSE,"Test 120 Day Accts";#N/A,#N/A,FALSE,"Tickmarks"}</definedName>
    <definedName name="DSE" localSheetId="8" hidden="1">{"'Eng (page2)'!$A$1:$D$52"}</definedName>
    <definedName name="DSE" localSheetId="9" hidden="1">{"'Eng (page2)'!$A$1:$D$52"}</definedName>
    <definedName name="DSE" localSheetId="11" hidden="1">{"'Eng (page2)'!$A$1:$D$52"}</definedName>
    <definedName name="DSE" hidden="1">{"'Eng (page2)'!$A$1:$D$52"}</definedName>
    <definedName name="dsfhgwrt" localSheetId="8" hidden="1">{#N/A,#N/A,FALSE,"INV14"}</definedName>
    <definedName name="dsfhgwrt" localSheetId="9" hidden="1">{#N/A,#N/A,FALSE,"INV14"}</definedName>
    <definedName name="dsfhgwrt" localSheetId="11" hidden="1">{#N/A,#N/A,FALSE,"INV14"}</definedName>
    <definedName name="dsfhgwrt" hidden="1">{#N/A,#N/A,FALSE,"INV14"}</definedName>
    <definedName name="dsfsd" localSheetId="8" hidden="1">{#N/A,#N/A,FALSE,"Sensitivity"}</definedName>
    <definedName name="dsfsd" localSheetId="9" hidden="1">{#N/A,#N/A,FALSE,"Sensitivity"}</definedName>
    <definedName name="dsfsd" localSheetId="11" hidden="1">{#N/A,#N/A,FALSE,"Sensitivity"}</definedName>
    <definedName name="dsfsd" hidden="1">{#N/A,#N/A,FALSE,"Sensitivity"}</definedName>
    <definedName name="DSGAGGSGSGSG">#REF!</definedName>
    <definedName name="DSGFGFGFGFGG">#REF!</definedName>
    <definedName name="dsub" localSheetId="3">#REF!</definedName>
    <definedName name="dsub">#REF!</definedName>
    <definedName name="DSUMDATA">NA()</definedName>
    <definedName name="DT" localSheetId="8">#REF!</definedName>
    <definedName name="DT" localSheetId="9">#REF!</definedName>
    <definedName name="DT">#REF!</definedName>
    <definedName name="dtgfhrthrt" localSheetId="8" hidden="1">#REF!</definedName>
    <definedName name="dtgfhrthrt" localSheetId="9" hidden="1">#REF!</definedName>
    <definedName name="dtgfhrthrt" hidden="1">#REF!</definedName>
    <definedName name="DTLAST" localSheetId="8">#REF!</definedName>
    <definedName name="DTLAST" localSheetId="9">#REF!</definedName>
    <definedName name="DTLAST">#REF!</definedName>
    <definedName name="dTotalPopulationBookValue" localSheetId="9">#REF!</definedName>
    <definedName name="dTotalPopulationBookValue">#REF!</definedName>
    <definedName name="dTotalProjectedBookValue" localSheetId="9">#REF!</definedName>
    <definedName name="dTotalProjectedBookValue">#REF!</definedName>
    <definedName name="dTotalProjectedNumbersOfItems">#REF!</definedName>
    <definedName name="dTotIndSignItems">#REF!</definedName>
    <definedName name="DTY">#REF!</definedName>
    <definedName name="DTY_1ST">#REF!</definedName>
    <definedName name="DTY_450" localSheetId="8">#REF!</definedName>
    <definedName name="DTY_450" localSheetId="9">#REF!</definedName>
    <definedName name="DTY_450">#REF!</definedName>
    <definedName name="dty_denier">#REF!</definedName>
    <definedName name="DTY_EFF">#REF!</definedName>
    <definedName name="DTY_EVEN">#REF!</definedName>
    <definedName name="DTY_LINKS">#REF!</definedName>
    <definedName name="DTY_SPEED">#REF!</definedName>
    <definedName name="DTY_WASTE">#REF!</definedName>
    <definedName name="dtybdruybt" localSheetId="8" hidden="1">#REF!</definedName>
    <definedName name="dtybdruybt" localSheetId="11" hidden="1">#REF!</definedName>
    <definedName name="dtybdruybt" hidden="1">#REF!</definedName>
    <definedName name="DTYCHANGES" localSheetId="8">#REF!</definedName>
    <definedName name="DTYCHANGES" localSheetId="9">#REF!</definedName>
    <definedName name="DTYCHANGES">#REF!</definedName>
    <definedName name="DTYLAST" localSheetId="9">#REF!</definedName>
    <definedName name="DTYLAST">#REF!</definedName>
    <definedName name="DUA" localSheetId="9">#REF!</definedName>
    <definedName name="DUA">#REF!</definedName>
    <definedName name="DUABELAS">#REF!</definedName>
    <definedName name="dummyweek" localSheetId="8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ummyweek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ummyweek" localSheetId="1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ummyweek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ummyweek_1" localSheetId="8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ummyweek_1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ummyweek_1" localSheetId="1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ummyweek_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umppr">#REF!</definedName>
    <definedName name="duoi">NA()</definedName>
    <definedName name="duong">NA()</definedName>
    <definedName name="duong04">NA()</definedName>
    <definedName name="duong35">NA()</definedName>
    <definedName name="duplica">#REF!</definedName>
    <definedName name="DURATION_DISC." localSheetId="8">#REF!</definedName>
    <definedName name="DURATION_DISC." localSheetId="9">#REF!</definedName>
    <definedName name="DURATION_DISC.">#REF!</definedName>
    <definedName name="DurCat1" localSheetId="8">#REF!</definedName>
    <definedName name="DurCat1" localSheetId="9">#REF!</definedName>
    <definedName name="DurCat1">#REF!</definedName>
    <definedName name="DurCat2" localSheetId="8">#REF!</definedName>
    <definedName name="DurCat2">#REF!</definedName>
    <definedName name="DURDISC" localSheetId="8">#REF!</definedName>
    <definedName name="DURDISC" localSheetId="9">#REF!</definedName>
    <definedName name="DURDISC" localSheetId="11">#REF!</definedName>
    <definedName name="DURDISC">#REF!</definedName>
    <definedName name="duree" localSheetId="8">#REF!</definedName>
    <definedName name="duree" localSheetId="9">#REF!</definedName>
    <definedName name="duree" localSheetId="11">#REF!</definedName>
    <definedName name="duree">#REF!</definedName>
    <definedName name="DureeBP">#REF!</definedName>
    <definedName name="DurGoodwill">#REF!</definedName>
    <definedName name="dut">#REF!</definedName>
    <definedName name="dutoan">NA()</definedName>
    <definedName name="Dutoan2001">NA()</definedName>
    <definedName name="DutoanDongmo">NA()</definedName>
    <definedName name="DUTY" localSheetId="8">#REF!</definedName>
    <definedName name="DUTY" localSheetId="9">#REF!</definedName>
    <definedName name="DUTY">#REF!</definedName>
    <definedName name="dw">NA()</definedName>
    <definedName name="DWA" localSheetId="8" hidden="1">{"'Eng (page2)'!$A$1:$D$52"}</definedName>
    <definedName name="DWA" localSheetId="9" hidden="1">{"'Eng (page2)'!$A$1:$D$52"}</definedName>
    <definedName name="DWA" localSheetId="11" hidden="1">{"'Eng (page2)'!$A$1:$D$52"}</definedName>
    <definedName name="DWA" hidden="1">{"'Eng (page2)'!$A$1:$D$52"}</definedName>
    <definedName name="dwe">#REF!</definedName>
    <definedName name="dwewww" localSheetId="8">#REF!</definedName>
    <definedName name="dwewww" localSheetId="9">#REF!</definedName>
    <definedName name="dwewww">#REF!</definedName>
    <definedName name="DWPRICE" localSheetId="8" hidden="1">#REF!</definedName>
    <definedName name="DWPRICE" localSheetId="9" hidden="1">#REF!</definedName>
    <definedName name="DWPRICE" localSheetId="11" hidden="1">#REF!</definedName>
    <definedName name="DWPRICE" hidden="1">#REF!</definedName>
    <definedName name="DWrecovery">NA()</definedName>
    <definedName name="DWT" localSheetId="3">#REF!</definedName>
    <definedName name="DWT">#REF!</definedName>
    <definedName name="DWT___0" localSheetId="8">#REF!</definedName>
    <definedName name="DWT___0" localSheetId="9">#REF!</definedName>
    <definedName name="DWT___0">#REF!</definedName>
    <definedName name="DXXXXX">#REF!</definedName>
    <definedName name="DynamicRange">OFFSET(#REF!,0,0,COUNTA(#REF!)-COUNTA(#REF!)-2,6)</definedName>
    <definedName name="DynamicRangeOffQ">OFFSET(#REF!,0,0,COUNTA(#REF!)-COUNTA(#REF!)-1,6)</definedName>
    <definedName name="DZ6gd1">NA()</definedName>
    <definedName name="dzgd1">NA()</definedName>
    <definedName name="E">#REF!</definedName>
    <definedName name="e.111" localSheetId="8" hidden="1">{#N/A,#N/A,FALSE,"Aging Summary";#N/A,#N/A,FALSE,"Ratio Analysis";#N/A,#N/A,FALSE,"Test 120 Day Accts";#N/A,#N/A,FALSE,"Tickmarks"}</definedName>
    <definedName name="e.111" localSheetId="9" hidden="1">{#N/A,#N/A,FALSE,"Aging Summary";#N/A,#N/A,FALSE,"Ratio Analysis";#N/A,#N/A,FALSE,"Test 120 Day Accts";#N/A,#N/A,FALSE,"Tickmarks"}</definedName>
    <definedName name="e.111" localSheetId="11" hidden="1">{#N/A,#N/A,FALSE,"Aging Summary";#N/A,#N/A,FALSE,"Ratio Analysis";#N/A,#N/A,FALSE,"Test 120 Day Accts";#N/A,#N/A,FALSE,"Tickmarks"}</definedName>
    <definedName name="e.111" hidden="1">{#N/A,#N/A,FALSE,"Aging Summary";#N/A,#N/A,FALSE,"Ratio Analysis";#N/A,#N/A,FALSE,"Test 120 Day Accts";#N/A,#N/A,FALSE,"Tickmarks"}</definedName>
    <definedName name="E1.000">NA()</definedName>
    <definedName name="E1.010">NA()</definedName>
    <definedName name="E1.020">NA()</definedName>
    <definedName name="E1.200">NA()</definedName>
    <definedName name="E1.210">NA()</definedName>
    <definedName name="E1.220">NA()</definedName>
    <definedName name="E1.300">NA()</definedName>
    <definedName name="E1.310">NA()</definedName>
    <definedName name="E1.320">NA()</definedName>
    <definedName name="E1.400">NA()</definedName>
    <definedName name="E1.410">NA()</definedName>
    <definedName name="E1.420">NA()</definedName>
    <definedName name="E1.500">NA()</definedName>
    <definedName name="E1.510">NA()</definedName>
    <definedName name="E1.520">NA()</definedName>
    <definedName name="E1.600">NA()</definedName>
    <definedName name="E1.611">NA()</definedName>
    <definedName name="E1.631">NA()</definedName>
    <definedName name="E2.000">NA()</definedName>
    <definedName name="E2.000A">NA()</definedName>
    <definedName name="E2.010">NA()</definedName>
    <definedName name="E2.010A">NA()</definedName>
    <definedName name="E2.020">NA()</definedName>
    <definedName name="E2.020A">NA()</definedName>
    <definedName name="E2.100">NA()</definedName>
    <definedName name="E2.100A">NA()</definedName>
    <definedName name="E2.110">NA()</definedName>
    <definedName name="E2.110A">NA()</definedName>
    <definedName name="E2.120">NA()</definedName>
    <definedName name="E2.120A">NA()</definedName>
    <definedName name="E23A1">#REF!</definedName>
    <definedName name="E3.000">NA()</definedName>
    <definedName name="E3.010">NA()</definedName>
    <definedName name="E3.020">NA()</definedName>
    <definedName name="E3.031">NA()</definedName>
    <definedName name="E3.032">NA()</definedName>
    <definedName name="E3.033">NA()</definedName>
    <definedName name="E4.001">NA()</definedName>
    <definedName name="E4.011">NA()</definedName>
    <definedName name="E4.021">NA()</definedName>
    <definedName name="E4.101">NA()</definedName>
    <definedName name="E4.111">NA()</definedName>
    <definedName name="E4.121">NA()</definedName>
    <definedName name="e4e3" localSheetId="8" hidden="1">{"'Eng (page2)'!$A$1:$D$52"}</definedName>
    <definedName name="e4e3" localSheetId="9" hidden="1">{"'Eng (page2)'!$A$1:$D$52"}</definedName>
    <definedName name="e4e3" localSheetId="11" hidden="1">{"'Eng (page2)'!$A$1:$D$52"}</definedName>
    <definedName name="e4e3" hidden="1">{"'Eng (page2)'!$A$1:$D$52"}</definedName>
    <definedName name="E5.010">NA()</definedName>
    <definedName name="E5.020">NA()</definedName>
    <definedName name="E5.030">NA()</definedName>
    <definedName name="E6.001">NA()</definedName>
    <definedName name="E6.002">NA()</definedName>
    <definedName name="E6.011">NA()</definedName>
    <definedName name="E6.012">NA()</definedName>
    <definedName name="ea" localSheetId="8" hidden="1">{#N/A,#N/A,FALSE,"Aging Summary";#N/A,#N/A,FALSE,"Ratio Analysis";#N/A,#N/A,FALSE,"Test 120 Day Accts";#N/A,#N/A,FALSE,"Tickmarks"}</definedName>
    <definedName name="ea" localSheetId="9" hidden="1">{#N/A,#N/A,FALSE,"Aging Summary";#N/A,#N/A,FALSE,"Ratio Analysis";#N/A,#N/A,FALSE,"Test 120 Day Accts";#N/A,#N/A,FALSE,"Tickmarks"}</definedName>
    <definedName name="ea" localSheetId="11" hidden="1">{#N/A,#N/A,FALSE,"Aging Summary";#N/A,#N/A,FALSE,"Ratio Analysis";#N/A,#N/A,FALSE,"Test 120 Day Accts";#N/A,#N/A,FALSE,"Tickmarks"}</definedName>
    <definedName name="ea" hidden="1">{#N/A,#N/A,FALSE,"Aging Summary";#N/A,#N/A,FALSE,"Ratio Analysis";#N/A,#N/A,FALSE,"Test 120 Day Accts";#N/A,#N/A,FALSE,"Tickmarks"}</definedName>
    <definedName name="EB">#REF!</definedName>
    <definedName name="EBF" localSheetId="8">#REF!</definedName>
    <definedName name="EBF" localSheetId="9">#REF!</definedName>
    <definedName name="EBF">#REF!</definedName>
    <definedName name="EBITDA" localSheetId="8">#REF!</definedName>
    <definedName name="EBITDA" localSheetId="9">#REF!</definedName>
    <definedName name="EBITDA">#REF!</definedName>
    <definedName name="ecucn">#REF!</definedName>
    <definedName name="ecucp">#REF!</definedName>
    <definedName name="ecuon30">#REF!</definedName>
    <definedName name="ecuop30">#REF!</definedName>
    <definedName name="ecusn">#REF!</definedName>
    <definedName name="ecusp">#REF!</definedName>
    <definedName name="ecuvn10">#REF!</definedName>
    <definedName name="ecuvp10">#REF!</definedName>
    <definedName name="ed" localSheetId="8" hidden="1">{#N/A,#N/A,FALSE,"Cipta-All";#N/A,#N/A,FALSE,"Individual"}</definedName>
    <definedName name="ed" localSheetId="9" hidden="1">{#N/A,#N/A,FALSE,"Cipta-All";#N/A,#N/A,FALSE,"Individual"}</definedName>
    <definedName name="ed" localSheetId="11" hidden="1">{#N/A,#N/A,FALSE,"Cipta-All";#N/A,#N/A,FALSE,"Individual"}</definedName>
    <definedName name="ed" hidden="1">{#N/A,#N/A,FALSE,"Cipta-All";#N/A,#N/A,FALSE,"Individual"}</definedName>
    <definedName name="ED_5">NA()</definedName>
    <definedName name="EDchoice">#REF!</definedName>
    <definedName name="edli" localSheetId="8">#REF!</definedName>
    <definedName name="edli" localSheetId="9">#REF!</definedName>
    <definedName name="edli">#REF!</definedName>
    <definedName name="edr" localSheetId="9">#REF!</definedName>
    <definedName name="edr">#REF!</definedName>
    <definedName name="ee" localSheetId="8">#REF!</definedName>
    <definedName name="ee" localSheetId="9">#REF!</definedName>
    <definedName name="ee">#REF!</definedName>
    <definedName name="eeafecs" localSheetId="8" hidden="1">{"'Eng (page2)'!$A$1:$D$52"}</definedName>
    <definedName name="eeafecs" localSheetId="9" hidden="1">{"'Eng (page2)'!$A$1:$D$52"}</definedName>
    <definedName name="eeafecs" localSheetId="11" hidden="1">{"'Eng (page2)'!$A$1:$D$52"}</definedName>
    <definedName name="eeafecs" hidden="1">{"'Eng (page2)'!$A$1:$D$52"}</definedName>
    <definedName name="EEE" localSheetId="8" hidden="1">{#N/A,#N/A,FALSE,"CDA Plan"}</definedName>
    <definedName name="EEE" localSheetId="9" hidden="1">{#N/A,#N/A,FALSE,"CDA Plan"}</definedName>
    <definedName name="EEE" localSheetId="11" hidden="1">{#N/A,#N/A,FALSE,"CDA Plan"}</definedName>
    <definedName name="EEE" hidden="1">{#N/A,#N/A,FALSE,"CDA Plan"}</definedName>
    <definedName name="EEEE" localSheetId="8" hidden="1">{#N/A,#N/A,FALSE,"INV14"}</definedName>
    <definedName name="EEEE" localSheetId="9" hidden="1">{#N/A,#N/A,FALSE,"INV14"}</definedName>
    <definedName name="EEEE" localSheetId="11" hidden="1">{#N/A,#N/A,FALSE,"INV14"}</definedName>
    <definedName name="EEEE" hidden="1">{#N/A,#N/A,FALSE,"INV14"}</definedName>
    <definedName name="EEEE_1" localSheetId="8" hidden="1">{#N/A,#N/A,FALSE,"INV14"}</definedName>
    <definedName name="EEEE_1" localSheetId="9" hidden="1">{#N/A,#N/A,FALSE,"INV14"}</definedName>
    <definedName name="EEEE_1" localSheetId="11" hidden="1">{#N/A,#N/A,FALSE,"INV14"}</definedName>
    <definedName name="EEEE_1" hidden="1">{#N/A,#N/A,FALSE,"INV14"}</definedName>
    <definedName name="eeeee">NA()</definedName>
    <definedName name="EEEEEEEEEE">#REF!</definedName>
    <definedName name="eeeeeeeeeeeee">NA()</definedName>
    <definedName name="eet">#REF!</definedName>
    <definedName name="eey">#REF!</definedName>
    <definedName name="EF">NA()</definedName>
    <definedName name="efdfdf">#REF!</definedName>
    <definedName name="EFF" localSheetId="8">#REF!</definedName>
    <definedName name="EFF">#REF!</definedName>
    <definedName name="EffBSYDT" localSheetId="8">#REF!</definedName>
    <definedName name="EffBSYDT">#REF!</definedName>
    <definedName name="effds">#REF!</definedName>
    <definedName name="EFFPOY3">#REF!</definedName>
    <definedName name="EFLUENTECC">#REF!</definedName>
    <definedName name="EFLUENTES">#REF!</definedName>
    <definedName name="EFRE">#REF!</definedName>
    <definedName name="EGP">#REF!</definedName>
    <definedName name="egprate">#REF!</definedName>
    <definedName name="ejds" localSheetId="8">#REF!</definedName>
    <definedName name="ejds" localSheetId="9">#REF!</definedName>
    <definedName name="ejds">#REF!</definedName>
    <definedName name="eki" localSheetId="9" hidden="1">#REF!</definedName>
    <definedName name="eki" hidden="1">#REF!</definedName>
    <definedName name="eko" localSheetId="9" hidden="1">#REF!</definedName>
    <definedName name="eko" hidden="1">#REF!</definedName>
    <definedName name="EKOP" hidden="1">#REF!</definedName>
    <definedName name="Elec_03">#REF!</definedName>
    <definedName name="Elec_04">#REF!</definedName>
    <definedName name="Elec_05">#REF!</definedName>
    <definedName name="Elec_0604">#REF!</definedName>
    <definedName name="Elec_0704">#REF!</definedName>
    <definedName name="Elec_0804">#REF!</definedName>
    <definedName name="Elec_0904">#REF!</definedName>
    <definedName name="Elec_Chart" localSheetId="8">#REF!</definedName>
    <definedName name="Elec_Chart" localSheetId="9">#REF!</definedName>
    <definedName name="Elec_Chart" localSheetId="11">#REF!</definedName>
    <definedName name="Elec_Chart">#REF!</definedName>
    <definedName name="Elec_CTA">#REF!</definedName>
    <definedName name="Elec_HOEP_Mkr">#REF!</definedName>
    <definedName name="Elec_M1">#REF!</definedName>
    <definedName name="Elec_M10">#REF!</definedName>
    <definedName name="Elec_M11">#REF!</definedName>
    <definedName name="Elec_M12">#REF!</definedName>
    <definedName name="Elec_M2">#REF!</definedName>
    <definedName name="Elec_M3">#REF!</definedName>
    <definedName name="Elec_M6">#REF!</definedName>
    <definedName name="Elec_M7">#REF!</definedName>
    <definedName name="Elec_M8">#REF!</definedName>
    <definedName name="Elec_M9">#REF!</definedName>
    <definedName name="ELEC_PTA">#REF!</definedName>
    <definedName name="Elec_UTL">#REF!</definedName>
    <definedName name="Elec_VPSum" localSheetId="8">#REF!</definedName>
    <definedName name="Elec_VPSum" localSheetId="9">#REF!</definedName>
    <definedName name="Elec_VPSum" localSheetId="11">#REF!</definedName>
    <definedName name="Elec_VPSum">#REF!</definedName>
    <definedName name="Elec_WWT">#REF!</definedName>
    <definedName name="Elec_YTD">#REF!</definedName>
    <definedName name="ELECTRICA" localSheetId="8">#REF!</definedName>
    <definedName name="ELECTRICA" localSheetId="9">#REF!</definedName>
    <definedName name="ELECTRICA">#REF!</definedName>
    <definedName name="Electricity">NA()</definedName>
    <definedName name="eltis2" localSheetId="8" hidden="1">{#N/A,#N/A,FALSE,"DATA"}</definedName>
    <definedName name="eltis2" localSheetId="9" hidden="1">{#N/A,#N/A,FALSE,"DATA"}</definedName>
    <definedName name="eltis2" localSheetId="11" hidden="1">{#N/A,#N/A,FALSE,"DATA"}</definedName>
    <definedName name="eltis2" hidden="1">{#N/A,#N/A,FALSE,"DATA"}</definedName>
    <definedName name="ÉmissionA_H1">#REF!</definedName>
    <definedName name="ÉmissionA_H2" localSheetId="8">#REF!</definedName>
    <definedName name="ÉmissionA_H2">#REF!</definedName>
    <definedName name="ÉmissionA_H3" localSheetId="8">#REF!</definedName>
    <definedName name="ÉmissionA_H3">#REF!</definedName>
    <definedName name="ÉmissionA_H4">#REF!</definedName>
    <definedName name="ÉmissionA_H5">#REF!</definedName>
    <definedName name="ÉmissionA_I1">#REF!</definedName>
    <definedName name="ÉmissionA_I2">#REF!</definedName>
    <definedName name="ÉmissionA_P1" localSheetId="8">#REF!</definedName>
    <definedName name="ÉmissionA_P1" localSheetId="9">#REF!</definedName>
    <definedName name="ÉmissionA_P1">#REF!</definedName>
    <definedName name="ÉmissionA_P2" localSheetId="9">#REF!</definedName>
    <definedName name="ÉmissionA_P2">#REF!</definedName>
    <definedName name="ÉmissionA_P3" localSheetId="9">#REF!</definedName>
    <definedName name="ÉmissionA_P3">#REF!</definedName>
    <definedName name="ÉmissionA_P4">#REF!</definedName>
    <definedName name="ÉmissionA_P5">#REF!</definedName>
    <definedName name="ÉmissionA_P6">#REF!</definedName>
    <definedName name="ÉmissionActions_H">#REF!</definedName>
    <definedName name="ÉmissionActions_P">#REF!</definedName>
    <definedName name="EMPA0611" localSheetId="8">#REF!</definedName>
    <definedName name="EMPA0611" localSheetId="9">#REF!</definedName>
    <definedName name="EMPA0611">#REF!</definedName>
    <definedName name="EncPlacTem_I1" localSheetId="8">#REF!</definedName>
    <definedName name="EncPlacTem_I1" localSheetId="9">#REF!</definedName>
    <definedName name="EncPlacTem_I1">#REF!</definedName>
    <definedName name="EncPlacTem_I2" localSheetId="9">#REF!</definedName>
    <definedName name="EncPlacTem_I2">#REF!</definedName>
    <definedName name="EncPlacTem_P6" localSheetId="9">#REF!</definedName>
    <definedName name="EncPlacTem_P6">#REF!</definedName>
    <definedName name="EncPlacTemp_Fin_H1">#REF!</definedName>
    <definedName name="EncPlacTemp_Fin_H2">#REF!</definedName>
    <definedName name="EncPlacTemp_Fin_H3">#REF!</definedName>
    <definedName name="EncPlacTemp_Fin_H4">#REF!</definedName>
    <definedName name="EncPlacTemp_Fin_H5">#REF!</definedName>
    <definedName name="EncPlacTemp_Fin_P1">#REF!</definedName>
    <definedName name="EncPlacTemp_Fin_P2">#REF!</definedName>
    <definedName name="EncPlacTemp_Fin_P3">#REF!</definedName>
    <definedName name="EncPlacTemp_Fin_P4">#REF!</definedName>
    <definedName name="EncPlacTemp_Fin_P5">#REF!</definedName>
    <definedName name="EncPlacTempFin_H">#REF!</definedName>
    <definedName name="EncPlacTempFin_P">#REF!</definedName>
    <definedName name="END">#REF!</definedName>
    <definedName name="End_1">NA()</definedName>
    <definedName name="End_10">NA()</definedName>
    <definedName name="End_11">NA()</definedName>
    <definedName name="End_12">NA()</definedName>
    <definedName name="End_13">NA()</definedName>
    <definedName name="End_2">NA()</definedName>
    <definedName name="End_3">NA()</definedName>
    <definedName name="End_4">NA()</definedName>
    <definedName name="End_5">NA()</definedName>
    <definedName name="End_6">NA()</definedName>
    <definedName name="End_7">NA()</definedName>
    <definedName name="End_8">NA()</definedName>
    <definedName name="End_9">NA()</definedName>
    <definedName name="End_Bal" localSheetId="8">#REF!</definedName>
    <definedName name="End_Bal" localSheetId="9">#REF!</definedName>
    <definedName name="End_Bal">#REF!</definedName>
    <definedName name="Endate" localSheetId="8">#REF!</definedName>
    <definedName name="Endate" localSheetId="9">#REF!</definedName>
    <definedName name="Endate">#REF!</definedName>
    <definedName name="EndDate" localSheetId="9">#REF!</definedName>
    <definedName name="EndDate">#REF!</definedName>
    <definedName name="ENDING">#REF!</definedName>
    <definedName name="Endroit">#REF!</definedName>
    <definedName name="Energy_Utilities" localSheetId="8">#REF!</definedName>
    <definedName name="Energy_Utilities" localSheetId="9">#REF!</definedName>
    <definedName name="Energy_Utilities">#REF!</definedName>
    <definedName name="Energy0to5">#REF!</definedName>
    <definedName name="Energy11Plus">#REF!</definedName>
    <definedName name="Energy6to10">#REF!</definedName>
    <definedName name="ENERO" localSheetId="8">#REF!</definedName>
    <definedName name="ENERO" localSheetId="9">#REF!</definedName>
    <definedName name="ENERO">#REF!</definedName>
    <definedName name="ent.potasa" localSheetId="9">#REF!</definedName>
    <definedName name="ent.potasa">#REF!</definedName>
    <definedName name="Entity" localSheetId="9">#REF!</definedName>
    <definedName name="Entity">#REF!</definedName>
    <definedName name="Entity_this_tab">#REF!</definedName>
    <definedName name="entityamerica" localSheetId="8">#REF!</definedName>
    <definedName name="entityamerica" localSheetId="9">#REF!</definedName>
    <definedName name="entityamerica">#REF!</definedName>
    <definedName name="ENTR">NA()</definedName>
    <definedName name="Entryvaluation">#REF!</definedName>
    <definedName name="EPA" localSheetId="8">#REF!</definedName>
    <definedName name="EPA" localSheetId="9">#REF!</definedName>
    <definedName name="EPA">#REF!</definedName>
    <definedName name="EPCG_3">#REF!</definedName>
    <definedName name="EQ" localSheetId="8" hidden="1">{#N/A,#N/A,FALSE,"Act.Fcst Costs"}</definedName>
    <definedName name="EQ" localSheetId="9" hidden="1">{#N/A,#N/A,FALSE,"Act.Fcst Costs"}</definedName>
    <definedName name="EQ" localSheetId="11" hidden="1">{#N/A,#N/A,FALSE,"Act.Fcst Costs"}</definedName>
    <definedName name="EQ" hidden="1">{#N/A,#N/A,FALSE,"Act.Fcst Costs"}</definedName>
    <definedName name="EquityActual">#REF!</definedName>
    <definedName name="EquityActualText">#REF!</definedName>
    <definedName name="EquityCompCostPercent">#REF!</definedName>
    <definedName name="EquityText">#REF!</definedName>
    <definedName name="ER">NA()</definedName>
    <definedName name="ERCOT_cost" localSheetId="8">#REF!</definedName>
    <definedName name="ERCOT_cost" localSheetId="9">#REF!</definedName>
    <definedName name="ERCOT_cost">#REF!</definedName>
    <definedName name="ere" localSheetId="9">#REF!</definedName>
    <definedName name="ere">#REF!</definedName>
    <definedName name="erer" localSheetId="8" hidden="1">{"'Eng (page2)'!$A$1:$D$52"}</definedName>
    <definedName name="erer" localSheetId="9" hidden="1">{"'Eng (page2)'!$A$1:$D$52"}</definedName>
    <definedName name="erer" localSheetId="11" hidden="1">{"'Eng (page2)'!$A$1:$D$52"}</definedName>
    <definedName name="erer" hidden="1">{"'Eng (page2)'!$A$1:$D$52"}</definedName>
    <definedName name="eresr" localSheetId="8" hidden="1">{#N/A,#N/A,FALSE,"Aging Summary";#N/A,#N/A,FALSE,"Ratio Analysis";#N/A,#N/A,FALSE,"Test 120 Day Accts";#N/A,#N/A,FALSE,"Tickmarks"}</definedName>
    <definedName name="eresr" localSheetId="9" hidden="1">{#N/A,#N/A,FALSE,"Aging Summary";#N/A,#N/A,FALSE,"Ratio Analysis";#N/A,#N/A,FALSE,"Test 120 Day Accts";#N/A,#N/A,FALSE,"Tickmarks"}</definedName>
    <definedName name="eresr" localSheetId="11" hidden="1">{#N/A,#N/A,FALSE,"Aging Summary";#N/A,#N/A,FALSE,"Ratio Analysis";#N/A,#N/A,FALSE,"Test 120 Day Accts";#N/A,#N/A,FALSE,"Tickmarks"}</definedName>
    <definedName name="eresr" hidden="1">{#N/A,#N/A,FALSE,"Aging Summary";#N/A,#N/A,FALSE,"Ratio Analysis";#N/A,#N/A,FALSE,"Test 120 Day Accts";#N/A,#N/A,FALSE,"Tickmarks"}</definedName>
    <definedName name="ERGG">#REF!</definedName>
    <definedName name="ERGT" localSheetId="8" hidden="1">{"'Eng (page2)'!$A$1:$D$52"}</definedName>
    <definedName name="ERGT" localSheetId="9" hidden="1">{"'Eng (page2)'!$A$1:$D$52"}</definedName>
    <definedName name="ERGT" localSheetId="11" hidden="1">{"'Eng (page2)'!$A$1:$D$52"}</definedName>
    <definedName name="ERGT" hidden="1">{"'Eng (page2)'!$A$1:$D$52"}</definedName>
    <definedName name="erhc" hidden="1">#REF!</definedName>
    <definedName name="erjp" localSheetId="8" hidden="1">{"'Eng (page2)'!$A$1:$D$52"}</definedName>
    <definedName name="erjp" localSheetId="9" hidden="1">{"'Eng (page2)'!$A$1:$D$52"}</definedName>
    <definedName name="erjp" localSheetId="11" hidden="1">{"'Eng (page2)'!$A$1:$D$52"}</definedName>
    <definedName name="erjp" hidden="1">{"'Eng (page2)'!$A$1:$D$52"}</definedName>
    <definedName name="erqw" localSheetId="8" hidden="1">{"'Eng (page2)'!$A$1:$D$52"}</definedName>
    <definedName name="erqw" localSheetId="9" hidden="1">{"'Eng (page2)'!$A$1:$D$52"}</definedName>
    <definedName name="erqw" localSheetId="11" hidden="1">{"'Eng (page2)'!$A$1:$D$52"}</definedName>
    <definedName name="erqw" hidden="1">{"'Eng (page2)'!$A$1:$D$52"}</definedName>
    <definedName name="ert">#REF!</definedName>
    <definedName name="ervtyu" localSheetId="8" hidden="1">#REF!</definedName>
    <definedName name="ervtyu" hidden="1">#REF!</definedName>
    <definedName name="ERW" localSheetId="8" hidden="1">{"'Eng (page2)'!$A$1:$D$52"}</definedName>
    <definedName name="ERW" localSheetId="9" hidden="1">{"'Eng (page2)'!$A$1:$D$52"}</definedName>
    <definedName name="ERW" localSheetId="11" hidden="1">{"'Eng (page2)'!$A$1:$D$52"}</definedName>
    <definedName name="ERW" hidden="1">{"'Eng (page2)'!$A$1:$D$52"}</definedName>
    <definedName name="erwer">#REF!</definedName>
    <definedName name="erwq" localSheetId="8" hidden="1">{"'Eng (page2)'!$A$1:$D$52"}</definedName>
    <definedName name="erwq" localSheetId="9" hidden="1">{"'Eng (page2)'!$A$1:$D$52"}</definedName>
    <definedName name="erwq" localSheetId="11" hidden="1">{"'Eng (page2)'!$A$1:$D$52"}</definedName>
    <definedName name="erwq" hidden="1">{"'Eng (page2)'!$A$1:$D$52"}</definedName>
    <definedName name="ery5ty" localSheetId="8" hidden="1">#REF!</definedName>
    <definedName name="ery5ty" hidden="1">#REF!</definedName>
    <definedName name="es" localSheetId="8" hidden="1">{#N/A,#N/A,FALSE,"Aging Summary";#N/A,#N/A,FALSE,"Ratio Analysis";#N/A,#N/A,FALSE,"Test 120 Day Accts";#N/A,#N/A,FALSE,"Tickmarks"}</definedName>
    <definedName name="es" localSheetId="9" hidden="1">{#N/A,#N/A,FALSE,"Aging Summary";#N/A,#N/A,FALSE,"Ratio Analysis";#N/A,#N/A,FALSE,"Test 120 Day Accts";#N/A,#N/A,FALSE,"Tickmarks"}</definedName>
    <definedName name="es" localSheetId="11" hidden="1">{#N/A,#N/A,FALSE,"Aging Summary";#N/A,#N/A,FALSE,"Ratio Analysis";#N/A,#N/A,FALSE,"Test 120 Day Accts";#N/A,#N/A,FALSE,"Tickmarks"}</definedName>
    <definedName name="es" hidden="1">{#N/A,#N/A,FALSE,"Aging Summary";#N/A,#N/A,FALSE,"Ratio Analysis";#N/A,#N/A,FALSE,"Test 120 Day Accts";#N/A,#N/A,FALSE,"Tickmarks"}</definedName>
    <definedName name="essf">#REF!</definedName>
    <definedName name="EST" localSheetId="8">#REF!</definedName>
    <definedName name="EST">#REF!</definedName>
    <definedName name="ET" localSheetId="8">#REF!</definedName>
    <definedName name="ET">#REF!</definedName>
    <definedName name="ET56096gz56789">#REF!</definedName>
    <definedName name="ethylene">#REF!</definedName>
    <definedName name="Ethylene_NetTrans_Mkr">#REF!</definedName>
    <definedName name="Ethylene_NWECP_Mkr">#REF!</definedName>
    <definedName name="ethylene10">#REF!</definedName>
    <definedName name="ethylene11">#REF!</definedName>
    <definedName name="ethylene12">#REF!</definedName>
    <definedName name="ethylene13">#REF!</definedName>
    <definedName name="ethylene14">#REF!</definedName>
    <definedName name="ethylene15">#REF!</definedName>
    <definedName name="ethylene16">#REF!</definedName>
    <definedName name="ethylene2">#REF!</definedName>
    <definedName name="ethylene3">#REF!</definedName>
    <definedName name="ethylene4">#REF!</definedName>
    <definedName name="ethylene5">#REF!</definedName>
    <definedName name="ethylene6">#REF!</definedName>
    <definedName name="ethylene7">#REF!</definedName>
    <definedName name="ethylene8">#REF!</definedName>
    <definedName name="ethylene9">#REF!</definedName>
    <definedName name="ETP">"$"</definedName>
    <definedName name="ETPLAST">"$"</definedName>
    <definedName name="etw" localSheetId="8" hidden="1">{"'Eng (page2)'!$A$1:$D$52"}</definedName>
    <definedName name="etw" localSheetId="9" hidden="1">{"'Eng (page2)'!$A$1:$D$52"}</definedName>
    <definedName name="etw" localSheetId="11" hidden="1">{"'Eng (page2)'!$A$1:$D$52"}</definedName>
    <definedName name="etw" hidden="1">{"'Eng (page2)'!$A$1:$D$52"}</definedName>
    <definedName name="etyr" hidden="1">#REF!</definedName>
    <definedName name="EUR" localSheetId="3">#REF!</definedName>
    <definedName name="EUR">#REF!</definedName>
    <definedName name="EUR___0" localSheetId="8">#REF!</definedName>
    <definedName name="EUR___0" localSheetId="9">#REF!</definedName>
    <definedName name="EUR___0" localSheetId="11">#REF!</definedName>
    <definedName name="EUR___0">#REF!</definedName>
    <definedName name="EUR_32">#REF!</definedName>
    <definedName name="euro" localSheetId="8">#REF!</definedName>
    <definedName name="euro" localSheetId="9">#REF!</definedName>
    <definedName name="euro">#REF!</definedName>
    <definedName name="Euro_03">#REF!</definedName>
    <definedName name="Euro_04">#REF!</definedName>
    <definedName name="Euro_05">#REF!</definedName>
    <definedName name="euro1q03" localSheetId="8">#REF!</definedName>
    <definedName name="euro1q03" localSheetId="9">#REF!</definedName>
    <definedName name="euro1q03" localSheetId="11">#REF!</definedName>
    <definedName name="euro1q03">#REF!</definedName>
    <definedName name="euro1q04" localSheetId="9">#REF!</definedName>
    <definedName name="euro1q04">#REF!</definedName>
    <definedName name="euro1q05" localSheetId="9">#REF!</definedName>
    <definedName name="euro1q05">#REF!</definedName>
    <definedName name="euro2q03">#REF!</definedName>
    <definedName name="euro2q04">#REF!</definedName>
    <definedName name="euro2q05">#REF!</definedName>
    <definedName name="euro3q03">#REF!</definedName>
    <definedName name="euro3q04">#REF!</definedName>
    <definedName name="euro3q05">#REF!</definedName>
    <definedName name="euro4q03">#REF!</definedName>
    <definedName name="euro4q04">#REF!</definedName>
    <definedName name="euro4q05">#REF!</definedName>
    <definedName name="europe" localSheetId="8">#REF!</definedName>
    <definedName name="europe" localSheetId="9">#REF!</definedName>
    <definedName name="europe">#REF!</definedName>
    <definedName name="ev.Calculation" hidden="1">-4105</definedName>
    <definedName name="ev.Initialized" hidden="1">FALSE</definedName>
    <definedName name="EV__CVPARAMS__" hidden="1">"Any by Any!$B$15:$C$36;"</definedName>
    <definedName name="EV__DECIMALSYMBOL__" hidden="1">"."</definedName>
    <definedName name="EV__EVCOM_OPTIONS__" hidden="1">8</definedName>
    <definedName name="EV__EXPOPTIONS__" hidden="1">0</definedName>
    <definedName name="EV__LASTREFTIME__" hidden="1">39867.6173842593</definedName>
    <definedName name="EV__LOCKEDCVW__FINANCE" hidden="1">"0_3200_00_00000,ACTUAL,TotWithAlloc,AUTOMOTIVE,All_Interco,USD,2010.MAR,ALL_VENDORS,PERIODIC,"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_LASTREFTIME" hidden="1">38943.6463310185</definedName>
    <definedName name="ÉvolutionD_H1">#REF!</definedName>
    <definedName name="ÉvolutionD_H2" localSheetId="8">#REF!</definedName>
    <definedName name="ÉvolutionD_H2">#REF!</definedName>
    <definedName name="ÉvolutionD_H3" localSheetId="8">#REF!</definedName>
    <definedName name="ÉvolutionD_H3">#REF!</definedName>
    <definedName name="ÉvolutionD_H4">#REF!</definedName>
    <definedName name="ÉvolutionD_H5">#REF!</definedName>
    <definedName name="ÉvolutionD_I1">#REF!</definedName>
    <definedName name="ÉvolutionD_I2">#REF!</definedName>
    <definedName name="ÉvolutionD_P1" localSheetId="8">#REF!</definedName>
    <definedName name="ÉvolutionD_P1" localSheetId="9">#REF!</definedName>
    <definedName name="ÉvolutionD_P1">#REF!</definedName>
    <definedName name="ÉvolutionD_P2" localSheetId="9">#REF!</definedName>
    <definedName name="ÉvolutionD_P2">#REF!</definedName>
    <definedName name="ÉvolutionD_P3" localSheetId="9">#REF!</definedName>
    <definedName name="ÉvolutionD_P3">#REF!</definedName>
    <definedName name="ÉvolutionD_P4">#REF!</definedName>
    <definedName name="ÉvolutionD_P5">#REF!</definedName>
    <definedName name="ÉvolutionD_P6">#REF!</definedName>
    <definedName name="ÉvolutionDette_H">#REF!</definedName>
    <definedName name="ÉvolutionDette_P">#REF!</definedName>
    <definedName name="EVP">#REF!</definedName>
    <definedName name="EW" localSheetId="8" hidden="1">{"'Eng (page2)'!$A$1:$D$52"}</definedName>
    <definedName name="EW" localSheetId="9" hidden="1">{"'Eng (page2)'!$A$1:$D$52"}</definedName>
    <definedName name="EW" localSheetId="11" hidden="1">{"'Eng (page2)'!$A$1:$D$52"}</definedName>
    <definedName name="EW" hidden="1">{"'Eng (page2)'!$A$1:$D$52"}</definedName>
    <definedName name="ewee" localSheetId="8" hidden="1">{"'Eng (page2)'!$A$1:$D$52"}</definedName>
    <definedName name="ewee" localSheetId="9" hidden="1">{"'Eng (page2)'!$A$1:$D$52"}</definedName>
    <definedName name="ewee" localSheetId="11" hidden="1">{"'Eng (page2)'!$A$1:$D$52"}</definedName>
    <definedName name="ewee" hidden="1">{"'Eng (page2)'!$A$1:$D$52"}</definedName>
    <definedName name="eWERWRQWR" localSheetId="8" hidden="1">{#N/A,#N/A,FALSE,"DATA"}</definedName>
    <definedName name="eWERWRQWR" localSheetId="9" hidden="1">{#N/A,#N/A,FALSE,"DATA"}</definedName>
    <definedName name="eWERWRQWR" localSheetId="11" hidden="1">{#N/A,#N/A,FALSE,"DATA"}</definedName>
    <definedName name="eWERWRQWR" hidden="1">{#N/A,#N/A,FALSE,"DATA"}</definedName>
    <definedName name="ewr" localSheetId="8" hidden="1">{"'Eng (page2)'!$A$1:$D$52"}</definedName>
    <definedName name="ewr" localSheetId="9" hidden="1">{"'Eng (page2)'!$A$1:$D$52"}</definedName>
    <definedName name="ewr" localSheetId="11" hidden="1">{"'Eng (page2)'!$A$1:$D$52"}</definedName>
    <definedName name="ewr" hidden="1">{"'Eng (page2)'!$A$1:$D$52"}</definedName>
    <definedName name="ewrq" localSheetId="8" hidden="1">{"'Eng (page2)'!$A$1:$D$52"}</definedName>
    <definedName name="ewrq" localSheetId="9" hidden="1">{"'Eng (page2)'!$A$1:$D$52"}</definedName>
    <definedName name="ewrq" localSheetId="11" hidden="1">{"'Eng (page2)'!$A$1:$D$52"}</definedName>
    <definedName name="ewrq" hidden="1">{"'Eng (page2)'!$A$1:$D$52"}</definedName>
    <definedName name="EWRT">#REF!</definedName>
    <definedName name="EWSD" localSheetId="8" hidden="1">{"'Eng (page2)'!$A$1:$D$52"}</definedName>
    <definedName name="EWSD" localSheetId="9" hidden="1">{"'Eng (page2)'!$A$1:$D$52"}</definedName>
    <definedName name="EWSD" localSheetId="11" hidden="1">{"'Eng (page2)'!$A$1:$D$52"}</definedName>
    <definedName name="EWSD" hidden="1">{"'Eng (page2)'!$A$1:$D$52"}</definedName>
    <definedName name="EX" localSheetId="8" hidden="1">{#N/A,#N/A,FALSE,"Ut";#N/A,#N/A,FALSE,"UT-h"}</definedName>
    <definedName name="EX" localSheetId="9" hidden="1">{#N/A,#N/A,FALSE,"Ut";#N/A,#N/A,FALSE,"UT-h"}</definedName>
    <definedName name="EX" localSheetId="11" hidden="1">{#N/A,#N/A,FALSE,"Ut";#N/A,#N/A,FALSE,"UT-h"}</definedName>
    <definedName name="EX" hidden="1">{#N/A,#N/A,FALSE,"Ut";#N/A,#N/A,FALSE,"UT-h"}</definedName>
    <definedName name="Ex_Period">#REF!</definedName>
    <definedName name="ExactAddinConnection" hidden="1">"001"</definedName>
    <definedName name="ExactAddinConnection.001" hidden="1">"W2K3WOOD01;001;oscar;1"</definedName>
    <definedName name="ExactAddinReports" hidden="1">1</definedName>
    <definedName name="exc" localSheetId="8" hidden="1">{"'Eng (page2)'!$A$1:$D$52"}</definedName>
    <definedName name="exc" localSheetId="9" hidden="1">{"'Eng (page2)'!$A$1:$D$52"}</definedName>
    <definedName name="exc" localSheetId="11" hidden="1">{"'Eng (page2)'!$A$1:$D$52"}</definedName>
    <definedName name="exc" hidden="1">{"'Eng (page2)'!$A$1:$D$52"}</definedName>
    <definedName name="Excel">#REF!</definedName>
    <definedName name="Excel_BuiltIn__FilterDatabase" localSheetId="8">#REF!</definedName>
    <definedName name="Excel_BuiltIn__FilterDatabase" localSheetId="9">#REF!</definedName>
    <definedName name="Excel_BuiltIn__FilterDatabase">#REF!</definedName>
    <definedName name="Excel_BuiltIn__FilterDatabase_1" localSheetId="9">#REF!</definedName>
    <definedName name="Excel_BuiltIn__FilterDatabase_1">#REF!</definedName>
    <definedName name="Excel_BuiltIn__FilterDatabase_1_1">#REF!</definedName>
    <definedName name="Excel_BuiltIn__FilterDatabase_1_1_1">#REF!</definedName>
    <definedName name="Excel_BuiltIn__FilterDatabase_1_1_1_1">#REF!</definedName>
    <definedName name="Excel_BuiltIn__FilterDatabase_1_1_1_1_4">#REF!</definedName>
    <definedName name="Excel_BuiltIn__FilterDatabase_1_1_1_4">#REF!</definedName>
    <definedName name="Excel_BuiltIn__FilterDatabase_1_1_4">#REF!</definedName>
    <definedName name="Excel_BuiltIn__FilterDatabase_1_5">#REF!</definedName>
    <definedName name="Excel_BuiltIn__FilterDatabase_10">#REF!</definedName>
    <definedName name="Excel_BuiltIn__FilterDatabase_14">#REF!</definedName>
    <definedName name="Excel_BuiltIn__FilterDatabase_15">#REF!</definedName>
    <definedName name="Excel_BuiltIn__FilterDatabase_19">#REF!</definedName>
    <definedName name="Excel_BuiltIn__FilterDatabase_2" localSheetId="8">#REF!</definedName>
    <definedName name="Excel_BuiltIn__FilterDatabase_2" localSheetId="9">#REF!</definedName>
    <definedName name="Excel_BuiltIn__FilterDatabase_2">#REF!</definedName>
    <definedName name="Excel_BuiltIn__FilterDatabase_2_1" localSheetId="8">#REF!</definedName>
    <definedName name="Excel_BuiltIn__FilterDatabase_2_1" localSheetId="9">#REF!</definedName>
    <definedName name="Excel_BuiltIn__FilterDatabase_2_1">#REF!</definedName>
    <definedName name="Excel_BuiltIn__FilterDatabase_2_1_4" localSheetId="9">#REF!</definedName>
    <definedName name="Excel_BuiltIn__FilterDatabase_2_1_4">#REF!</definedName>
    <definedName name="Excel_BuiltIn__FilterDatabase_21" localSheetId="9">#REF!</definedName>
    <definedName name="Excel_BuiltIn__FilterDatabase_21">#REF!</definedName>
    <definedName name="Excel_BuiltIn__FilterDatabase_22">#REF!</definedName>
    <definedName name="Excel_BuiltIn__FilterDatabase_23">#REF!</definedName>
    <definedName name="Excel_BuiltIn__FilterDatabase_24">#REF!</definedName>
    <definedName name="Excel_BuiltIn__FilterDatabase_25">#REF!</definedName>
    <definedName name="Excel_BuiltIn__FilterDatabase_26">#REF!</definedName>
    <definedName name="Excel_BuiltIn__FilterDatabase_28">#REF!</definedName>
    <definedName name="Excel_BuiltIn__FilterDatabase_49">#REF!</definedName>
    <definedName name="Excel_BuiltIn__FilterDatabase_5">#REF!</definedName>
    <definedName name="Excel_BuiltIn__FilterDatabase_51">#REF!</definedName>
    <definedName name="Excel_BuiltIn__FilterDatabase_6">#REF!</definedName>
    <definedName name="Excel_BuiltIn__FilterDatabase_7" localSheetId="8">#REF!</definedName>
    <definedName name="Excel_BuiltIn__FilterDatabase_7" localSheetId="9">#REF!</definedName>
    <definedName name="Excel_BuiltIn__FilterDatabase_7">#REF!</definedName>
    <definedName name="Excel_BuiltIn__FilterDatabase_8" localSheetId="8">#REF!</definedName>
    <definedName name="Excel_BuiltIn__FilterDatabase_8" localSheetId="9">#REF!</definedName>
    <definedName name="Excel_BuiltIn__FilterDatabase_8">#REF!</definedName>
    <definedName name="Excel_BuiltIn__FilterDatabase_9" localSheetId="9">#REF!</definedName>
    <definedName name="Excel_BuiltIn__FilterDatabase_9">#REF!</definedName>
    <definedName name="Excel_BuiltIn_Criteria_2" localSheetId="9">#REF!</definedName>
    <definedName name="Excel_BuiltIn_Criteria_2">#REF!</definedName>
    <definedName name="Excel_BuiltIn_Criteria_3">#REF!</definedName>
    <definedName name="Excel_BuiltIn_Criteria_4">#REF!</definedName>
    <definedName name="Excel_BuiltIn_Criteria_5">#REF!</definedName>
    <definedName name="Excel_BuiltIn_Criteria_6" localSheetId="8">#REF!</definedName>
    <definedName name="Excel_BuiltIn_Criteria_6" localSheetId="9">#REF!</definedName>
    <definedName name="Excel_BuiltIn_Criteria_6">#REF!</definedName>
    <definedName name="Excel_BuiltIn_Database">NA()</definedName>
    <definedName name="Excel_BuiltIn_Database_5">NA()</definedName>
    <definedName name="Excel_BuiltIn_Extract" localSheetId="8">#REF!</definedName>
    <definedName name="Excel_BuiltIn_Extract" localSheetId="9">#REF!</definedName>
    <definedName name="Excel_BuiltIn_Extract">#REF!</definedName>
    <definedName name="Excel_BuiltIn_Extract_0" localSheetId="9">#REF!</definedName>
    <definedName name="Excel_BuiltIn_Extract_0">#REF!</definedName>
    <definedName name="Excel_BuiltIn_Extract_1" localSheetId="9">#REF!</definedName>
    <definedName name="Excel_BuiltIn_Extract_1">#REF!</definedName>
    <definedName name="Excel_BuiltIn_Extract_2">#REF!</definedName>
    <definedName name="Excel_BuiltIn_Extract_3">#REF!</definedName>
    <definedName name="Excel_BuiltIn_Extract_4">#REF!</definedName>
    <definedName name="Excel_BuiltIn_Extract_5">#REF!</definedName>
    <definedName name="Excel_BuiltIn_Extract_6" localSheetId="8">#REF!</definedName>
    <definedName name="Excel_BuiltIn_Extract_6" localSheetId="9">#REF!</definedName>
    <definedName name="Excel_BuiltIn_Extract_6">#REF!</definedName>
    <definedName name="Excel_BuiltIn_Extract_8" localSheetId="8">#REF!</definedName>
    <definedName name="Excel_BuiltIn_Extract_8" localSheetId="9">#REF!</definedName>
    <definedName name="Excel_BuiltIn_Extract_8">#REF!</definedName>
    <definedName name="Excel_BuiltIn_Extract_9" localSheetId="9">#REF!</definedName>
    <definedName name="Excel_BuiltIn_Extract_9">#REF!</definedName>
    <definedName name="Excel_BuiltIn_Extract_9_4" localSheetId="9">#REF!</definedName>
    <definedName name="Excel_BuiltIn_Extract_9_4">#REF!</definedName>
    <definedName name="Excel_BuiltIn_Extract_9_8">#REF!</definedName>
    <definedName name="Excel_BuiltIn_Print_Area">#REF!</definedName>
    <definedName name="Excel_BuiltIn_Print_Area_0">#REF!</definedName>
    <definedName name="Excel_BuiltIn_Print_Area_1">#REF!</definedName>
    <definedName name="Excel_BuiltIn_Print_Area_1_1" localSheetId="8">#REF!,#REF!</definedName>
    <definedName name="Excel_BuiltIn_Print_Area_1_1" localSheetId="9">#REF!,#REF!</definedName>
    <definedName name="Excel_BuiltIn_Print_Area_1_1">#REF!,#REF!</definedName>
    <definedName name="Excel_BuiltIn_Print_Area_1_1_1" localSheetId="8">#REF!</definedName>
    <definedName name="Excel_BuiltIn_Print_Area_1_1_1" localSheetId="9">#REF!</definedName>
    <definedName name="Excel_BuiltIn_Print_Area_1_1_1">#REF!</definedName>
    <definedName name="Excel_BuiltIn_Print_Area_1_1_1_1" localSheetId="8">#REF!</definedName>
    <definedName name="Excel_BuiltIn_Print_Area_1_1_1_1" localSheetId="9">#REF!</definedName>
    <definedName name="Excel_BuiltIn_Print_Area_1_1_1_1">#REF!</definedName>
    <definedName name="Excel_BuiltIn_Print_Area_1_1_1_1_1" localSheetId="8">#REF!</definedName>
    <definedName name="Excel_BuiltIn_Print_Area_1_1_1_1_1" localSheetId="9">#REF!</definedName>
    <definedName name="Excel_BuiltIn_Print_Area_1_1_1_1_1">#REF!</definedName>
    <definedName name="Excel_BuiltIn_Print_Area_1_1_1_1_5">NA()</definedName>
    <definedName name="Excel_BuiltIn_Print_Area_1_1_1_4" localSheetId="8">#REF!</definedName>
    <definedName name="Excel_BuiltIn_Print_Area_1_1_1_4" localSheetId="9">#REF!</definedName>
    <definedName name="Excel_BuiltIn_Print_Area_1_1_1_4">#REF!</definedName>
    <definedName name="Excel_BuiltIn_Print_Area_1_1_2" localSheetId="8">#REF!</definedName>
    <definedName name="Excel_BuiltIn_Print_Area_1_1_2" localSheetId="9">#REF!</definedName>
    <definedName name="Excel_BuiltIn_Print_Area_1_1_2">#REF!</definedName>
    <definedName name="Excel_BuiltIn_Print_Area_1_1_2_2" localSheetId="8">#REF!</definedName>
    <definedName name="Excel_BuiltIn_Print_Area_1_1_2_2" localSheetId="9">#REF!</definedName>
    <definedName name="Excel_BuiltIn_Print_Area_1_1_2_2">#REF!</definedName>
    <definedName name="Excel_BuiltIn_Print_Area_1_1_4" localSheetId="8">#REF!,#REF!</definedName>
    <definedName name="Excel_BuiltIn_Print_Area_1_1_4" localSheetId="9">#REF!,#REF!</definedName>
    <definedName name="Excel_BuiltIn_Print_Area_1_1_4">#REF!,#REF!</definedName>
    <definedName name="Excel_BuiltIn_Print_Area_1_1_5" localSheetId="8">#REF!</definedName>
    <definedName name="Excel_BuiltIn_Print_Area_1_1_5" localSheetId="9">#REF!</definedName>
    <definedName name="Excel_BuiltIn_Print_Area_1_1_5">#REF!</definedName>
    <definedName name="Excel_BuiltIn_Print_Area_10_1" localSheetId="9">#REF!</definedName>
    <definedName name="Excel_BuiltIn_Print_Area_10_1">#REF!</definedName>
    <definedName name="Excel_BuiltIn_Print_Area_10_1_1">NA()</definedName>
    <definedName name="Excel_BuiltIn_Print_Area_11" localSheetId="8">#REF!</definedName>
    <definedName name="Excel_BuiltIn_Print_Area_11" localSheetId="9">#REF!</definedName>
    <definedName name="Excel_BuiltIn_Print_Area_11">#REF!</definedName>
    <definedName name="Excel_BuiltIn_Print_Area_11_1" localSheetId="9">#REF!</definedName>
    <definedName name="Excel_BuiltIn_Print_Area_11_1">#REF!</definedName>
    <definedName name="Excel_BuiltIn_Print_Area_11_1_1" localSheetId="9">#REF!</definedName>
    <definedName name="Excel_BuiltIn_Print_Area_11_1_1">#REF!</definedName>
    <definedName name="Excel_BuiltIn_Print_Area_11_1_1_1">#REF!</definedName>
    <definedName name="Excel_BuiltIn_Print_Area_12">#REF!</definedName>
    <definedName name="Excel_BuiltIn_Print_Area_12_1">#REF!</definedName>
    <definedName name="Excel_BuiltIn_Print_Area_12_1_1">#REF!</definedName>
    <definedName name="Excel_BuiltIn_Print_Area_13">#REF!</definedName>
    <definedName name="Excel_BuiltIn_Print_Area_13_1" localSheetId="8">#REF!</definedName>
    <definedName name="Excel_BuiltIn_Print_Area_13_1" localSheetId="9">#REF!</definedName>
    <definedName name="Excel_BuiltIn_Print_Area_13_1">#REF!</definedName>
    <definedName name="Excel_BuiltIn_Print_Area_13_1_1" localSheetId="8">#REF!</definedName>
    <definedName name="Excel_BuiltIn_Print_Area_13_1_1" localSheetId="9">#REF!</definedName>
    <definedName name="Excel_BuiltIn_Print_Area_13_1_1">#REF!</definedName>
    <definedName name="Excel_BuiltIn_Print_Area_13_1_1_1" localSheetId="9">#REF!</definedName>
    <definedName name="Excel_BuiltIn_Print_Area_13_1_1_1">#REF!</definedName>
    <definedName name="Excel_BuiltIn_Print_Area_13_1_1_1_1" localSheetId="9">#REF!</definedName>
    <definedName name="Excel_BuiltIn_Print_Area_13_1_1_1_1">#REF!</definedName>
    <definedName name="Excel_BuiltIn_Print_Area_13_1_1_1_1_1">#REF!</definedName>
    <definedName name="Excel_BuiltIn_Print_Area_14">#REF!</definedName>
    <definedName name="Excel_BuiltIn_Print_Area_14_1">#REF!</definedName>
    <definedName name="Excel_BuiltIn_Print_Area_14_1_1">#REF!</definedName>
    <definedName name="Excel_BuiltIn_Print_Area_14_1_1_1">#REF!</definedName>
    <definedName name="Excel_BuiltIn_Print_Area_14_1_1_1_1">#REF!</definedName>
    <definedName name="Excel_BuiltIn_Print_Area_15">#REF!</definedName>
    <definedName name="Excel_BuiltIn_Print_Area_15_1">#REF!</definedName>
    <definedName name="Excel_BuiltIn_Print_Area_16">#REF!</definedName>
    <definedName name="Excel_BuiltIn_Print_Area_16_1">#REF!</definedName>
    <definedName name="Excel_BuiltIn_Print_Area_16_1_1">#REF!</definedName>
    <definedName name="Excel_BuiltIn_Print_Area_17">#REF!</definedName>
    <definedName name="Excel_BuiltIn_Print_Area_18">#REF!</definedName>
    <definedName name="Excel_BuiltIn_Print_Area_18_1">#REF!</definedName>
    <definedName name="Excel_BuiltIn_Print_Area_18_1_1">#REF!</definedName>
    <definedName name="Excel_BuiltIn_Print_Area_19">#REF!</definedName>
    <definedName name="Excel_BuiltIn_Print_Area_19_1">#REF!</definedName>
    <definedName name="Excel_BuiltIn_Print_Area_19_1_1">#REF!</definedName>
    <definedName name="Excel_BuiltIn_Print_Area_2" localSheetId="8">#REF!</definedName>
    <definedName name="Excel_BuiltIn_Print_Area_2" localSheetId="9">#REF!</definedName>
    <definedName name="Excel_BuiltIn_Print_Area_2">#REF!</definedName>
    <definedName name="Excel_BuiltIn_Print_Area_2_1" localSheetId="8">#REF!</definedName>
    <definedName name="Excel_BuiltIn_Print_Area_2_1" localSheetId="9">#REF!</definedName>
    <definedName name="Excel_BuiltIn_Print_Area_2_1">#REF!</definedName>
    <definedName name="Excel_BuiltIn_Print_Area_2_1_2" localSheetId="8">#REF!,#REF!</definedName>
    <definedName name="Excel_BuiltIn_Print_Area_2_1_2" localSheetId="9">#REF!,#REF!</definedName>
    <definedName name="Excel_BuiltIn_Print_Area_2_1_2" localSheetId="11">#REF!,#REF!</definedName>
    <definedName name="Excel_BuiltIn_Print_Area_2_1_2">#REF!,#REF!</definedName>
    <definedName name="Excel_BuiltIn_Print_Area_2_1_4" localSheetId="8">#REF!,#REF!</definedName>
    <definedName name="Excel_BuiltIn_Print_Area_2_1_4" localSheetId="9">#REF!,#REF!</definedName>
    <definedName name="Excel_BuiltIn_Print_Area_2_1_4" localSheetId="11">#REF!,#REF!</definedName>
    <definedName name="Excel_BuiltIn_Print_Area_2_1_4">#REF!,#REF!</definedName>
    <definedName name="Excel_BuiltIn_Print_Area_20" localSheetId="8">#REF!</definedName>
    <definedName name="Excel_BuiltIn_Print_Area_20" localSheetId="9">#REF!</definedName>
    <definedName name="Excel_BuiltIn_Print_Area_20">#REF!</definedName>
    <definedName name="Excel_BuiltIn_Print_Area_20_1" localSheetId="8">#REF!</definedName>
    <definedName name="Excel_BuiltIn_Print_Area_20_1" localSheetId="9">#REF!</definedName>
    <definedName name="Excel_BuiltIn_Print_Area_20_1">#REF!</definedName>
    <definedName name="Excel_BuiltIn_Print_Area_20_1_1" localSheetId="8">#REF!</definedName>
    <definedName name="Excel_BuiltIn_Print_Area_20_1_1" localSheetId="9">#REF!</definedName>
    <definedName name="Excel_BuiltIn_Print_Area_20_1_1">#REF!</definedName>
    <definedName name="Excel_BuiltIn_Print_Area_20_1_1_1" localSheetId="9">#REF!</definedName>
    <definedName name="Excel_BuiltIn_Print_Area_20_1_1_1">#REF!</definedName>
    <definedName name="Excel_BuiltIn_Print_Area_21" localSheetId="9">#REF!</definedName>
    <definedName name="Excel_BuiltIn_Print_Area_21">#REF!</definedName>
    <definedName name="Excel_BuiltIn_Print_Area_21_1">#REF!</definedName>
    <definedName name="Excel_BuiltIn_Print_Area_22">#REF!</definedName>
    <definedName name="Excel_BuiltIn_Print_Area_22_1">#REF!</definedName>
    <definedName name="Excel_BuiltIn_Print_Area_24_1">#REF!</definedName>
    <definedName name="Excel_BuiltIn_Print_Area_25_1_1">#REF!</definedName>
    <definedName name="Excel_BuiltIn_Print_Area_26_1_1_1_1">#REF!</definedName>
    <definedName name="Excel_BuiltIn_Print_Area_3" localSheetId="8">#REF!</definedName>
    <definedName name="Excel_BuiltIn_Print_Area_3" localSheetId="9">#REF!</definedName>
    <definedName name="Excel_BuiltIn_Print_Area_3">#REF!</definedName>
    <definedName name="Excel_BuiltIn_Print_Area_3_1" localSheetId="8">#REF!</definedName>
    <definedName name="Excel_BuiltIn_Print_Area_3_1" localSheetId="9">#REF!</definedName>
    <definedName name="Excel_BuiltIn_Print_Area_3_1">#REF!</definedName>
    <definedName name="Excel_BuiltIn_Print_Area_3_1_1_1_1_1_1_1_1_1_1_1_1_1_1_1_1">NA()</definedName>
    <definedName name="Excel_BuiltIn_Print_Area_3_1_1_1_1_1_1_1_1_1_1_1_1_1_1_5">NA()</definedName>
    <definedName name="Excel_BuiltIn_Print_Area_3_4" localSheetId="8">#REF!</definedName>
    <definedName name="Excel_BuiltIn_Print_Area_3_4" localSheetId="9">#REF!</definedName>
    <definedName name="Excel_BuiltIn_Print_Area_3_4">#REF!</definedName>
    <definedName name="Excel_BuiltIn_Print_Area_3_5" localSheetId="9">#REF!</definedName>
    <definedName name="Excel_BuiltIn_Print_Area_3_5">#REF!</definedName>
    <definedName name="Excel_BuiltIn_Print_Area_4" localSheetId="9">#REF!</definedName>
    <definedName name="Excel_BuiltIn_Print_Area_4">#REF!</definedName>
    <definedName name="Excel_BuiltIn_Print_Area_4_1">#REF!</definedName>
    <definedName name="Excel_BuiltIn_Print_Area_4_1_1_1">NA()</definedName>
    <definedName name="Excel_BuiltIn_Print_Area_4_1_1_1_1">NA()</definedName>
    <definedName name="Excel_BuiltIn_Print_Area_4_1_1_1_1_1">NA()</definedName>
    <definedName name="Excel_BuiltIn_Print_Area_4_1_1_1_1_1_1_1">NA()</definedName>
    <definedName name="Excel_BuiltIn_Print_Area_4_1_1_1_1_1_1_1_1">NA()</definedName>
    <definedName name="Excel_BuiltIn_Print_Area_4_1_1_1_1_1_1_1_1_1">NA()</definedName>
    <definedName name="Excel_BuiltIn_Print_Area_4_1_1_1_1_1_1_1_1_1_1">NA()</definedName>
    <definedName name="Excel_BuiltIn_Print_Area_4_1_1_1_1_1_1_1_1_1_1_1">NA()</definedName>
    <definedName name="Excel_BuiltIn_Print_Area_4_1_1_1_1_1_1_1_1_1_1_1_1">NA()</definedName>
    <definedName name="Excel_BuiltIn_Print_Area_4_1_1_1_1_1_1_1_1_1_1_1_1_1">NA()</definedName>
    <definedName name="Excel_BuiltIn_Print_Area_4_1_1_1_1_1_1_1_1_1_1_1_1_1_1">NA()</definedName>
    <definedName name="Excel_BuiltIn_Print_Area_4_4" localSheetId="8">#REF!</definedName>
    <definedName name="Excel_BuiltIn_Print_Area_4_4" localSheetId="9">#REF!</definedName>
    <definedName name="Excel_BuiltIn_Print_Area_4_4">#REF!</definedName>
    <definedName name="Excel_BuiltIn_Print_Area_43" localSheetId="8">#REF!</definedName>
    <definedName name="Excel_BuiltIn_Print_Area_43" localSheetId="9">#REF!</definedName>
    <definedName name="Excel_BuiltIn_Print_Area_43">#REF!</definedName>
    <definedName name="Excel_BuiltIn_Print_Area_5_1" localSheetId="8">#REF!</definedName>
    <definedName name="Excel_BuiltIn_Print_Area_5_1" localSheetId="9">#REF!</definedName>
    <definedName name="Excel_BuiltIn_Print_Area_5_1">#REF!</definedName>
    <definedName name="Excel_BuiltIn_Print_Area_5_1_1" localSheetId="9">#REF!</definedName>
    <definedName name="Excel_BuiltIn_Print_Area_5_1_1">#REF!</definedName>
    <definedName name="Excel_BuiltIn_Print_Area_5_1_1_1">NA()</definedName>
    <definedName name="Excel_BuiltIn_Print_Area_5_1_1_1_1">NA()</definedName>
    <definedName name="Excel_BuiltIn_Print_Area_5_1_1_1_1_1">NA()</definedName>
    <definedName name="Excel_BuiltIn_Print_Area_5_1_1_1_1_1_1">NA()</definedName>
    <definedName name="Excel_BuiltIn_Print_Area_5_1_1_1_1_1_1_1">NA()</definedName>
    <definedName name="Excel_BuiltIn_Print_Area_5_1_1_1_1_1_1_1_1">NA()</definedName>
    <definedName name="Excel_BuiltIn_Print_Area_5_1_1_1_1_1_1_1_1_1">NA()</definedName>
    <definedName name="Excel_BuiltIn_Print_Area_5_1_5">NA()</definedName>
    <definedName name="Excel_BuiltIn_Print_Area_6" localSheetId="8">#REF!</definedName>
    <definedName name="Excel_BuiltIn_Print_Area_6" localSheetId="9">#REF!</definedName>
    <definedName name="Excel_BuiltIn_Print_Area_6">#REF!</definedName>
    <definedName name="Excel_BuiltIn_Print_Area_6_1" localSheetId="9">#REF!</definedName>
    <definedName name="Excel_BuiltIn_Print_Area_6_1">#REF!</definedName>
    <definedName name="Excel_BuiltIn_Print_Area_6_1_1" localSheetId="9">#REF!</definedName>
    <definedName name="Excel_BuiltIn_Print_Area_6_1_1">#REF!</definedName>
    <definedName name="Excel_BuiltIn_Print_Area_6_1_1_1">#REF!</definedName>
    <definedName name="Excel_BuiltIn_Print_Area_6_1_1_1_1">NA()</definedName>
    <definedName name="Excel_BuiltIn_Print_Area_6_1_1_1_1_1">NA()</definedName>
    <definedName name="Excel_BuiltIn_Print_Area_6_1_1_1_1_1_1">NA()</definedName>
    <definedName name="Excel_BuiltIn_Print_Area_6_1_1_1_1_1_1_1">NA()</definedName>
    <definedName name="Excel_BuiltIn_Print_Area_6_1_1_1_1_1_1_1_1">NA()</definedName>
    <definedName name="Excel_BuiltIn_Print_Area_6_1_1_1_1_1_1_1_1_1">NA()</definedName>
    <definedName name="Excel_BuiltIn_Print_Area_6_1_1_1_1_1_1_1_1_1_1">NA()</definedName>
    <definedName name="Excel_BuiltIn_Print_Area_6_1_1_1_1_1_1_1_1_1_1_1">"$'TO BE OPENED'.$#REF!$#REF!:$#REF!$#REF!"</definedName>
    <definedName name="Excel_BuiltIn_Print_Area_6_1_1_1_1_1_1_1_1_1_1_1_1">NA()</definedName>
    <definedName name="Excel_BuiltIn_Print_Area_6_1_1_1_1_1_1_1_1_1_1_1_1_1">NA()</definedName>
    <definedName name="Excel_BuiltIn_Print_Area_6_1_1_1_1_1_1_1_1_1_1_1_1_1_1">NA()</definedName>
    <definedName name="Excel_BuiltIn_Print_Area_6_1_1_1_1_1_1_1_1_1_1_1_1_1_1_1">NA()</definedName>
    <definedName name="Excel_BuiltIn_Print_Area_6_1_1_1_1_1_1_1_1_1_1_1_1_1_1_1_1">NA()</definedName>
    <definedName name="Excel_BuiltIn_Print_Area_6_1_1_1_1_1_1_1_1_1_1_1_1_1_1_1_1_1">NA()</definedName>
    <definedName name="Excel_BuiltIn_Print_Area_6_1_1_1_1_1_1_1_1_1_1_1_1_1_1_1_1_1_1">NA()</definedName>
    <definedName name="Excel_BuiltIn_Print_Area_7">#REF!</definedName>
    <definedName name="Excel_BuiltIn_Print_Area_7_1" localSheetId="8">#REF!</definedName>
    <definedName name="Excel_BuiltIn_Print_Area_7_1">#REF!</definedName>
    <definedName name="Excel_BuiltIn_Print_Area_7_1_1" localSheetId="9">#REF!</definedName>
    <definedName name="Excel_BuiltIn_Print_Area_7_1_1">#REF!</definedName>
    <definedName name="Excel_BuiltIn_Print_Area_8">#REF!</definedName>
    <definedName name="Excel_BuiltIn_Print_Area_8_1">NA()</definedName>
    <definedName name="Excel_BuiltIn_Print_Area_8_1_1" localSheetId="8">#REF!</definedName>
    <definedName name="Excel_BuiltIn_Print_Area_8_1_1" localSheetId="9">#REF!</definedName>
    <definedName name="Excel_BuiltIn_Print_Area_8_1_1">#REF!</definedName>
    <definedName name="Excel_BuiltIn_Print_Area_8_1_1_1" localSheetId="9">#REF!</definedName>
    <definedName name="Excel_BuiltIn_Print_Area_8_1_1_1">#REF!</definedName>
    <definedName name="Excel_BuiltIn_Print_Area_8_1_1_1_1" localSheetId="9">#REF!</definedName>
    <definedName name="Excel_BuiltIn_Print_Area_8_1_1_1_1">#REF!</definedName>
    <definedName name="Excel_BuiltIn_Print_Area_9">#REF!</definedName>
    <definedName name="Excel_BuiltIn_Print_Area_9_1">NA()</definedName>
    <definedName name="Excel_BuiltIn_Print_Area_9_1_1">NA()</definedName>
    <definedName name="Excel_BuiltIn_Print_Area_9_1_1_1">NA()</definedName>
    <definedName name="Excel_BuiltIn_Print_Area_9_1_1_1_1">NA()</definedName>
    <definedName name="Excel_BuiltIn_Print_Titles" localSheetId="8">(#REF!,#REF!)</definedName>
    <definedName name="Excel_BuiltIn_Print_Titles" localSheetId="9">(#REF!,#REF!)</definedName>
    <definedName name="Excel_BuiltIn_Print_Titles">(#REF!,#REF!)</definedName>
    <definedName name="Excel_BuiltIn_Print_Titles_1" localSheetId="8">#REF!</definedName>
    <definedName name="Excel_BuiltIn_Print_Titles_1" localSheetId="9">#REF!</definedName>
    <definedName name="Excel_BuiltIn_Print_Titles_1">#REF!</definedName>
    <definedName name="Excel_BuiltIn_Print_Titles_1_1" localSheetId="9">#REF!</definedName>
    <definedName name="Excel_BuiltIn_Print_Titles_1_1">#REF!</definedName>
    <definedName name="Excel_BuiltIn_Print_Titles_1_1_1" localSheetId="9">#REF!</definedName>
    <definedName name="Excel_BuiltIn_Print_Titles_1_1_1">#REF!</definedName>
    <definedName name="Excel_BuiltIn_Print_Titles_1_1_5">#REF!</definedName>
    <definedName name="Excel_BuiltIn_Print_Titles_10_1">#REF!</definedName>
    <definedName name="Excel_BuiltIn_Print_Titles_11_1">#REF!</definedName>
    <definedName name="Excel_BuiltIn_Print_Titles_12_1">#REF!</definedName>
    <definedName name="Excel_BuiltIn_Print_Titles_15">#REF!</definedName>
    <definedName name="Excel_BuiltIn_Print_Titles_16">#REF!</definedName>
    <definedName name="Excel_BuiltIn_Print_Titles_16_1">#REF!</definedName>
    <definedName name="Excel_BuiltIn_Print_Titles_17">#REF!</definedName>
    <definedName name="Excel_BuiltIn_Print_Titles_18">#REF!</definedName>
    <definedName name="Excel_BuiltIn_Print_Titles_19">#REF!</definedName>
    <definedName name="Excel_BuiltIn_Print_Titles_2">#REF!</definedName>
    <definedName name="Excel_BuiltIn_Print_Titles_2_1">#REF!</definedName>
    <definedName name="Excel_BuiltIn_Print_Titles_2_1_1">#REF!</definedName>
    <definedName name="Excel_BuiltIn_Print_Titles_21">#REF!</definedName>
    <definedName name="Excel_BuiltIn_Print_Titles_3">#REF!</definedName>
    <definedName name="Excel_BuiltIn_Print_Titles_38" localSheetId="8">#REF!</definedName>
    <definedName name="Excel_BuiltIn_Print_Titles_38" localSheetId="9">#REF!</definedName>
    <definedName name="Excel_BuiltIn_Print_Titles_38">#REF!</definedName>
    <definedName name="Excel_BuiltIn_Print_Titles_4">"$#REF!.$A$1:$D$31989"</definedName>
    <definedName name="Excel_BuiltIn_Print_Titles_6">#REF!</definedName>
    <definedName name="Excel_BuiltIn_Print_Titles_7" localSheetId="8">#REF!</definedName>
    <definedName name="Excel_BuiltIn_Print_Titles_7">#REF!</definedName>
    <definedName name="Excel_BuiltIn_Print_Titles_8" localSheetId="8">#REF!</definedName>
    <definedName name="Excel_BuiltIn_Print_Titles_8" localSheetId="9">#REF!</definedName>
    <definedName name="Excel_BuiltIn_Print_Titles_8">#REF!</definedName>
    <definedName name="Excel_BuiltIn_Print_Titles_9" localSheetId="8">#REF!</definedName>
    <definedName name="Excel_BuiltIn_Print_Titles_9" localSheetId="9">#REF!</definedName>
    <definedName name="Excel_BuiltIn_Print_Titles_9">#REF!</definedName>
    <definedName name="EXCH">NA()</definedName>
    <definedName name="Exch_1">#REF!</definedName>
    <definedName name="Exch_10">#REF!</definedName>
    <definedName name="Exch_2">#REF!</definedName>
    <definedName name="Exch_3">#REF!</definedName>
    <definedName name="Exch_4">#REF!</definedName>
    <definedName name="Exch_5">#REF!</definedName>
    <definedName name="Exch_6">#REF!</definedName>
    <definedName name="Exch_7">#REF!</definedName>
    <definedName name="Exch_8">#REF!</definedName>
    <definedName name="Exch_9">#REF!</definedName>
    <definedName name="Exchange">8025</definedName>
    <definedName name="exchange.rate">#REF!</definedName>
    <definedName name="exchange_1">NA()</definedName>
    <definedName name="exchange_3">NA()</definedName>
    <definedName name="ExcludeList">#REF!</definedName>
    <definedName name="Executar_os_Programas_de_Gerenciamento__Ambiental_e_de_Riscos">#REF!</definedName>
    <definedName name="Executar_os_Programas_de_Gerenciamento__Ambiental_e_de_Riscos..">#REF!</definedName>
    <definedName name="Executar_os_Programas_de_Gerenciamento_Ambiental_e_de_Riscos.">#REF!</definedName>
    <definedName name="ExemptionCorpTax">#REF!</definedName>
    <definedName name="ExemptionICMS">#REF!</definedName>
    <definedName name="EXP" localSheetId="8">#REF!</definedName>
    <definedName name="EXP" localSheetId="9">#REF!</definedName>
    <definedName name="EXP">#REF!</definedName>
    <definedName name="EXP_LETTER" localSheetId="9">#REF!</definedName>
    <definedName name="EXP_LETTER">#REF!</definedName>
    <definedName name="Export_pwr_MW" localSheetId="9">#REF!</definedName>
    <definedName name="Export_pwr_MW">#REF!</definedName>
    <definedName name="Export_SSP_Firm">#REF!</definedName>
    <definedName name="Export_Stm_Tph">#REF!</definedName>
    <definedName name="ExportFile">#N/A</definedName>
    <definedName name="EXPS" localSheetId="8">#REF!</definedName>
    <definedName name="EXPS" localSheetId="9">#REF!</definedName>
    <definedName name="EXPS">#REF!</definedName>
    <definedName name="EXR">#REF!</definedName>
    <definedName name="ExRate">NA()</definedName>
    <definedName name="EXT">#REF!</definedName>
    <definedName name="External_NAP_Increase" localSheetId="8">#REF!</definedName>
    <definedName name="External_NAP_Increase" localSheetId="9">#REF!</definedName>
    <definedName name="External_NAP_Increase">#REF!</definedName>
    <definedName name="External_NAP_Increase_5">NA()</definedName>
    <definedName name="Extra_Pay" localSheetId="8">#REF!</definedName>
    <definedName name="Extra_Pay" localSheetId="9">#REF!</definedName>
    <definedName name="Extra_Pay">#REF!</definedName>
    <definedName name="_xlnm.Extract" localSheetId="8">#REF!</definedName>
    <definedName name="_xlnm.Extract" localSheetId="9">#REF!</definedName>
    <definedName name="_xlnm.Extract" localSheetId="11">#REF!</definedName>
    <definedName name="_xlnm.Extract">#REF!</definedName>
    <definedName name="EXTRACTRANGE" localSheetId="8">#REF!</definedName>
    <definedName name="EXTRACTRANGE" localSheetId="9">#REF!</definedName>
    <definedName name="EXTRACTRANGE" localSheetId="11">#REF!</definedName>
    <definedName name="EXTRACTRANGE">#REF!</definedName>
    <definedName name="exxs" localSheetId="8">#REF!</definedName>
    <definedName name="exxs" localSheetId="9">#REF!</definedName>
    <definedName name="exxs" localSheetId="11">#REF!</definedName>
    <definedName name="exxs">#REF!</definedName>
    <definedName name="f" hidden="1">#REF!</definedName>
    <definedName name="f___0" localSheetId="8">#REF!</definedName>
    <definedName name="f___0" localSheetId="9">#REF!</definedName>
    <definedName name="f___0">#REF!</definedName>
    <definedName name="f_5">NA()</definedName>
    <definedName name="F0.000">NA()</definedName>
    <definedName name="F0.010">NA()</definedName>
    <definedName name="F0.020">NA()</definedName>
    <definedName name="F0.100">NA()</definedName>
    <definedName name="F0.110">NA()</definedName>
    <definedName name="F0.120">NA()</definedName>
    <definedName name="F0.200">NA()</definedName>
    <definedName name="F0.210">NA()</definedName>
    <definedName name="F0.220">NA()</definedName>
    <definedName name="F0.300">NA()</definedName>
    <definedName name="F0.310">NA()</definedName>
    <definedName name="F0.320">NA()</definedName>
    <definedName name="F1.000">NA()</definedName>
    <definedName name="F1.010">NA()</definedName>
    <definedName name="F1.020">NA()</definedName>
    <definedName name="F1.100">NA()</definedName>
    <definedName name="F1.110">NA()</definedName>
    <definedName name="F1.120">NA()</definedName>
    <definedName name="F1.130">NA()</definedName>
    <definedName name="F1.140">NA()</definedName>
    <definedName name="F1.150">NA()</definedName>
    <definedName name="F1_" localSheetId="8">#REF!</definedName>
    <definedName name="F1_" localSheetId="9">#REF!</definedName>
    <definedName name="F1_">#REF!</definedName>
    <definedName name="F2.001">NA()</definedName>
    <definedName name="F2.011">NA()</definedName>
    <definedName name="F2.021">NA()</definedName>
    <definedName name="F2.031">NA()</definedName>
    <definedName name="F2.041">NA()</definedName>
    <definedName name="F2.051">NA()</definedName>
    <definedName name="F2.052">NA()</definedName>
    <definedName name="F2.061">NA()</definedName>
    <definedName name="F2.071">NA()</definedName>
    <definedName name="F2.101">NA()</definedName>
    <definedName name="F2.111">NA()</definedName>
    <definedName name="F2.121">NA()</definedName>
    <definedName name="F2.131">NA()</definedName>
    <definedName name="F2.141">NA()</definedName>
    <definedName name="F2.200">NA()</definedName>
    <definedName name="F2.210">NA()</definedName>
    <definedName name="F2.220">NA()</definedName>
    <definedName name="F2.230">NA()</definedName>
    <definedName name="F2.240">NA()</definedName>
    <definedName name="F2.250">NA()</definedName>
    <definedName name="F2.300">NA()</definedName>
    <definedName name="F2.310">NA()</definedName>
    <definedName name="F2.320">NA()</definedName>
    <definedName name="F2_" localSheetId="8">#REF!</definedName>
    <definedName name="F2_" localSheetId="9">#REF!</definedName>
    <definedName name="F2_">#REF!</definedName>
    <definedName name="F3.000">NA()</definedName>
    <definedName name="F3.010">NA()</definedName>
    <definedName name="F3.020">NA()</definedName>
    <definedName name="F3.030">NA()</definedName>
    <definedName name="F3.100">NA()</definedName>
    <definedName name="F3.110">NA()</definedName>
    <definedName name="F3.120">NA()</definedName>
    <definedName name="F3.130">NA()</definedName>
    <definedName name="F4.000">NA()</definedName>
    <definedName name="F4.010">NA()</definedName>
    <definedName name="F4.020">NA()</definedName>
    <definedName name="F4.030">NA()</definedName>
    <definedName name="F4.100">NA()</definedName>
    <definedName name="F4.120">NA()</definedName>
    <definedName name="F4.140">NA()</definedName>
    <definedName name="F4.160">NA()</definedName>
    <definedName name="F4.200">NA()</definedName>
    <definedName name="F4.220">NA()</definedName>
    <definedName name="F4.240">NA()</definedName>
    <definedName name="F4.260">NA()</definedName>
    <definedName name="F4.300">NA()</definedName>
    <definedName name="F4.320">NA()</definedName>
    <definedName name="F4.340">NA()</definedName>
    <definedName name="F4.400">NA()</definedName>
    <definedName name="F4.420">NA()</definedName>
    <definedName name="F4.440">NA()</definedName>
    <definedName name="F4.500">NA()</definedName>
    <definedName name="F4.530">NA()</definedName>
    <definedName name="F4.550">NA()</definedName>
    <definedName name="F4.570">NA()</definedName>
    <definedName name="F4.600">NA()</definedName>
    <definedName name="F4.610">NA()</definedName>
    <definedName name="F4.620">NA()</definedName>
    <definedName name="F4.700">NA()</definedName>
    <definedName name="F4.730">NA()</definedName>
    <definedName name="F4.740">NA()</definedName>
    <definedName name="F4.800">NA()</definedName>
    <definedName name="F4.830">NA()</definedName>
    <definedName name="F4.840">NA()</definedName>
    <definedName name="F5.01">NA()</definedName>
    <definedName name="F5.02">NA()</definedName>
    <definedName name="F5.03">NA()</definedName>
    <definedName name="F5.04">NA()</definedName>
    <definedName name="F5.05">NA()</definedName>
    <definedName name="F5.11">NA()</definedName>
    <definedName name="F5.12">NA()</definedName>
    <definedName name="F5.13">NA()</definedName>
    <definedName name="F5.14">NA()</definedName>
    <definedName name="F5.15">NA()</definedName>
    <definedName name="F6.001">NA()</definedName>
    <definedName name="F6.002">NA()</definedName>
    <definedName name="F6.003">NA()</definedName>
    <definedName name="F6.004">NA()</definedName>
    <definedName name="f92F56">NA()</definedName>
    <definedName name="FA" localSheetId="8">#REF!</definedName>
    <definedName name="FA" localSheetId="9">#REF!</definedName>
    <definedName name="FA">#REF!</definedName>
    <definedName name="FA.EY" localSheetId="8" hidden="1">{#N/A,#N/A,FALSE,"DATA"}</definedName>
    <definedName name="FA.EY" localSheetId="9" hidden="1">{#N/A,#N/A,FALSE,"DATA"}</definedName>
    <definedName name="FA.EY" localSheetId="11" hidden="1">{#N/A,#N/A,FALSE,"DATA"}</definedName>
    <definedName name="FA.EY" hidden="1">{#N/A,#N/A,FALSE,"DATA"}</definedName>
    <definedName name="FA_2006" localSheetId="8" hidden="1">{#N/A,#N/A,FALSE,"Act.Fcst Costs"}</definedName>
    <definedName name="FA_2006" localSheetId="9" hidden="1">{#N/A,#N/A,FALSE,"Act.Fcst Costs"}</definedName>
    <definedName name="FA_2006" localSheetId="11" hidden="1">{#N/A,#N/A,FALSE,"Act.Fcst Costs"}</definedName>
    <definedName name="FA_2006" hidden="1">{#N/A,#N/A,FALSE,"Act.Fcst Costs"}</definedName>
    <definedName name="FAAA" localSheetId="8" hidden="1">{"'Key fig. Rpt'!$B$5:$K$94"}</definedName>
    <definedName name="FAAA" localSheetId="9" hidden="1">{"'Key fig. Rpt'!$B$5:$K$94"}</definedName>
    <definedName name="FAAA" localSheetId="11" hidden="1">{"'Key fig. Rpt'!$B$5:$K$94"}</definedName>
    <definedName name="FAAA" hidden="1">{"'Key fig. Rpt'!$B$5:$K$94"}</definedName>
    <definedName name="Factor_48">#REF!</definedName>
    <definedName name="Factor_5">#REF!</definedName>
    <definedName name="Factor_AA">#REF!</definedName>
    <definedName name="Factor_Bag">#REF!</definedName>
    <definedName name="Factor_CTA">#REF!</definedName>
    <definedName name="Factor_CTA1">#REF!</definedName>
    <definedName name="Factor_CTA2">#REF!</definedName>
    <definedName name="Factor_DW">#REF!</definedName>
    <definedName name="Factor_FO">#REF!</definedName>
    <definedName name="Factor_FO1">#REF!</definedName>
    <definedName name="Factor_FO2">#REF!</definedName>
    <definedName name="Factor_FO3">#REF!</definedName>
    <definedName name="Factor_H2">#REF!</definedName>
    <definedName name="Factor_H2b">#REF!</definedName>
    <definedName name="Factor_LPSteam">#REF!</definedName>
    <definedName name="Factor_Methil">#REF!</definedName>
    <definedName name="Factor_N2">#REF!</definedName>
    <definedName name="Factor_N2B">#REF!</definedName>
    <definedName name="Factor_N2CTA">#REF!</definedName>
    <definedName name="Factor_N2PTA">#REF!</definedName>
    <definedName name="Factor_pD">#REF!</definedName>
    <definedName name="Factor_perbag_Sludge">#REF!</definedName>
    <definedName name="Factor_PTA_Waste">#REF!</definedName>
    <definedName name="Factor_Ratio">#REF!</definedName>
    <definedName name="Factor_Residue">#REF!</definedName>
    <definedName name="Factor_W">#REF!</definedName>
    <definedName name="Factor2">#REF!</definedName>
    <definedName name="Factor3">#REF!</definedName>
    <definedName name="FactorCMB_A">#REF!</definedName>
    <definedName name="FactorCMB_B">#REF!</definedName>
    <definedName name="FactorH2">#REF!</definedName>
    <definedName name="FactorHCL">#REF!</definedName>
    <definedName name="FactorN2">#REF!</definedName>
    <definedName name="FactorNG">#REF!</definedName>
    <definedName name="FactorPTA">#REF!</definedName>
    <definedName name="FactorPX_A">#REF!</definedName>
    <definedName name="FactorPX_A1">#REF!</definedName>
    <definedName name="FactorPX_B">#REF!</definedName>
    <definedName name="FactorPX_B1">#REF!</definedName>
    <definedName name="FactorPX_C">#REF!</definedName>
    <definedName name="FactorPX_C1">#REF!</definedName>
    <definedName name="factors" localSheetId="8">#REF!</definedName>
    <definedName name="factors" localSheetId="9">#REF!</definedName>
    <definedName name="factors">#REF!</definedName>
    <definedName name="FAFDFDFDFDF">#REF!</definedName>
    <definedName name="fAHVCIUa">#REF!</definedName>
    <definedName name="Fanta192" localSheetId="8">#REF!</definedName>
    <definedName name="Fanta192" localSheetId="9">#REF!</definedName>
    <definedName name="Fanta192">#REF!</definedName>
    <definedName name="Fanta200" localSheetId="9">#REF!</definedName>
    <definedName name="Fanta200">#REF!</definedName>
    <definedName name="Fanta245" localSheetId="9">#REF!</definedName>
    <definedName name="Fanta245">#REF!</definedName>
    <definedName name="FAT" localSheetId="8" hidden="1">{"'Eng (page2)'!$A$1:$D$52"}</definedName>
    <definedName name="FAT" localSheetId="9" hidden="1">{"'Eng (page2)'!$A$1:$D$52"}</definedName>
    <definedName name="FAT" localSheetId="11" hidden="1">{"'Eng (page2)'!$A$1:$D$52"}</definedName>
    <definedName name="FAT" hidden="1">{"'Eng (page2)'!$A$1:$D$52"}</definedName>
    <definedName name="FAXNO">NA()</definedName>
    <definedName name="fbf" localSheetId="8" hidden="1">{"'Model'!$A$1:$N$53"}</definedName>
    <definedName name="fbf" localSheetId="9" hidden="1">{"'Model'!$A$1:$N$53"}</definedName>
    <definedName name="fbf" localSheetId="11" hidden="1">{"'Model'!$A$1:$N$53"}</definedName>
    <definedName name="fbf" hidden="1">{"'Model'!$A$1:$N$53"}</definedName>
    <definedName name="fbfy" localSheetId="8" hidden="1">{"'Model'!$A$1:$N$53"}</definedName>
    <definedName name="fbfy" localSheetId="9" hidden="1">{"'Model'!$A$1:$N$53"}</definedName>
    <definedName name="fbfy" localSheetId="11" hidden="1">{"'Model'!$A$1:$N$53"}</definedName>
    <definedName name="fbfy" hidden="1">{"'Model'!$A$1:$N$53"}</definedName>
    <definedName name="fbnugvre" localSheetId="8" hidden="1">#REF!</definedName>
    <definedName name="fbnugvre" hidden="1">#REF!</definedName>
    <definedName name="fbvb" localSheetId="8">#REF!</definedName>
    <definedName name="fbvb" localSheetId="9">#REF!</definedName>
    <definedName name="fbvb">#REF!</definedName>
    <definedName name="FC" localSheetId="9">#REF!</definedName>
    <definedName name="FC">#REF!</definedName>
    <definedName name="FC_TOTAL">NA()</definedName>
    <definedName name="FC5_total">NA()</definedName>
    <definedName name="FC6_total">NA()</definedName>
    <definedName name="FCIEROMES" localSheetId="8">#REF!</definedName>
    <definedName name="FCIEROMES" localSheetId="9">#REF!</definedName>
    <definedName name="FCIEROMES">#REF!</definedName>
    <definedName name="FCpct" localSheetId="9">#REF!</definedName>
    <definedName name="FCpct">#REF!</definedName>
    <definedName name="FCpro" localSheetId="9">#REF!</definedName>
    <definedName name="FCpro">#REF!</definedName>
    <definedName name="Fcr_HCLb">#REF!</definedName>
    <definedName name="FCT" localSheetId="8" hidden="1">{"'Eng (page2)'!$A$1:$D$52"}</definedName>
    <definedName name="FCT" localSheetId="9" hidden="1">{"'Eng (page2)'!$A$1:$D$52"}</definedName>
    <definedName name="FCT" localSheetId="11" hidden="1">{"'Eng (page2)'!$A$1:$D$52"}</definedName>
    <definedName name="FCT" hidden="1">{"'Eng (page2)'!$A$1:$D$52"}</definedName>
    <definedName name="fd" localSheetId="8">#REF!</definedName>
    <definedName name="fd" localSheetId="9">#REF!</definedName>
    <definedName name="fd">#REF!</definedName>
    <definedName name="fdaaa" localSheetId="9">#REF!</definedName>
    <definedName name="fdaaa">#REF!</definedName>
    <definedName name="fdasfda" localSheetId="9">#REF!</definedName>
    <definedName name="fdasfda">#REF!</definedName>
    <definedName name="FDC_0_0" hidden="1">"#"</definedName>
    <definedName name="FDC_1_0" hidden="1">"#"</definedName>
    <definedName name="FDC_10_0" hidden="1">"#"</definedName>
    <definedName name="FDC_10_1" hidden="1">"#"</definedName>
    <definedName name="FDC_10_2" hidden="1">"#"</definedName>
    <definedName name="FDC_10_3" hidden="1">"#"</definedName>
    <definedName name="FDC_11_0" hidden="1">"#"</definedName>
    <definedName name="FDC_11_1" hidden="1">"#"</definedName>
    <definedName name="FDC_11_2" hidden="1">"#"</definedName>
    <definedName name="FDC_11_3" hidden="1">"#"</definedName>
    <definedName name="FDC_12_0" hidden="1">"#"</definedName>
    <definedName name="FDC_12_1" hidden="1">"#"</definedName>
    <definedName name="FDC_12_2" hidden="1">"#"</definedName>
    <definedName name="FDC_12_3" hidden="1">"#"</definedName>
    <definedName name="FDC_13_0" hidden="1">"#"</definedName>
    <definedName name="FDC_13_1" hidden="1">"#"</definedName>
    <definedName name="FDC_13_2" hidden="1">"#"</definedName>
    <definedName name="FDC_13_3" hidden="1">"#"</definedName>
    <definedName name="FDC_14_0" hidden="1">"#"</definedName>
    <definedName name="FDC_14_1" hidden="1">"#"</definedName>
    <definedName name="FDC_14_2" hidden="1">"#"</definedName>
    <definedName name="FDC_14_3" hidden="1">"#"</definedName>
    <definedName name="FDC_15_0" hidden="1">"#"</definedName>
    <definedName name="FDC_16_0" hidden="1">"#"</definedName>
    <definedName name="FDC_17_0" hidden="1">"#"</definedName>
    <definedName name="FDC_18_0" hidden="1">"#"</definedName>
    <definedName name="FDC_19_0" hidden="1">"#"</definedName>
    <definedName name="FDC_19_1" hidden="1">"#"</definedName>
    <definedName name="FDC_19_2" hidden="1">"#"</definedName>
    <definedName name="FDC_19_3" hidden="1">"#"</definedName>
    <definedName name="FDC_2_0" hidden="1">"#"</definedName>
    <definedName name="FDC_20_0" hidden="1">"#"</definedName>
    <definedName name="FDC_21_0" hidden="1">"#"</definedName>
    <definedName name="FDC_21_1" hidden="1">"#"</definedName>
    <definedName name="FDC_21_2" hidden="1">"#"</definedName>
    <definedName name="FDC_21_3" hidden="1">"#"</definedName>
    <definedName name="FDC_22_0" hidden="1">"#"</definedName>
    <definedName name="FDC_23_0" hidden="1">"#"</definedName>
    <definedName name="FDC_24_0" hidden="1">"#"</definedName>
    <definedName name="FDC_25_0" hidden="1">"#"</definedName>
    <definedName name="FDC_25_1" hidden="1">"#"</definedName>
    <definedName name="FDC_25_2" hidden="1">"#"</definedName>
    <definedName name="FDC_25_3" hidden="1">"#"</definedName>
    <definedName name="FDC_26_0" hidden="1">"#"</definedName>
    <definedName name="FDC_26_1" hidden="1">"#"</definedName>
    <definedName name="FDC_26_2" hidden="1">"#"</definedName>
    <definedName name="FDC_26_3" hidden="1">"#"</definedName>
    <definedName name="FDC_27_0" hidden="1">"#"</definedName>
    <definedName name="FDC_28_0" hidden="1">"#"</definedName>
    <definedName name="FDC_28_1" hidden="1">"#"</definedName>
    <definedName name="FDC_28_2" hidden="1">"#"</definedName>
    <definedName name="FDC_28_3" hidden="1">"#"</definedName>
    <definedName name="FDC_29_0" hidden="1">"#"</definedName>
    <definedName name="FDC_29_1" hidden="1">"#"</definedName>
    <definedName name="FDC_29_2" hidden="1">"#"</definedName>
    <definedName name="FDC_29_3" hidden="1">"#"</definedName>
    <definedName name="FDC_3_0" hidden="1">"#"</definedName>
    <definedName name="FDC_30_0" hidden="1">"#"</definedName>
    <definedName name="FDC_31_0" hidden="1">"#"</definedName>
    <definedName name="FDC_32_0" hidden="1">"#"</definedName>
    <definedName name="FDC_33_0" hidden="1">"#"</definedName>
    <definedName name="FDC_34_0" hidden="1">"#"</definedName>
    <definedName name="FDC_35_0" hidden="1">"#"</definedName>
    <definedName name="FDC_36_0" hidden="1">"#"</definedName>
    <definedName name="FDC_37_0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1_1" hidden="1">"#"</definedName>
    <definedName name="FDC_41_2" hidden="1">"#"</definedName>
    <definedName name="FDC_41_3" hidden="1">"#"</definedName>
    <definedName name="FDC_42_0" hidden="1">"#"</definedName>
    <definedName name="FDC_42_1" hidden="1">"#"</definedName>
    <definedName name="FDC_42_2" hidden="1">"#"</definedName>
    <definedName name="FDC_42_3" hidden="1">"#"</definedName>
    <definedName name="FDC_43_0" hidden="1">"#"</definedName>
    <definedName name="FDC_43_1" hidden="1">"#"</definedName>
    <definedName name="FDC_43_2" hidden="1">"#"</definedName>
    <definedName name="FDC_43_3" hidden="1">"#"</definedName>
    <definedName name="FDC_44_0" hidden="1">"#"</definedName>
    <definedName name="FDC_45_0" hidden="1">"#"</definedName>
    <definedName name="FDC_45_1" hidden="1">"#"</definedName>
    <definedName name="FDC_45_2" hidden="1">"#"</definedName>
    <definedName name="FDC_45_3" hidden="1">"#"</definedName>
    <definedName name="FDC_46_0" hidden="1">"#"</definedName>
    <definedName name="FDC_46_1" hidden="1">"#"</definedName>
    <definedName name="FDC_46_2" hidden="1">"#"</definedName>
    <definedName name="FDC_46_3" hidden="1">"#"</definedName>
    <definedName name="FDC_47_0" hidden="1">"#"</definedName>
    <definedName name="FDC_47_1" hidden="1">"#"</definedName>
    <definedName name="FDC_47_2" hidden="1">"#"</definedName>
    <definedName name="FDC_47_3" hidden="1">"#"</definedName>
    <definedName name="FDC_48_0" hidden="1">"#"</definedName>
    <definedName name="FDC_48_1" hidden="1">"#"</definedName>
    <definedName name="FDC_48_2" hidden="1">"#"</definedName>
    <definedName name="FDC_48_3" hidden="1">"#"</definedName>
    <definedName name="FDC_49_0" hidden="1">"#"</definedName>
    <definedName name="FDC_49_1" hidden="1">"#"</definedName>
    <definedName name="FDC_49_2" hidden="1">"#"</definedName>
    <definedName name="FDC_49_3" hidden="1">"#"</definedName>
    <definedName name="FDC_5_0" hidden="1">"#"</definedName>
    <definedName name="FDC_5_1" hidden="1">"#"</definedName>
    <definedName name="FDC_5_2" hidden="1">"#"</definedName>
    <definedName name="FDC_5_3" hidden="1">"#"</definedName>
    <definedName name="FDC_50_0" hidden="1">"#"</definedName>
    <definedName name="FDC_50_1" hidden="1">"#"</definedName>
    <definedName name="FDC_50_2" hidden="1">"#"</definedName>
    <definedName name="FDC_50_3" hidden="1">"#"</definedName>
    <definedName name="FDC_51_0" hidden="1">"#"</definedName>
    <definedName name="FDC_51_1" hidden="1">"#"</definedName>
    <definedName name="FDC_51_2" hidden="1">"#"</definedName>
    <definedName name="FDC_51_3" hidden="1">"#"</definedName>
    <definedName name="FDC_52_0" hidden="1">"#"</definedName>
    <definedName name="FDC_52_1" hidden="1">"#"</definedName>
    <definedName name="FDC_52_2" hidden="1">"#"</definedName>
    <definedName name="FDC_52_3" hidden="1">"#"</definedName>
    <definedName name="FDC_53_0" hidden="1">"#"</definedName>
    <definedName name="FDC_53_1" hidden="1">"#"</definedName>
    <definedName name="FDC_53_2" hidden="1">"#"</definedName>
    <definedName name="FDC_53_3" hidden="1">"#"</definedName>
    <definedName name="FDC_54_0" hidden="1">"#"</definedName>
    <definedName name="FDC_54_1" hidden="1">"#"</definedName>
    <definedName name="FDC_54_2" hidden="1">"#"</definedName>
    <definedName name="FDC_54_3" hidden="1">"#"</definedName>
    <definedName name="FDC_55_0" hidden="1">"#"</definedName>
    <definedName name="FDC_55_1" hidden="1">"#"</definedName>
    <definedName name="FDC_55_2" hidden="1">"#"</definedName>
    <definedName name="FDC_55_3" hidden="1">"#"</definedName>
    <definedName name="FDC_56_0" hidden="1">"#"</definedName>
    <definedName name="FDC_57_0" hidden="1">"#"</definedName>
    <definedName name="FDC_58_0" hidden="1">"#"</definedName>
    <definedName name="FDC_58_1" hidden="1">"#"</definedName>
    <definedName name="FDC_58_10" hidden="1">"#"</definedName>
    <definedName name="FDC_58_100" hidden="1">"#"</definedName>
    <definedName name="FDC_58_101" hidden="1">"#"</definedName>
    <definedName name="FDC_58_102" hidden="1">"#"</definedName>
    <definedName name="FDC_58_103" hidden="1">"#"</definedName>
    <definedName name="FDC_58_104" hidden="1">"#"</definedName>
    <definedName name="FDC_58_105" hidden="1">"#"</definedName>
    <definedName name="FDC_58_106" hidden="1">"#"</definedName>
    <definedName name="FDC_58_107" hidden="1">"#"</definedName>
    <definedName name="FDC_58_108" hidden="1">"#"</definedName>
    <definedName name="FDC_58_109" hidden="1">"#"</definedName>
    <definedName name="FDC_58_11" hidden="1">"#"</definedName>
    <definedName name="FDC_58_110" hidden="1">"#"</definedName>
    <definedName name="FDC_58_111" hidden="1">"#"</definedName>
    <definedName name="FDC_58_112" hidden="1">"#"</definedName>
    <definedName name="FDC_58_113" hidden="1">"#"</definedName>
    <definedName name="FDC_58_114" hidden="1">"#"</definedName>
    <definedName name="FDC_58_115" hidden="1">"#"</definedName>
    <definedName name="FDC_58_116" hidden="1">"#"</definedName>
    <definedName name="FDC_58_117" hidden="1">"#"</definedName>
    <definedName name="FDC_58_118" hidden="1">"#"</definedName>
    <definedName name="FDC_58_119" hidden="1">"#"</definedName>
    <definedName name="FDC_58_12" hidden="1">"#"</definedName>
    <definedName name="FDC_58_120" hidden="1">"#"</definedName>
    <definedName name="FDC_58_121" hidden="1">"#"</definedName>
    <definedName name="FDC_58_122" hidden="1">"#"</definedName>
    <definedName name="FDC_58_123" hidden="1">"#"</definedName>
    <definedName name="FDC_58_124" hidden="1">"#"</definedName>
    <definedName name="FDC_58_125" hidden="1">"#"</definedName>
    <definedName name="FDC_58_126" hidden="1">"#"</definedName>
    <definedName name="FDC_58_127" hidden="1">"#"</definedName>
    <definedName name="FDC_58_128" hidden="1">"#"</definedName>
    <definedName name="FDC_58_129" hidden="1">"#"</definedName>
    <definedName name="FDC_58_13" hidden="1">"#"</definedName>
    <definedName name="FDC_58_130" hidden="1">"#"</definedName>
    <definedName name="FDC_58_131" hidden="1">"#"</definedName>
    <definedName name="FDC_58_132" hidden="1">"#"</definedName>
    <definedName name="FDC_58_133" hidden="1">"#"</definedName>
    <definedName name="FDC_58_134" hidden="1">"#"</definedName>
    <definedName name="FDC_58_135" hidden="1">"#"</definedName>
    <definedName name="FDC_58_136" hidden="1">"#"</definedName>
    <definedName name="FDC_58_137" hidden="1">"#"</definedName>
    <definedName name="FDC_58_138" hidden="1">"#"</definedName>
    <definedName name="FDC_58_139" hidden="1">"#"</definedName>
    <definedName name="FDC_58_14" hidden="1">"#"</definedName>
    <definedName name="FDC_58_140" hidden="1">"#"</definedName>
    <definedName name="FDC_58_141" hidden="1">"#"</definedName>
    <definedName name="FDC_58_142" hidden="1">"#"</definedName>
    <definedName name="FDC_58_143" hidden="1">"#"</definedName>
    <definedName name="FDC_58_144" hidden="1">"#"</definedName>
    <definedName name="FDC_58_145" hidden="1">"#"</definedName>
    <definedName name="FDC_58_146" hidden="1">"#"</definedName>
    <definedName name="FDC_58_147" hidden="1">"#"</definedName>
    <definedName name="FDC_58_148" hidden="1">"#"</definedName>
    <definedName name="FDC_58_149" hidden="1">"#"</definedName>
    <definedName name="FDC_58_15" hidden="1">"#"</definedName>
    <definedName name="FDC_58_150" hidden="1">"#"</definedName>
    <definedName name="FDC_58_151" hidden="1">"#"</definedName>
    <definedName name="FDC_58_152" hidden="1">"#"</definedName>
    <definedName name="FDC_58_153" hidden="1">"#"</definedName>
    <definedName name="FDC_58_154" hidden="1">"#"</definedName>
    <definedName name="FDC_58_155" hidden="1">"#"</definedName>
    <definedName name="FDC_58_156" hidden="1">"#"</definedName>
    <definedName name="FDC_58_157" hidden="1">"#"</definedName>
    <definedName name="FDC_58_158" hidden="1">"#"</definedName>
    <definedName name="FDC_58_159" hidden="1">"#"</definedName>
    <definedName name="FDC_58_16" hidden="1">"#"</definedName>
    <definedName name="FDC_58_160" hidden="1">"#"</definedName>
    <definedName name="FDC_58_161" hidden="1">"#"</definedName>
    <definedName name="FDC_58_162" hidden="1">"#"</definedName>
    <definedName name="FDC_58_163" hidden="1">"#"</definedName>
    <definedName name="FDC_58_164" hidden="1">"#"</definedName>
    <definedName name="FDC_58_165" hidden="1">"#"</definedName>
    <definedName name="FDC_58_166" hidden="1">"#"</definedName>
    <definedName name="FDC_58_167" hidden="1">"#"</definedName>
    <definedName name="FDC_58_168" hidden="1">"#"</definedName>
    <definedName name="FDC_58_169" hidden="1">"#"</definedName>
    <definedName name="FDC_58_17" hidden="1">"#"</definedName>
    <definedName name="FDC_58_170" hidden="1">"#"</definedName>
    <definedName name="FDC_58_171" hidden="1">"#"</definedName>
    <definedName name="FDC_58_172" hidden="1">"#"</definedName>
    <definedName name="FDC_58_173" hidden="1">"#"</definedName>
    <definedName name="FDC_58_174" hidden="1">"#"</definedName>
    <definedName name="FDC_58_175" hidden="1">"#"</definedName>
    <definedName name="FDC_58_176" hidden="1">"#"</definedName>
    <definedName name="FDC_58_177" hidden="1">"#"</definedName>
    <definedName name="FDC_58_178" hidden="1">"#"</definedName>
    <definedName name="FDC_58_179" hidden="1">"#"</definedName>
    <definedName name="FDC_58_18" hidden="1">"#"</definedName>
    <definedName name="FDC_58_180" hidden="1">"#"</definedName>
    <definedName name="FDC_58_181" hidden="1">"#"</definedName>
    <definedName name="FDC_58_182" hidden="1">"#"</definedName>
    <definedName name="FDC_58_183" hidden="1">"#"</definedName>
    <definedName name="FDC_58_184" hidden="1">"#"</definedName>
    <definedName name="FDC_58_185" hidden="1">"#"</definedName>
    <definedName name="FDC_58_186" hidden="1">"#"</definedName>
    <definedName name="FDC_58_187" hidden="1">"#"</definedName>
    <definedName name="FDC_58_188" hidden="1">"#"</definedName>
    <definedName name="FDC_58_189" hidden="1">"#"</definedName>
    <definedName name="FDC_58_19" hidden="1">"#"</definedName>
    <definedName name="FDC_58_190" hidden="1">"#"</definedName>
    <definedName name="FDC_58_191" hidden="1">"#"</definedName>
    <definedName name="FDC_58_192" hidden="1">"#"</definedName>
    <definedName name="FDC_58_193" hidden="1">"#"</definedName>
    <definedName name="FDC_58_194" hidden="1">"#"</definedName>
    <definedName name="FDC_58_195" hidden="1">"#"</definedName>
    <definedName name="FDC_58_196" hidden="1">"#"</definedName>
    <definedName name="FDC_58_197" hidden="1">"#"</definedName>
    <definedName name="FDC_58_198" hidden="1">"#"</definedName>
    <definedName name="FDC_58_199" hidden="1">"#"</definedName>
    <definedName name="FDC_58_2" hidden="1">"#"</definedName>
    <definedName name="FDC_58_20" hidden="1">"#"</definedName>
    <definedName name="FDC_58_200" hidden="1">"#"</definedName>
    <definedName name="FDC_58_201" hidden="1">"#"</definedName>
    <definedName name="FDC_58_202" hidden="1">"#"</definedName>
    <definedName name="FDC_58_203" hidden="1">"#"</definedName>
    <definedName name="FDC_58_204" hidden="1">"#"</definedName>
    <definedName name="FDC_58_205" hidden="1">"#"</definedName>
    <definedName name="FDC_58_206" hidden="1">"#"</definedName>
    <definedName name="FDC_58_207" hidden="1">"#"</definedName>
    <definedName name="FDC_58_208" hidden="1">"#"</definedName>
    <definedName name="FDC_58_209" hidden="1">"#"</definedName>
    <definedName name="FDC_58_21" hidden="1">"#"</definedName>
    <definedName name="FDC_58_210" hidden="1">"#"</definedName>
    <definedName name="FDC_58_211" hidden="1">"#"</definedName>
    <definedName name="FDC_58_212" hidden="1">"#"</definedName>
    <definedName name="FDC_58_213" hidden="1">"#"</definedName>
    <definedName name="FDC_58_214" hidden="1">"#"</definedName>
    <definedName name="FDC_58_215" hidden="1">"#"</definedName>
    <definedName name="FDC_58_216" hidden="1">"#"</definedName>
    <definedName name="FDC_58_217" hidden="1">"#"</definedName>
    <definedName name="FDC_58_218" hidden="1">"#"</definedName>
    <definedName name="FDC_58_219" hidden="1">"#"</definedName>
    <definedName name="FDC_58_22" hidden="1">"#"</definedName>
    <definedName name="FDC_58_220" hidden="1">"#"</definedName>
    <definedName name="FDC_58_221" hidden="1">"#"</definedName>
    <definedName name="FDC_58_222" hidden="1">"#"</definedName>
    <definedName name="FDC_58_223" hidden="1">"#"</definedName>
    <definedName name="FDC_58_224" hidden="1">"#"</definedName>
    <definedName name="FDC_58_225" hidden="1">"#"</definedName>
    <definedName name="FDC_58_226" hidden="1">"#"</definedName>
    <definedName name="FDC_58_227" hidden="1">"#"</definedName>
    <definedName name="FDC_58_228" hidden="1">"#"</definedName>
    <definedName name="FDC_58_229" hidden="1">"#"</definedName>
    <definedName name="FDC_58_23" hidden="1">"#"</definedName>
    <definedName name="FDC_58_230" hidden="1">"#"</definedName>
    <definedName name="FDC_58_231" hidden="1">"#"</definedName>
    <definedName name="FDC_58_232" hidden="1">"#"</definedName>
    <definedName name="FDC_58_233" hidden="1">"#"</definedName>
    <definedName name="FDC_58_234" hidden="1">"#"</definedName>
    <definedName name="FDC_58_235" hidden="1">"#"</definedName>
    <definedName name="FDC_58_236" hidden="1">"#"</definedName>
    <definedName name="FDC_58_237" hidden="1">"#"</definedName>
    <definedName name="FDC_58_238" hidden="1">"#"</definedName>
    <definedName name="FDC_58_239" hidden="1">"#"</definedName>
    <definedName name="FDC_58_24" hidden="1">"#"</definedName>
    <definedName name="FDC_58_240" hidden="1">"#"</definedName>
    <definedName name="FDC_58_241" hidden="1">"#"</definedName>
    <definedName name="FDC_58_242" hidden="1">"#"</definedName>
    <definedName name="FDC_58_243" hidden="1">"#"</definedName>
    <definedName name="FDC_58_244" hidden="1">"#"</definedName>
    <definedName name="FDC_58_245" hidden="1">"#"</definedName>
    <definedName name="FDC_58_246" hidden="1">"#"</definedName>
    <definedName name="FDC_58_247" hidden="1">"#"</definedName>
    <definedName name="FDC_58_248" hidden="1">"#"</definedName>
    <definedName name="FDC_58_249" hidden="1">"#"</definedName>
    <definedName name="FDC_58_25" hidden="1">"#"</definedName>
    <definedName name="FDC_58_250" hidden="1">"#"</definedName>
    <definedName name="FDC_58_251" hidden="1">"#"</definedName>
    <definedName name="FDC_58_252" hidden="1">"#"</definedName>
    <definedName name="FDC_58_253" hidden="1">"#"</definedName>
    <definedName name="FDC_58_254" hidden="1">"#"</definedName>
    <definedName name="FDC_58_255" hidden="1">"#"</definedName>
    <definedName name="FDC_58_256" hidden="1">"#"</definedName>
    <definedName name="FDC_58_257" hidden="1">"#"</definedName>
    <definedName name="FDC_58_258" hidden="1">"#"</definedName>
    <definedName name="FDC_58_259" hidden="1">"#"</definedName>
    <definedName name="FDC_58_26" hidden="1">"#"</definedName>
    <definedName name="FDC_58_260" hidden="1">"#"</definedName>
    <definedName name="FDC_58_261" hidden="1">"#"</definedName>
    <definedName name="FDC_58_27" hidden="1">"#"</definedName>
    <definedName name="FDC_58_28" hidden="1">"#"</definedName>
    <definedName name="FDC_58_29" hidden="1">"#"</definedName>
    <definedName name="FDC_58_3" hidden="1">"#"</definedName>
    <definedName name="FDC_58_30" hidden="1">"#"</definedName>
    <definedName name="FDC_58_31" hidden="1">"#"</definedName>
    <definedName name="FDC_58_32" hidden="1">"#"</definedName>
    <definedName name="FDC_58_33" hidden="1">"#"</definedName>
    <definedName name="FDC_58_34" hidden="1">"#"</definedName>
    <definedName name="FDC_58_35" hidden="1">"#"</definedName>
    <definedName name="FDC_58_36" hidden="1">"#"</definedName>
    <definedName name="FDC_58_37" hidden="1">"#"</definedName>
    <definedName name="FDC_58_38" hidden="1">"#"</definedName>
    <definedName name="FDC_58_39" hidden="1">"#"</definedName>
    <definedName name="FDC_58_4" hidden="1">"#"</definedName>
    <definedName name="FDC_58_40" hidden="1">"#"</definedName>
    <definedName name="FDC_58_41" hidden="1">"#"</definedName>
    <definedName name="FDC_58_42" hidden="1">"#"</definedName>
    <definedName name="FDC_58_43" hidden="1">"#"</definedName>
    <definedName name="FDC_58_44" hidden="1">"#"</definedName>
    <definedName name="FDC_58_45" hidden="1">"#"</definedName>
    <definedName name="FDC_58_46" hidden="1">"#"</definedName>
    <definedName name="FDC_58_47" hidden="1">"#"</definedName>
    <definedName name="FDC_58_48" hidden="1">"#"</definedName>
    <definedName name="FDC_58_49" hidden="1">"#"</definedName>
    <definedName name="FDC_58_5" hidden="1">"#"</definedName>
    <definedName name="FDC_58_50" hidden="1">"#"</definedName>
    <definedName name="FDC_58_51" hidden="1">"#"</definedName>
    <definedName name="FDC_58_52" hidden="1">"#"</definedName>
    <definedName name="FDC_58_53" hidden="1">"#"</definedName>
    <definedName name="FDC_58_54" hidden="1">"#"</definedName>
    <definedName name="FDC_58_55" hidden="1">"#"</definedName>
    <definedName name="FDC_58_56" hidden="1">"#"</definedName>
    <definedName name="FDC_58_57" hidden="1">"#"</definedName>
    <definedName name="FDC_58_58" hidden="1">"#"</definedName>
    <definedName name="FDC_58_59" hidden="1">"#"</definedName>
    <definedName name="FDC_58_6" hidden="1">"#"</definedName>
    <definedName name="FDC_58_60" hidden="1">"#"</definedName>
    <definedName name="FDC_58_61" hidden="1">"#"</definedName>
    <definedName name="FDC_58_62" hidden="1">"#"</definedName>
    <definedName name="FDC_58_63" hidden="1">"#"</definedName>
    <definedName name="FDC_58_64" hidden="1">"#"</definedName>
    <definedName name="FDC_58_65" hidden="1">"#"</definedName>
    <definedName name="FDC_58_66" hidden="1">"#"</definedName>
    <definedName name="FDC_58_67" hidden="1">"#"</definedName>
    <definedName name="FDC_58_68" hidden="1">"#"</definedName>
    <definedName name="FDC_58_69" hidden="1">"#"</definedName>
    <definedName name="FDC_58_7" hidden="1">"#"</definedName>
    <definedName name="FDC_58_70" hidden="1">"#"</definedName>
    <definedName name="FDC_58_71" hidden="1">"#"</definedName>
    <definedName name="FDC_58_72" hidden="1">"#"</definedName>
    <definedName name="FDC_58_73" hidden="1">"#"</definedName>
    <definedName name="FDC_58_74" hidden="1">"#"</definedName>
    <definedName name="FDC_58_75" hidden="1">"#"</definedName>
    <definedName name="FDC_58_76" hidden="1">"#"</definedName>
    <definedName name="FDC_58_77" hidden="1">"#"</definedName>
    <definedName name="FDC_58_78" hidden="1">"#"</definedName>
    <definedName name="FDC_58_79" hidden="1">"#"</definedName>
    <definedName name="FDC_58_8" hidden="1">"#"</definedName>
    <definedName name="FDC_58_80" hidden="1">"#"</definedName>
    <definedName name="FDC_58_81" hidden="1">"#"</definedName>
    <definedName name="FDC_58_82" hidden="1">"#"</definedName>
    <definedName name="FDC_58_83" hidden="1">"#"</definedName>
    <definedName name="FDC_58_84" hidden="1">"#"</definedName>
    <definedName name="FDC_58_85" hidden="1">"#"</definedName>
    <definedName name="FDC_58_86" hidden="1">"#"</definedName>
    <definedName name="FDC_58_87" hidden="1">"#"</definedName>
    <definedName name="FDC_58_88" hidden="1">"#"</definedName>
    <definedName name="FDC_58_89" hidden="1">"#"</definedName>
    <definedName name="FDC_58_9" hidden="1">"#"</definedName>
    <definedName name="FDC_58_90" hidden="1">"#"</definedName>
    <definedName name="FDC_58_91" hidden="1">"#"</definedName>
    <definedName name="FDC_58_92" hidden="1">"#"</definedName>
    <definedName name="FDC_58_93" hidden="1">"#"</definedName>
    <definedName name="FDC_58_94" hidden="1">"#"</definedName>
    <definedName name="FDC_58_95" hidden="1">"#"</definedName>
    <definedName name="FDC_58_96" hidden="1">"#"</definedName>
    <definedName name="FDC_58_97" hidden="1">"#"</definedName>
    <definedName name="FDC_58_98" hidden="1">"#"</definedName>
    <definedName name="FDC_58_99" hidden="1">"#"</definedName>
    <definedName name="FDC_59_0" hidden="1">"#"</definedName>
    <definedName name="FDC_59_1" hidden="1">"#"</definedName>
    <definedName name="FDC_59_10" hidden="1">"#"</definedName>
    <definedName name="FDC_59_100" hidden="1">"#"</definedName>
    <definedName name="FDC_59_101" hidden="1">"#"</definedName>
    <definedName name="FDC_59_102" hidden="1">"#"</definedName>
    <definedName name="FDC_59_103" hidden="1">"#"</definedName>
    <definedName name="FDC_59_104" hidden="1">"#"</definedName>
    <definedName name="FDC_59_105" hidden="1">"#"</definedName>
    <definedName name="FDC_59_106" hidden="1">"#"</definedName>
    <definedName name="FDC_59_107" hidden="1">"#"</definedName>
    <definedName name="FDC_59_108" hidden="1">"#"</definedName>
    <definedName name="FDC_59_109" hidden="1">"#"</definedName>
    <definedName name="FDC_59_11" hidden="1">"#"</definedName>
    <definedName name="FDC_59_110" hidden="1">"#"</definedName>
    <definedName name="FDC_59_111" hidden="1">"#"</definedName>
    <definedName name="FDC_59_112" hidden="1">"#"</definedName>
    <definedName name="FDC_59_113" hidden="1">"#"</definedName>
    <definedName name="FDC_59_114" hidden="1">"#"</definedName>
    <definedName name="FDC_59_115" hidden="1">"#"</definedName>
    <definedName name="FDC_59_116" hidden="1">"#"</definedName>
    <definedName name="FDC_59_117" hidden="1">"#"</definedName>
    <definedName name="FDC_59_118" hidden="1">"#"</definedName>
    <definedName name="FDC_59_119" hidden="1">"#"</definedName>
    <definedName name="FDC_59_12" hidden="1">"#"</definedName>
    <definedName name="FDC_59_120" hidden="1">"#"</definedName>
    <definedName name="FDC_59_121" hidden="1">"#"</definedName>
    <definedName name="FDC_59_122" hidden="1">"#"</definedName>
    <definedName name="FDC_59_123" hidden="1">"#"</definedName>
    <definedName name="FDC_59_124" hidden="1">"#"</definedName>
    <definedName name="FDC_59_125" hidden="1">"#"</definedName>
    <definedName name="FDC_59_126" hidden="1">"#"</definedName>
    <definedName name="FDC_59_127" hidden="1">"#"</definedName>
    <definedName name="FDC_59_128" hidden="1">"#"</definedName>
    <definedName name="FDC_59_129" hidden="1">"#"</definedName>
    <definedName name="FDC_59_13" hidden="1">"#"</definedName>
    <definedName name="FDC_59_130" hidden="1">"#"</definedName>
    <definedName name="FDC_59_131" hidden="1">"#"</definedName>
    <definedName name="FDC_59_132" hidden="1">"#"</definedName>
    <definedName name="FDC_59_133" hidden="1">"#"</definedName>
    <definedName name="FDC_59_134" hidden="1">"#"</definedName>
    <definedName name="FDC_59_135" hidden="1">"#"</definedName>
    <definedName name="FDC_59_136" hidden="1">"#"</definedName>
    <definedName name="FDC_59_137" hidden="1">"#"</definedName>
    <definedName name="FDC_59_138" hidden="1">"#"</definedName>
    <definedName name="FDC_59_139" hidden="1">"#"</definedName>
    <definedName name="FDC_59_14" hidden="1">"#"</definedName>
    <definedName name="FDC_59_140" hidden="1">"#"</definedName>
    <definedName name="FDC_59_141" hidden="1">"#"</definedName>
    <definedName name="FDC_59_142" hidden="1">"#"</definedName>
    <definedName name="FDC_59_143" hidden="1">"#"</definedName>
    <definedName name="FDC_59_144" hidden="1">"#"</definedName>
    <definedName name="FDC_59_145" hidden="1">"#"</definedName>
    <definedName name="FDC_59_146" hidden="1">"#"</definedName>
    <definedName name="FDC_59_147" hidden="1">"#"</definedName>
    <definedName name="FDC_59_148" hidden="1">"#"</definedName>
    <definedName name="FDC_59_149" hidden="1">"#"</definedName>
    <definedName name="FDC_59_15" hidden="1">"#"</definedName>
    <definedName name="FDC_59_150" hidden="1">"#"</definedName>
    <definedName name="FDC_59_151" hidden="1">"#"</definedName>
    <definedName name="FDC_59_152" hidden="1">"#"</definedName>
    <definedName name="FDC_59_153" hidden="1">"#"</definedName>
    <definedName name="FDC_59_154" hidden="1">"#"</definedName>
    <definedName name="FDC_59_155" hidden="1">"#"</definedName>
    <definedName name="FDC_59_156" hidden="1">"#"</definedName>
    <definedName name="FDC_59_157" hidden="1">"#"</definedName>
    <definedName name="FDC_59_158" hidden="1">"#"</definedName>
    <definedName name="FDC_59_159" hidden="1">"#"</definedName>
    <definedName name="FDC_59_16" hidden="1">"#"</definedName>
    <definedName name="FDC_59_160" hidden="1">"#"</definedName>
    <definedName name="FDC_59_161" hidden="1">"#"</definedName>
    <definedName name="FDC_59_162" hidden="1">"#"</definedName>
    <definedName name="FDC_59_163" hidden="1">"#"</definedName>
    <definedName name="FDC_59_164" hidden="1">"#"</definedName>
    <definedName name="FDC_59_165" hidden="1">"#"</definedName>
    <definedName name="FDC_59_166" hidden="1">"#"</definedName>
    <definedName name="FDC_59_167" hidden="1">"#"</definedName>
    <definedName name="FDC_59_168" hidden="1">"#"</definedName>
    <definedName name="FDC_59_169" hidden="1">"#"</definedName>
    <definedName name="FDC_59_17" hidden="1">"#"</definedName>
    <definedName name="FDC_59_170" hidden="1">"#"</definedName>
    <definedName name="FDC_59_171" hidden="1">"#"</definedName>
    <definedName name="FDC_59_172" hidden="1">"#"</definedName>
    <definedName name="FDC_59_173" hidden="1">"#"</definedName>
    <definedName name="FDC_59_174" hidden="1">"#"</definedName>
    <definedName name="FDC_59_175" hidden="1">"#"</definedName>
    <definedName name="FDC_59_176" hidden="1">"#"</definedName>
    <definedName name="FDC_59_177" hidden="1">"#"</definedName>
    <definedName name="FDC_59_178" hidden="1">"#"</definedName>
    <definedName name="FDC_59_179" hidden="1">"#"</definedName>
    <definedName name="FDC_59_18" hidden="1">"#"</definedName>
    <definedName name="FDC_59_180" hidden="1">"#"</definedName>
    <definedName name="FDC_59_181" hidden="1">"#"</definedName>
    <definedName name="FDC_59_182" hidden="1">"#"</definedName>
    <definedName name="FDC_59_183" hidden="1">"#"</definedName>
    <definedName name="FDC_59_184" hidden="1">"#"</definedName>
    <definedName name="FDC_59_185" hidden="1">"#"</definedName>
    <definedName name="FDC_59_186" hidden="1">"#"</definedName>
    <definedName name="FDC_59_187" hidden="1">"#"</definedName>
    <definedName name="FDC_59_188" hidden="1">"#"</definedName>
    <definedName name="FDC_59_189" hidden="1">"#"</definedName>
    <definedName name="FDC_59_19" hidden="1">"#"</definedName>
    <definedName name="FDC_59_190" hidden="1">"#"</definedName>
    <definedName name="FDC_59_191" hidden="1">"#"</definedName>
    <definedName name="FDC_59_192" hidden="1">"#"</definedName>
    <definedName name="FDC_59_193" hidden="1">"#"</definedName>
    <definedName name="FDC_59_194" hidden="1">"#"</definedName>
    <definedName name="FDC_59_195" hidden="1">"#"</definedName>
    <definedName name="FDC_59_196" hidden="1">"#"</definedName>
    <definedName name="FDC_59_197" hidden="1">"#"</definedName>
    <definedName name="FDC_59_198" hidden="1">"#"</definedName>
    <definedName name="FDC_59_199" hidden="1">"#"</definedName>
    <definedName name="FDC_59_2" hidden="1">"#"</definedName>
    <definedName name="FDC_59_20" hidden="1">"#"</definedName>
    <definedName name="FDC_59_200" hidden="1">"#"</definedName>
    <definedName name="FDC_59_201" hidden="1">"#"</definedName>
    <definedName name="FDC_59_202" hidden="1">"#"</definedName>
    <definedName name="FDC_59_203" hidden="1">"#"</definedName>
    <definedName name="FDC_59_204" hidden="1">"#"</definedName>
    <definedName name="FDC_59_205" hidden="1">"#"</definedName>
    <definedName name="FDC_59_206" hidden="1">"#"</definedName>
    <definedName name="FDC_59_207" hidden="1">"#"</definedName>
    <definedName name="FDC_59_208" hidden="1">"#"</definedName>
    <definedName name="FDC_59_209" hidden="1">"#"</definedName>
    <definedName name="FDC_59_21" hidden="1">"#"</definedName>
    <definedName name="FDC_59_210" hidden="1">"#"</definedName>
    <definedName name="FDC_59_211" hidden="1">"#"</definedName>
    <definedName name="FDC_59_212" hidden="1">"#"</definedName>
    <definedName name="FDC_59_213" hidden="1">"#"</definedName>
    <definedName name="FDC_59_214" hidden="1">"#"</definedName>
    <definedName name="FDC_59_215" hidden="1">"#"</definedName>
    <definedName name="FDC_59_216" hidden="1">"#"</definedName>
    <definedName name="FDC_59_217" hidden="1">"#"</definedName>
    <definedName name="FDC_59_218" hidden="1">"#"</definedName>
    <definedName name="FDC_59_219" hidden="1">"#"</definedName>
    <definedName name="FDC_59_22" hidden="1">"#"</definedName>
    <definedName name="FDC_59_220" hidden="1">"#"</definedName>
    <definedName name="FDC_59_221" hidden="1">"#"</definedName>
    <definedName name="FDC_59_222" hidden="1">"#"</definedName>
    <definedName name="FDC_59_223" hidden="1">"#"</definedName>
    <definedName name="FDC_59_224" hidden="1">"#"</definedName>
    <definedName name="FDC_59_225" hidden="1">"#"</definedName>
    <definedName name="FDC_59_226" hidden="1">"#"</definedName>
    <definedName name="FDC_59_227" hidden="1">"#"</definedName>
    <definedName name="FDC_59_228" hidden="1">"#"</definedName>
    <definedName name="FDC_59_229" hidden="1">"#"</definedName>
    <definedName name="FDC_59_23" hidden="1">"#"</definedName>
    <definedName name="FDC_59_230" hidden="1">"#"</definedName>
    <definedName name="FDC_59_231" hidden="1">"#"</definedName>
    <definedName name="FDC_59_232" hidden="1">"#"</definedName>
    <definedName name="FDC_59_233" hidden="1">"#"</definedName>
    <definedName name="FDC_59_234" hidden="1">"#"</definedName>
    <definedName name="FDC_59_235" hidden="1">"#"</definedName>
    <definedName name="FDC_59_236" hidden="1">"#"</definedName>
    <definedName name="FDC_59_237" hidden="1">"#"</definedName>
    <definedName name="FDC_59_238" hidden="1">"#"</definedName>
    <definedName name="FDC_59_239" hidden="1">"#"</definedName>
    <definedName name="FDC_59_24" hidden="1">"#"</definedName>
    <definedName name="FDC_59_240" hidden="1">"#"</definedName>
    <definedName name="FDC_59_241" hidden="1">"#"</definedName>
    <definedName name="FDC_59_242" hidden="1">"#"</definedName>
    <definedName name="FDC_59_243" hidden="1">"#"</definedName>
    <definedName name="FDC_59_244" hidden="1">"#"</definedName>
    <definedName name="FDC_59_245" hidden="1">"#"</definedName>
    <definedName name="FDC_59_246" hidden="1">"#"</definedName>
    <definedName name="FDC_59_247" hidden="1">"#"</definedName>
    <definedName name="FDC_59_248" hidden="1">"#"</definedName>
    <definedName name="FDC_59_249" hidden="1">"#"</definedName>
    <definedName name="FDC_59_25" hidden="1">"#"</definedName>
    <definedName name="FDC_59_250" hidden="1">"#"</definedName>
    <definedName name="FDC_59_251" hidden="1">"#"</definedName>
    <definedName name="FDC_59_252" hidden="1">"#"</definedName>
    <definedName name="FDC_59_253" hidden="1">"#"</definedName>
    <definedName name="FDC_59_254" hidden="1">"#"</definedName>
    <definedName name="FDC_59_255" hidden="1">"#"</definedName>
    <definedName name="FDC_59_256" hidden="1">"#"</definedName>
    <definedName name="FDC_59_257" hidden="1">"#"</definedName>
    <definedName name="FDC_59_258" hidden="1">"#"</definedName>
    <definedName name="FDC_59_259" hidden="1">"#"</definedName>
    <definedName name="FDC_59_26" hidden="1">"#"</definedName>
    <definedName name="FDC_59_260" hidden="1">"#"</definedName>
    <definedName name="FDC_59_261" hidden="1">"#"</definedName>
    <definedName name="FDC_59_27" hidden="1">"#"</definedName>
    <definedName name="FDC_59_28" hidden="1">"#"</definedName>
    <definedName name="FDC_59_29" hidden="1">"#"</definedName>
    <definedName name="FDC_59_3" hidden="1">"#"</definedName>
    <definedName name="FDC_59_30" hidden="1">"#"</definedName>
    <definedName name="FDC_59_31" hidden="1">"#"</definedName>
    <definedName name="FDC_59_32" hidden="1">"#"</definedName>
    <definedName name="FDC_59_33" hidden="1">"#"</definedName>
    <definedName name="FDC_59_34" hidden="1">"#"</definedName>
    <definedName name="FDC_59_35" hidden="1">"#"</definedName>
    <definedName name="FDC_59_36" hidden="1">"#"</definedName>
    <definedName name="FDC_59_37" hidden="1">"#"</definedName>
    <definedName name="FDC_59_38" hidden="1">"#"</definedName>
    <definedName name="FDC_59_39" hidden="1">"#"</definedName>
    <definedName name="FDC_59_4" hidden="1">"#"</definedName>
    <definedName name="FDC_59_40" hidden="1">"#"</definedName>
    <definedName name="FDC_59_41" hidden="1">"#"</definedName>
    <definedName name="FDC_59_42" hidden="1">"#"</definedName>
    <definedName name="FDC_59_43" hidden="1">"#"</definedName>
    <definedName name="FDC_59_44" hidden="1">"#"</definedName>
    <definedName name="FDC_59_45" hidden="1">"#"</definedName>
    <definedName name="FDC_59_46" hidden="1">"#"</definedName>
    <definedName name="FDC_59_47" hidden="1">"#"</definedName>
    <definedName name="FDC_59_48" hidden="1">"#"</definedName>
    <definedName name="FDC_59_49" hidden="1">"#"</definedName>
    <definedName name="FDC_59_5" hidden="1">"#"</definedName>
    <definedName name="FDC_59_50" hidden="1">"#"</definedName>
    <definedName name="FDC_59_51" hidden="1">"#"</definedName>
    <definedName name="FDC_59_52" hidden="1">"#"</definedName>
    <definedName name="FDC_59_53" hidden="1">"#"</definedName>
    <definedName name="FDC_59_54" hidden="1">"#"</definedName>
    <definedName name="FDC_59_55" hidden="1">"#"</definedName>
    <definedName name="FDC_59_56" hidden="1">"#"</definedName>
    <definedName name="FDC_59_57" hidden="1">"#"</definedName>
    <definedName name="FDC_59_58" hidden="1">"#"</definedName>
    <definedName name="FDC_59_59" hidden="1">"#"</definedName>
    <definedName name="FDC_59_6" hidden="1">"#"</definedName>
    <definedName name="FDC_59_60" hidden="1">"#"</definedName>
    <definedName name="FDC_59_61" hidden="1">"#"</definedName>
    <definedName name="FDC_59_62" hidden="1">"#"</definedName>
    <definedName name="FDC_59_63" hidden="1">"#"</definedName>
    <definedName name="FDC_59_64" hidden="1">"#"</definedName>
    <definedName name="FDC_59_65" hidden="1">"#"</definedName>
    <definedName name="FDC_59_66" hidden="1">"#"</definedName>
    <definedName name="FDC_59_67" hidden="1">"#"</definedName>
    <definedName name="FDC_59_68" hidden="1">"#"</definedName>
    <definedName name="FDC_59_69" hidden="1">"#"</definedName>
    <definedName name="FDC_59_7" hidden="1">"#"</definedName>
    <definedName name="FDC_59_70" hidden="1">"#"</definedName>
    <definedName name="FDC_59_71" hidden="1">"#"</definedName>
    <definedName name="FDC_59_72" hidden="1">"#"</definedName>
    <definedName name="FDC_59_73" hidden="1">"#"</definedName>
    <definedName name="FDC_59_74" hidden="1">"#"</definedName>
    <definedName name="FDC_59_75" hidden="1">"#"</definedName>
    <definedName name="FDC_59_76" hidden="1">"#"</definedName>
    <definedName name="FDC_59_77" hidden="1">"#"</definedName>
    <definedName name="FDC_59_78" hidden="1">"#"</definedName>
    <definedName name="FDC_59_79" hidden="1">"#"</definedName>
    <definedName name="FDC_59_8" hidden="1">"#"</definedName>
    <definedName name="FDC_59_80" hidden="1">"#"</definedName>
    <definedName name="FDC_59_81" hidden="1">"#"</definedName>
    <definedName name="FDC_59_82" hidden="1">"#"</definedName>
    <definedName name="FDC_59_83" hidden="1">"#"</definedName>
    <definedName name="FDC_59_84" hidden="1">"#"</definedName>
    <definedName name="FDC_59_85" hidden="1">"#"</definedName>
    <definedName name="FDC_59_86" hidden="1">"#"</definedName>
    <definedName name="FDC_59_87" hidden="1">"#"</definedName>
    <definedName name="FDC_59_88" hidden="1">"#"</definedName>
    <definedName name="FDC_59_89" hidden="1">"#"</definedName>
    <definedName name="FDC_59_9" hidden="1">"#"</definedName>
    <definedName name="FDC_59_90" hidden="1">"#"</definedName>
    <definedName name="FDC_59_91" hidden="1">"#"</definedName>
    <definedName name="FDC_59_92" hidden="1">"#"</definedName>
    <definedName name="FDC_59_93" hidden="1">"#"</definedName>
    <definedName name="FDC_59_94" hidden="1">"#"</definedName>
    <definedName name="FDC_59_95" hidden="1">"#"</definedName>
    <definedName name="FDC_59_96" hidden="1">"#"</definedName>
    <definedName name="FDC_59_97" hidden="1">"#"</definedName>
    <definedName name="FDC_59_98" hidden="1">"#"</definedName>
    <definedName name="FDC_59_99" hidden="1">"#"</definedName>
    <definedName name="FDC_6_0" hidden="1">"#"</definedName>
    <definedName name="FDC_6_1" hidden="1">"#"</definedName>
    <definedName name="FDC_6_2" hidden="1">"#"</definedName>
    <definedName name="FDC_6_3" hidden="1">"#"</definedName>
    <definedName name="FDC_60_0" hidden="1">"#"</definedName>
    <definedName name="FDC_60_1" hidden="1">"#"</definedName>
    <definedName name="FDC_60_10" hidden="1">"#"</definedName>
    <definedName name="FDC_60_100" hidden="1">"#"</definedName>
    <definedName name="FDC_60_101" hidden="1">"#"</definedName>
    <definedName name="FDC_60_102" hidden="1">"#"</definedName>
    <definedName name="FDC_60_103" hidden="1">"#"</definedName>
    <definedName name="FDC_60_104" hidden="1">"#"</definedName>
    <definedName name="FDC_60_105" hidden="1">"#"</definedName>
    <definedName name="FDC_60_106" hidden="1">"#"</definedName>
    <definedName name="FDC_60_107" hidden="1">"#"</definedName>
    <definedName name="FDC_60_108" hidden="1">"#"</definedName>
    <definedName name="FDC_60_109" hidden="1">"#"</definedName>
    <definedName name="FDC_60_11" hidden="1">"#"</definedName>
    <definedName name="FDC_60_110" hidden="1">"#"</definedName>
    <definedName name="FDC_60_111" hidden="1">"#"</definedName>
    <definedName name="FDC_60_112" hidden="1">"#"</definedName>
    <definedName name="FDC_60_113" hidden="1">"#"</definedName>
    <definedName name="FDC_60_114" hidden="1">"#"</definedName>
    <definedName name="FDC_60_115" hidden="1">"#"</definedName>
    <definedName name="FDC_60_116" hidden="1">"#"</definedName>
    <definedName name="FDC_60_117" hidden="1">"#"</definedName>
    <definedName name="FDC_60_118" hidden="1">"#"</definedName>
    <definedName name="FDC_60_119" hidden="1">"#"</definedName>
    <definedName name="FDC_60_12" hidden="1">"#"</definedName>
    <definedName name="FDC_60_120" hidden="1">"#"</definedName>
    <definedName name="FDC_60_121" hidden="1">"#"</definedName>
    <definedName name="FDC_60_122" hidden="1">"#"</definedName>
    <definedName name="FDC_60_123" hidden="1">"#"</definedName>
    <definedName name="FDC_60_124" hidden="1">"#"</definedName>
    <definedName name="FDC_60_125" hidden="1">"#"</definedName>
    <definedName name="FDC_60_126" hidden="1">"#"</definedName>
    <definedName name="FDC_60_127" hidden="1">"#"</definedName>
    <definedName name="FDC_60_128" hidden="1">"#"</definedName>
    <definedName name="FDC_60_129" hidden="1">"#"</definedName>
    <definedName name="FDC_60_13" hidden="1">"#"</definedName>
    <definedName name="FDC_60_130" hidden="1">"#"</definedName>
    <definedName name="FDC_60_131" hidden="1">"#"</definedName>
    <definedName name="FDC_60_132" hidden="1">"#"</definedName>
    <definedName name="FDC_60_133" hidden="1">"#"</definedName>
    <definedName name="FDC_60_134" hidden="1">"#"</definedName>
    <definedName name="FDC_60_135" hidden="1">"#"</definedName>
    <definedName name="FDC_60_136" hidden="1">"#"</definedName>
    <definedName name="FDC_60_137" hidden="1">"#"</definedName>
    <definedName name="FDC_60_138" hidden="1">"#"</definedName>
    <definedName name="FDC_60_139" hidden="1">"#"</definedName>
    <definedName name="FDC_60_14" hidden="1">"#"</definedName>
    <definedName name="FDC_60_140" hidden="1">"#"</definedName>
    <definedName name="FDC_60_141" hidden="1">"#"</definedName>
    <definedName name="FDC_60_142" hidden="1">"#"</definedName>
    <definedName name="FDC_60_143" hidden="1">"#"</definedName>
    <definedName name="FDC_60_144" hidden="1">"#"</definedName>
    <definedName name="FDC_60_145" hidden="1">"#"</definedName>
    <definedName name="FDC_60_146" hidden="1">"#"</definedName>
    <definedName name="FDC_60_147" hidden="1">"#"</definedName>
    <definedName name="FDC_60_148" hidden="1">"#"</definedName>
    <definedName name="FDC_60_149" hidden="1">"#"</definedName>
    <definedName name="FDC_60_15" hidden="1">"#"</definedName>
    <definedName name="FDC_60_150" hidden="1">"#"</definedName>
    <definedName name="FDC_60_151" hidden="1">"#"</definedName>
    <definedName name="FDC_60_152" hidden="1">"#"</definedName>
    <definedName name="FDC_60_153" hidden="1">"#"</definedName>
    <definedName name="FDC_60_154" hidden="1">"#"</definedName>
    <definedName name="FDC_60_155" hidden="1">"#"</definedName>
    <definedName name="FDC_60_156" hidden="1">"#"</definedName>
    <definedName name="FDC_60_157" hidden="1">"#"</definedName>
    <definedName name="FDC_60_158" hidden="1">"#"</definedName>
    <definedName name="FDC_60_159" hidden="1">"#"</definedName>
    <definedName name="FDC_60_16" hidden="1">"#"</definedName>
    <definedName name="FDC_60_160" hidden="1">"#"</definedName>
    <definedName name="FDC_60_161" hidden="1">"#"</definedName>
    <definedName name="FDC_60_162" hidden="1">"#"</definedName>
    <definedName name="FDC_60_163" hidden="1">"#"</definedName>
    <definedName name="FDC_60_164" hidden="1">"#"</definedName>
    <definedName name="FDC_60_165" hidden="1">"#"</definedName>
    <definedName name="FDC_60_166" hidden="1">"#"</definedName>
    <definedName name="FDC_60_167" hidden="1">"#"</definedName>
    <definedName name="FDC_60_168" hidden="1">"#"</definedName>
    <definedName name="FDC_60_169" hidden="1">"#"</definedName>
    <definedName name="FDC_60_17" hidden="1">"#"</definedName>
    <definedName name="FDC_60_170" hidden="1">"#"</definedName>
    <definedName name="FDC_60_171" hidden="1">"#"</definedName>
    <definedName name="FDC_60_172" hidden="1">"#"</definedName>
    <definedName name="FDC_60_173" hidden="1">"#"</definedName>
    <definedName name="FDC_60_174" hidden="1">"#"</definedName>
    <definedName name="FDC_60_175" hidden="1">"#"</definedName>
    <definedName name="FDC_60_176" hidden="1">"#"</definedName>
    <definedName name="FDC_60_177" hidden="1">"#"</definedName>
    <definedName name="FDC_60_178" hidden="1">"#"</definedName>
    <definedName name="FDC_60_179" hidden="1">"#"</definedName>
    <definedName name="FDC_60_18" hidden="1">"#"</definedName>
    <definedName name="FDC_60_180" hidden="1">"#"</definedName>
    <definedName name="FDC_60_181" hidden="1">"#"</definedName>
    <definedName name="FDC_60_182" hidden="1">"#"</definedName>
    <definedName name="FDC_60_183" hidden="1">"#"</definedName>
    <definedName name="FDC_60_184" hidden="1">"#"</definedName>
    <definedName name="FDC_60_185" hidden="1">"#"</definedName>
    <definedName name="FDC_60_186" hidden="1">"#"</definedName>
    <definedName name="FDC_60_187" hidden="1">"#"</definedName>
    <definedName name="FDC_60_188" hidden="1">"#"</definedName>
    <definedName name="FDC_60_189" hidden="1">"#"</definedName>
    <definedName name="FDC_60_19" hidden="1">"#"</definedName>
    <definedName name="FDC_60_190" hidden="1">"#"</definedName>
    <definedName name="FDC_60_191" hidden="1">"#"</definedName>
    <definedName name="FDC_60_192" hidden="1">"#"</definedName>
    <definedName name="FDC_60_193" hidden="1">"#"</definedName>
    <definedName name="FDC_60_194" hidden="1">"#"</definedName>
    <definedName name="FDC_60_195" hidden="1">"#"</definedName>
    <definedName name="FDC_60_196" hidden="1">"#"</definedName>
    <definedName name="FDC_60_197" hidden="1">"#"</definedName>
    <definedName name="FDC_60_198" hidden="1">"#"</definedName>
    <definedName name="FDC_60_199" hidden="1">"#"</definedName>
    <definedName name="FDC_60_2" hidden="1">"#"</definedName>
    <definedName name="FDC_60_20" hidden="1">"#"</definedName>
    <definedName name="FDC_60_200" hidden="1">"#"</definedName>
    <definedName name="FDC_60_201" hidden="1">"#"</definedName>
    <definedName name="FDC_60_202" hidden="1">"#"</definedName>
    <definedName name="FDC_60_203" hidden="1">"#"</definedName>
    <definedName name="FDC_60_204" hidden="1">"#"</definedName>
    <definedName name="FDC_60_205" hidden="1">"#"</definedName>
    <definedName name="FDC_60_206" hidden="1">"#"</definedName>
    <definedName name="FDC_60_207" hidden="1">"#"</definedName>
    <definedName name="FDC_60_208" hidden="1">"#"</definedName>
    <definedName name="FDC_60_209" hidden="1">"#"</definedName>
    <definedName name="FDC_60_21" hidden="1">"#"</definedName>
    <definedName name="FDC_60_210" hidden="1">"#"</definedName>
    <definedName name="FDC_60_211" hidden="1">"#"</definedName>
    <definedName name="FDC_60_212" hidden="1">"#"</definedName>
    <definedName name="FDC_60_213" hidden="1">"#"</definedName>
    <definedName name="FDC_60_214" hidden="1">"#"</definedName>
    <definedName name="FDC_60_215" hidden="1">"#"</definedName>
    <definedName name="FDC_60_216" hidden="1">"#"</definedName>
    <definedName name="FDC_60_217" hidden="1">"#"</definedName>
    <definedName name="FDC_60_218" hidden="1">"#"</definedName>
    <definedName name="FDC_60_219" hidden="1">"#"</definedName>
    <definedName name="FDC_60_22" hidden="1">"#"</definedName>
    <definedName name="FDC_60_220" hidden="1">"#"</definedName>
    <definedName name="FDC_60_221" hidden="1">"#"</definedName>
    <definedName name="FDC_60_222" hidden="1">"#"</definedName>
    <definedName name="FDC_60_223" hidden="1">"#"</definedName>
    <definedName name="FDC_60_224" hidden="1">"#"</definedName>
    <definedName name="FDC_60_225" hidden="1">"#"</definedName>
    <definedName name="FDC_60_226" hidden="1">"#"</definedName>
    <definedName name="FDC_60_227" hidden="1">"#"</definedName>
    <definedName name="FDC_60_228" hidden="1">"#"</definedName>
    <definedName name="FDC_60_229" hidden="1">"#"</definedName>
    <definedName name="FDC_60_23" hidden="1">"#"</definedName>
    <definedName name="FDC_60_230" hidden="1">"#"</definedName>
    <definedName name="FDC_60_231" hidden="1">"#"</definedName>
    <definedName name="FDC_60_232" hidden="1">"#"</definedName>
    <definedName name="FDC_60_233" hidden="1">"#"</definedName>
    <definedName name="FDC_60_234" hidden="1">"#"</definedName>
    <definedName name="FDC_60_235" hidden="1">"#"</definedName>
    <definedName name="FDC_60_236" hidden="1">"#"</definedName>
    <definedName name="FDC_60_237" hidden="1">"#"</definedName>
    <definedName name="FDC_60_238" hidden="1">"#"</definedName>
    <definedName name="FDC_60_239" hidden="1">"#"</definedName>
    <definedName name="FDC_60_24" hidden="1">"#"</definedName>
    <definedName name="FDC_60_240" hidden="1">"#"</definedName>
    <definedName name="FDC_60_241" hidden="1">"#"</definedName>
    <definedName name="FDC_60_242" hidden="1">"#"</definedName>
    <definedName name="FDC_60_243" hidden="1">"#"</definedName>
    <definedName name="FDC_60_244" hidden="1">"#"</definedName>
    <definedName name="FDC_60_245" hidden="1">"#"</definedName>
    <definedName name="FDC_60_246" hidden="1">"#"</definedName>
    <definedName name="FDC_60_247" hidden="1">"#"</definedName>
    <definedName name="FDC_60_248" hidden="1">"#"</definedName>
    <definedName name="FDC_60_249" hidden="1">"#"</definedName>
    <definedName name="FDC_60_25" hidden="1">"#"</definedName>
    <definedName name="FDC_60_250" hidden="1">"#"</definedName>
    <definedName name="FDC_60_251" hidden="1">"#"</definedName>
    <definedName name="FDC_60_252" hidden="1">"#"</definedName>
    <definedName name="FDC_60_253" hidden="1">"#"</definedName>
    <definedName name="FDC_60_254" hidden="1">"#"</definedName>
    <definedName name="FDC_60_255" hidden="1">"#"</definedName>
    <definedName name="FDC_60_256" hidden="1">"#"</definedName>
    <definedName name="FDC_60_257" hidden="1">"#"</definedName>
    <definedName name="FDC_60_258" hidden="1">"#"</definedName>
    <definedName name="FDC_60_259" hidden="1">"#"</definedName>
    <definedName name="FDC_60_26" hidden="1">"#"</definedName>
    <definedName name="FDC_60_260" hidden="1">"#"</definedName>
    <definedName name="FDC_60_261" hidden="1">"#"</definedName>
    <definedName name="FDC_60_27" hidden="1">"#"</definedName>
    <definedName name="FDC_60_28" hidden="1">"#"</definedName>
    <definedName name="FDC_60_29" hidden="1">"#"</definedName>
    <definedName name="FDC_60_3" hidden="1">"#"</definedName>
    <definedName name="FDC_60_30" hidden="1">"#"</definedName>
    <definedName name="FDC_60_31" hidden="1">"#"</definedName>
    <definedName name="FDC_60_32" hidden="1">"#"</definedName>
    <definedName name="FDC_60_33" hidden="1">"#"</definedName>
    <definedName name="FDC_60_34" hidden="1">"#"</definedName>
    <definedName name="FDC_60_35" hidden="1">"#"</definedName>
    <definedName name="FDC_60_36" hidden="1">"#"</definedName>
    <definedName name="FDC_60_37" hidden="1">"#"</definedName>
    <definedName name="FDC_60_38" hidden="1">"#"</definedName>
    <definedName name="FDC_60_39" hidden="1">"#"</definedName>
    <definedName name="FDC_60_4" hidden="1">"#"</definedName>
    <definedName name="FDC_60_40" hidden="1">"#"</definedName>
    <definedName name="FDC_60_41" hidden="1">"#"</definedName>
    <definedName name="FDC_60_42" hidden="1">"#"</definedName>
    <definedName name="FDC_60_43" hidden="1">"#"</definedName>
    <definedName name="FDC_60_44" hidden="1">"#"</definedName>
    <definedName name="FDC_60_45" hidden="1">"#"</definedName>
    <definedName name="FDC_60_46" hidden="1">"#"</definedName>
    <definedName name="FDC_60_47" hidden="1">"#"</definedName>
    <definedName name="FDC_60_48" hidden="1">"#"</definedName>
    <definedName name="FDC_60_49" hidden="1">"#"</definedName>
    <definedName name="FDC_60_5" hidden="1">"#"</definedName>
    <definedName name="FDC_60_50" hidden="1">"#"</definedName>
    <definedName name="FDC_60_51" hidden="1">"#"</definedName>
    <definedName name="FDC_60_52" hidden="1">"#"</definedName>
    <definedName name="FDC_60_53" hidden="1">"#"</definedName>
    <definedName name="FDC_60_54" hidden="1">"#"</definedName>
    <definedName name="FDC_60_55" hidden="1">"#"</definedName>
    <definedName name="FDC_60_56" hidden="1">"#"</definedName>
    <definedName name="FDC_60_57" hidden="1">"#"</definedName>
    <definedName name="FDC_60_58" hidden="1">"#"</definedName>
    <definedName name="FDC_60_59" hidden="1">"#"</definedName>
    <definedName name="FDC_60_6" hidden="1">"#"</definedName>
    <definedName name="FDC_60_60" hidden="1">"#"</definedName>
    <definedName name="FDC_60_61" hidden="1">"#"</definedName>
    <definedName name="FDC_60_62" hidden="1">"#"</definedName>
    <definedName name="FDC_60_63" hidden="1">"#"</definedName>
    <definedName name="FDC_60_64" hidden="1">"#"</definedName>
    <definedName name="FDC_60_65" hidden="1">"#"</definedName>
    <definedName name="FDC_60_66" hidden="1">"#"</definedName>
    <definedName name="FDC_60_67" hidden="1">"#"</definedName>
    <definedName name="FDC_60_68" hidden="1">"#"</definedName>
    <definedName name="FDC_60_69" hidden="1">"#"</definedName>
    <definedName name="FDC_60_7" hidden="1">"#"</definedName>
    <definedName name="FDC_60_70" hidden="1">"#"</definedName>
    <definedName name="FDC_60_71" hidden="1">"#"</definedName>
    <definedName name="FDC_60_72" hidden="1">"#"</definedName>
    <definedName name="FDC_60_73" hidden="1">"#"</definedName>
    <definedName name="FDC_60_74" hidden="1">"#"</definedName>
    <definedName name="FDC_60_75" hidden="1">"#"</definedName>
    <definedName name="FDC_60_76" hidden="1">"#"</definedName>
    <definedName name="FDC_60_77" hidden="1">"#"</definedName>
    <definedName name="FDC_60_78" hidden="1">"#"</definedName>
    <definedName name="FDC_60_79" hidden="1">"#"</definedName>
    <definedName name="FDC_60_8" hidden="1">"#"</definedName>
    <definedName name="FDC_60_80" hidden="1">"#"</definedName>
    <definedName name="FDC_60_81" hidden="1">"#"</definedName>
    <definedName name="FDC_60_82" hidden="1">"#"</definedName>
    <definedName name="FDC_60_83" hidden="1">"#"</definedName>
    <definedName name="FDC_60_84" hidden="1">"#"</definedName>
    <definedName name="FDC_60_85" hidden="1">"#"</definedName>
    <definedName name="FDC_60_86" hidden="1">"#"</definedName>
    <definedName name="FDC_60_87" hidden="1">"#"</definedName>
    <definedName name="FDC_60_88" hidden="1">"#"</definedName>
    <definedName name="FDC_60_89" hidden="1">"#"</definedName>
    <definedName name="FDC_60_9" hidden="1">"#"</definedName>
    <definedName name="FDC_60_90" hidden="1">"#"</definedName>
    <definedName name="FDC_60_91" hidden="1">"#"</definedName>
    <definedName name="FDC_60_92" hidden="1">"#"</definedName>
    <definedName name="FDC_60_93" hidden="1">"#"</definedName>
    <definedName name="FDC_60_94" hidden="1">"#"</definedName>
    <definedName name="FDC_60_95" hidden="1">"#"</definedName>
    <definedName name="FDC_60_96" hidden="1">"#"</definedName>
    <definedName name="FDC_60_97" hidden="1">"#"</definedName>
    <definedName name="FDC_60_98" hidden="1">"#"</definedName>
    <definedName name="FDC_60_99" hidden="1">"#"</definedName>
    <definedName name="FDC_61_0" hidden="1">"#"</definedName>
    <definedName name="FDC_62_0" hidden="1">"#"</definedName>
    <definedName name="FDC_62_1" hidden="1">"#"</definedName>
    <definedName name="FDC_62_10" hidden="1">"#"</definedName>
    <definedName name="FDC_62_100" hidden="1">"#"</definedName>
    <definedName name="FDC_62_101" hidden="1">"#"</definedName>
    <definedName name="FDC_62_102" hidden="1">"#"</definedName>
    <definedName name="FDC_62_103" hidden="1">"#"</definedName>
    <definedName name="FDC_62_104" hidden="1">"#"</definedName>
    <definedName name="FDC_62_105" hidden="1">"#"</definedName>
    <definedName name="FDC_62_106" hidden="1">"#"</definedName>
    <definedName name="FDC_62_107" hidden="1">"#"</definedName>
    <definedName name="FDC_62_108" hidden="1">"#"</definedName>
    <definedName name="FDC_62_109" hidden="1">"#"</definedName>
    <definedName name="FDC_62_11" hidden="1">"#"</definedName>
    <definedName name="FDC_62_110" hidden="1">"#"</definedName>
    <definedName name="FDC_62_111" hidden="1">"#"</definedName>
    <definedName name="FDC_62_112" hidden="1">"#"</definedName>
    <definedName name="FDC_62_113" hidden="1">"#"</definedName>
    <definedName name="FDC_62_114" hidden="1">"#"</definedName>
    <definedName name="FDC_62_115" hidden="1">"#"</definedName>
    <definedName name="FDC_62_116" hidden="1">"#"</definedName>
    <definedName name="FDC_62_117" hidden="1">"#"</definedName>
    <definedName name="FDC_62_118" hidden="1">"#"</definedName>
    <definedName name="FDC_62_119" hidden="1">"#"</definedName>
    <definedName name="FDC_62_12" hidden="1">"#"</definedName>
    <definedName name="FDC_62_120" hidden="1">"#"</definedName>
    <definedName name="FDC_62_121" hidden="1">"#"</definedName>
    <definedName name="FDC_62_122" hidden="1">"#"</definedName>
    <definedName name="FDC_62_123" hidden="1">"#"</definedName>
    <definedName name="FDC_62_124" hidden="1">"#"</definedName>
    <definedName name="FDC_62_125" hidden="1">"#"</definedName>
    <definedName name="FDC_62_126" hidden="1">"#"</definedName>
    <definedName name="FDC_62_127" hidden="1">"#"</definedName>
    <definedName name="FDC_62_128" hidden="1">"#"</definedName>
    <definedName name="FDC_62_129" hidden="1">"#"</definedName>
    <definedName name="FDC_62_13" hidden="1">"#"</definedName>
    <definedName name="FDC_62_130" hidden="1">"#"</definedName>
    <definedName name="FDC_62_131" hidden="1">"#"</definedName>
    <definedName name="FDC_62_132" hidden="1">"#"</definedName>
    <definedName name="FDC_62_133" hidden="1">"#"</definedName>
    <definedName name="FDC_62_134" hidden="1">"#"</definedName>
    <definedName name="FDC_62_135" hidden="1">"#"</definedName>
    <definedName name="FDC_62_136" hidden="1">"#"</definedName>
    <definedName name="FDC_62_137" hidden="1">"#"</definedName>
    <definedName name="FDC_62_138" hidden="1">"#"</definedName>
    <definedName name="FDC_62_139" hidden="1">"#"</definedName>
    <definedName name="FDC_62_14" hidden="1">"#"</definedName>
    <definedName name="FDC_62_140" hidden="1">"#"</definedName>
    <definedName name="FDC_62_141" hidden="1">"#"</definedName>
    <definedName name="FDC_62_142" hidden="1">"#"</definedName>
    <definedName name="FDC_62_143" hidden="1">"#"</definedName>
    <definedName name="FDC_62_144" hidden="1">"#"</definedName>
    <definedName name="FDC_62_145" hidden="1">"#"</definedName>
    <definedName name="FDC_62_146" hidden="1">"#"</definedName>
    <definedName name="FDC_62_147" hidden="1">"#"</definedName>
    <definedName name="FDC_62_148" hidden="1">"#"</definedName>
    <definedName name="FDC_62_149" hidden="1">"#"</definedName>
    <definedName name="FDC_62_15" hidden="1">"#"</definedName>
    <definedName name="FDC_62_150" hidden="1">"#"</definedName>
    <definedName name="FDC_62_151" hidden="1">"#"</definedName>
    <definedName name="FDC_62_152" hidden="1">"#"</definedName>
    <definedName name="FDC_62_153" hidden="1">"#"</definedName>
    <definedName name="FDC_62_154" hidden="1">"#"</definedName>
    <definedName name="FDC_62_155" hidden="1">"#"</definedName>
    <definedName name="FDC_62_156" hidden="1">"#"</definedName>
    <definedName name="FDC_62_157" hidden="1">"#"</definedName>
    <definedName name="FDC_62_158" hidden="1">"#"</definedName>
    <definedName name="FDC_62_159" hidden="1">"#"</definedName>
    <definedName name="FDC_62_16" hidden="1">"#"</definedName>
    <definedName name="FDC_62_160" hidden="1">"#"</definedName>
    <definedName name="FDC_62_161" hidden="1">"#"</definedName>
    <definedName name="FDC_62_162" hidden="1">"#"</definedName>
    <definedName name="FDC_62_163" hidden="1">"#"</definedName>
    <definedName name="FDC_62_164" hidden="1">"#"</definedName>
    <definedName name="FDC_62_165" hidden="1">"#"</definedName>
    <definedName name="FDC_62_166" hidden="1">"#"</definedName>
    <definedName name="FDC_62_167" hidden="1">"#"</definedName>
    <definedName name="FDC_62_168" hidden="1">"#"</definedName>
    <definedName name="FDC_62_169" hidden="1">"#"</definedName>
    <definedName name="FDC_62_17" hidden="1">"#"</definedName>
    <definedName name="FDC_62_170" hidden="1">"#"</definedName>
    <definedName name="FDC_62_171" hidden="1">"#"</definedName>
    <definedName name="FDC_62_172" hidden="1">"#"</definedName>
    <definedName name="FDC_62_173" hidden="1">"#"</definedName>
    <definedName name="FDC_62_174" hidden="1">"#"</definedName>
    <definedName name="FDC_62_175" hidden="1">"#"</definedName>
    <definedName name="FDC_62_176" hidden="1">"#"</definedName>
    <definedName name="FDC_62_177" hidden="1">"#"</definedName>
    <definedName name="FDC_62_178" hidden="1">"#"</definedName>
    <definedName name="FDC_62_179" hidden="1">"#"</definedName>
    <definedName name="FDC_62_18" hidden="1">"#"</definedName>
    <definedName name="FDC_62_180" hidden="1">"#"</definedName>
    <definedName name="FDC_62_181" hidden="1">"#"</definedName>
    <definedName name="FDC_62_182" hidden="1">"#"</definedName>
    <definedName name="FDC_62_183" hidden="1">"#"</definedName>
    <definedName name="FDC_62_184" hidden="1">"#"</definedName>
    <definedName name="FDC_62_185" hidden="1">"#"</definedName>
    <definedName name="FDC_62_186" hidden="1">"#"</definedName>
    <definedName name="FDC_62_187" hidden="1">"#"</definedName>
    <definedName name="FDC_62_188" hidden="1">"#"</definedName>
    <definedName name="FDC_62_189" hidden="1">"#"</definedName>
    <definedName name="FDC_62_19" hidden="1">"#"</definedName>
    <definedName name="FDC_62_190" hidden="1">"#"</definedName>
    <definedName name="FDC_62_191" hidden="1">"#"</definedName>
    <definedName name="FDC_62_192" hidden="1">"#"</definedName>
    <definedName name="FDC_62_193" hidden="1">"#"</definedName>
    <definedName name="FDC_62_194" hidden="1">"#"</definedName>
    <definedName name="FDC_62_195" hidden="1">"#"</definedName>
    <definedName name="FDC_62_196" hidden="1">"#"</definedName>
    <definedName name="FDC_62_197" hidden="1">"#"</definedName>
    <definedName name="FDC_62_198" hidden="1">"#"</definedName>
    <definedName name="FDC_62_199" hidden="1">"#"</definedName>
    <definedName name="FDC_62_2" hidden="1">"#"</definedName>
    <definedName name="FDC_62_20" hidden="1">"#"</definedName>
    <definedName name="FDC_62_200" hidden="1">"#"</definedName>
    <definedName name="FDC_62_201" hidden="1">"#"</definedName>
    <definedName name="FDC_62_202" hidden="1">"#"</definedName>
    <definedName name="FDC_62_203" hidden="1">"#"</definedName>
    <definedName name="FDC_62_204" hidden="1">"#"</definedName>
    <definedName name="FDC_62_205" hidden="1">"#"</definedName>
    <definedName name="FDC_62_206" hidden="1">"#"</definedName>
    <definedName name="FDC_62_207" hidden="1">"#"</definedName>
    <definedName name="FDC_62_208" hidden="1">"#"</definedName>
    <definedName name="FDC_62_209" hidden="1">"#"</definedName>
    <definedName name="FDC_62_21" hidden="1">"#"</definedName>
    <definedName name="FDC_62_210" hidden="1">"#"</definedName>
    <definedName name="FDC_62_211" hidden="1">"#"</definedName>
    <definedName name="FDC_62_212" hidden="1">"#"</definedName>
    <definedName name="FDC_62_213" hidden="1">"#"</definedName>
    <definedName name="FDC_62_214" hidden="1">"#"</definedName>
    <definedName name="FDC_62_215" hidden="1">"#"</definedName>
    <definedName name="FDC_62_216" hidden="1">"#"</definedName>
    <definedName name="FDC_62_217" hidden="1">"#"</definedName>
    <definedName name="FDC_62_218" hidden="1">"#"</definedName>
    <definedName name="FDC_62_219" hidden="1">"#"</definedName>
    <definedName name="FDC_62_22" hidden="1">"#"</definedName>
    <definedName name="FDC_62_220" hidden="1">"#"</definedName>
    <definedName name="FDC_62_221" hidden="1">"#"</definedName>
    <definedName name="FDC_62_222" hidden="1">"#"</definedName>
    <definedName name="FDC_62_223" hidden="1">"#"</definedName>
    <definedName name="FDC_62_224" hidden="1">"#"</definedName>
    <definedName name="FDC_62_225" hidden="1">"#"</definedName>
    <definedName name="FDC_62_226" hidden="1">"#"</definedName>
    <definedName name="FDC_62_227" hidden="1">"#"</definedName>
    <definedName name="FDC_62_228" hidden="1">"#"</definedName>
    <definedName name="FDC_62_229" hidden="1">"#"</definedName>
    <definedName name="FDC_62_23" hidden="1">"#"</definedName>
    <definedName name="FDC_62_230" hidden="1">"#"</definedName>
    <definedName name="FDC_62_231" hidden="1">"#"</definedName>
    <definedName name="FDC_62_232" hidden="1">"#"</definedName>
    <definedName name="FDC_62_233" hidden="1">"#"</definedName>
    <definedName name="FDC_62_234" hidden="1">"#"</definedName>
    <definedName name="FDC_62_235" hidden="1">"#"</definedName>
    <definedName name="FDC_62_236" hidden="1">"#"</definedName>
    <definedName name="FDC_62_237" hidden="1">"#"</definedName>
    <definedName name="FDC_62_238" hidden="1">"#"</definedName>
    <definedName name="FDC_62_239" hidden="1">"#"</definedName>
    <definedName name="FDC_62_24" hidden="1">"#"</definedName>
    <definedName name="FDC_62_240" hidden="1">"#"</definedName>
    <definedName name="FDC_62_241" hidden="1">"#"</definedName>
    <definedName name="FDC_62_242" hidden="1">"#"</definedName>
    <definedName name="FDC_62_243" hidden="1">"#"</definedName>
    <definedName name="FDC_62_244" hidden="1">"#"</definedName>
    <definedName name="FDC_62_245" hidden="1">"#"</definedName>
    <definedName name="FDC_62_246" hidden="1">"#"</definedName>
    <definedName name="FDC_62_247" hidden="1">"#"</definedName>
    <definedName name="FDC_62_248" hidden="1">"#"</definedName>
    <definedName name="FDC_62_249" hidden="1">"#"</definedName>
    <definedName name="FDC_62_25" hidden="1">"#"</definedName>
    <definedName name="FDC_62_250" hidden="1">"#"</definedName>
    <definedName name="FDC_62_251" hidden="1">"#"</definedName>
    <definedName name="FDC_62_252" hidden="1">"#"</definedName>
    <definedName name="FDC_62_253" hidden="1">"#"</definedName>
    <definedName name="FDC_62_254" hidden="1">"#"</definedName>
    <definedName name="FDC_62_255" hidden="1">"#"</definedName>
    <definedName name="FDC_62_256" hidden="1">"#"</definedName>
    <definedName name="FDC_62_257" hidden="1">"#"</definedName>
    <definedName name="FDC_62_258" hidden="1">"#"</definedName>
    <definedName name="FDC_62_259" hidden="1">"#"</definedName>
    <definedName name="FDC_62_26" hidden="1">"#"</definedName>
    <definedName name="FDC_62_260" hidden="1">"#"</definedName>
    <definedName name="FDC_62_261" hidden="1">"#"</definedName>
    <definedName name="FDC_62_27" hidden="1">"#"</definedName>
    <definedName name="FDC_62_28" hidden="1">"#"</definedName>
    <definedName name="FDC_62_29" hidden="1">"#"</definedName>
    <definedName name="FDC_62_3" hidden="1">"#"</definedName>
    <definedName name="FDC_62_30" hidden="1">"#"</definedName>
    <definedName name="FDC_62_31" hidden="1">"#"</definedName>
    <definedName name="FDC_62_32" hidden="1">"#"</definedName>
    <definedName name="FDC_62_33" hidden="1">"#"</definedName>
    <definedName name="FDC_62_34" hidden="1">"#"</definedName>
    <definedName name="FDC_62_35" hidden="1">"#"</definedName>
    <definedName name="FDC_62_36" hidden="1">"#"</definedName>
    <definedName name="FDC_62_37" hidden="1">"#"</definedName>
    <definedName name="FDC_62_38" hidden="1">"#"</definedName>
    <definedName name="FDC_62_39" hidden="1">"#"</definedName>
    <definedName name="FDC_62_4" hidden="1">"#"</definedName>
    <definedName name="FDC_62_40" hidden="1">"#"</definedName>
    <definedName name="FDC_62_41" hidden="1">"#"</definedName>
    <definedName name="FDC_62_42" hidden="1">"#"</definedName>
    <definedName name="FDC_62_43" hidden="1">"#"</definedName>
    <definedName name="FDC_62_44" hidden="1">"#"</definedName>
    <definedName name="FDC_62_45" hidden="1">"#"</definedName>
    <definedName name="FDC_62_46" hidden="1">"#"</definedName>
    <definedName name="FDC_62_47" hidden="1">"#"</definedName>
    <definedName name="FDC_62_48" hidden="1">"#"</definedName>
    <definedName name="FDC_62_49" hidden="1">"#"</definedName>
    <definedName name="FDC_62_5" hidden="1">"#"</definedName>
    <definedName name="FDC_62_50" hidden="1">"#"</definedName>
    <definedName name="FDC_62_51" hidden="1">"#"</definedName>
    <definedName name="FDC_62_52" hidden="1">"#"</definedName>
    <definedName name="FDC_62_53" hidden="1">"#"</definedName>
    <definedName name="FDC_62_54" hidden="1">"#"</definedName>
    <definedName name="FDC_62_55" hidden="1">"#"</definedName>
    <definedName name="FDC_62_56" hidden="1">"#"</definedName>
    <definedName name="FDC_62_57" hidden="1">"#"</definedName>
    <definedName name="FDC_62_58" hidden="1">"#"</definedName>
    <definedName name="FDC_62_59" hidden="1">"#"</definedName>
    <definedName name="FDC_62_6" hidden="1">"#"</definedName>
    <definedName name="FDC_62_60" hidden="1">"#"</definedName>
    <definedName name="FDC_62_61" hidden="1">"#"</definedName>
    <definedName name="FDC_62_62" hidden="1">"#"</definedName>
    <definedName name="FDC_62_63" hidden="1">"#"</definedName>
    <definedName name="FDC_62_64" hidden="1">"#"</definedName>
    <definedName name="FDC_62_65" hidden="1">"#"</definedName>
    <definedName name="FDC_62_66" hidden="1">"#"</definedName>
    <definedName name="FDC_62_67" hidden="1">"#"</definedName>
    <definedName name="FDC_62_68" hidden="1">"#"</definedName>
    <definedName name="FDC_62_69" hidden="1">"#"</definedName>
    <definedName name="FDC_62_7" hidden="1">"#"</definedName>
    <definedName name="FDC_62_70" hidden="1">"#"</definedName>
    <definedName name="FDC_62_71" hidden="1">"#"</definedName>
    <definedName name="FDC_62_72" hidden="1">"#"</definedName>
    <definedName name="FDC_62_73" hidden="1">"#"</definedName>
    <definedName name="FDC_62_74" hidden="1">"#"</definedName>
    <definedName name="FDC_62_75" hidden="1">"#"</definedName>
    <definedName name="FDC_62_76" hidden="1">"#"</definedName>
    <definedName name="FDC_62_77" hidden="1">"#"</definedName>
    <definedName name="FDC_62_78" hidden="1">"#"</definedName>
    <definedName name="FDC_62_79" hidden="1">"#"</definedName>
    <definedName name="FDC_62_8" hidden="1">"#"</definedName>
    <definedName name="FDC_62_80" hidden="1">"#"</definedName>
    <definedName name="FDC_62_81" hidden="1">"#"</definedName>
    <definedName name="FDC_62_82" hidden="1">"#"</definedName>
    <definedName name="FDC_62_83" hidden="1">"#"</definedName>
    <definedName name="FDC_62_84" hidden="1">"#"</definedName>
    <definedName name="FDC_62_85" hidden="1">"#"</definedName>
    <definedName name="FDC_62_86" hidden="1">"#"</definedName>
    <definedName name="FDC_62_87" hidden="1">"#"</definedName>
    <definedName name="FDC_62_88" hidden="1">"#"</definedName>
    <definedName name="FDC_62_89" hidden="1">"#"</definedName>
    <definedName name="FDC_62_9" hidden="1">"#"</definedName>
    <definedName name="FDC_62_90" hidden="1">"#"</definedName>
    <definedName name="FDC_62_91" hidden="1">"#"</definedName>
    <definedName name="FDC_62_92" hidden="1">"#"</definedName>
    <definedName name="FDC_62_93" hidden="1">"#"</definedName>
    <definedName name="FDC_62_94" hidden="1">"#"</definedName>
    <definedName name="FDC_62_95" hidden="1">"#"</definedName>
    <definedName name="FDC_62_96" hidden="1">"#"</definedName>
    <definedName name="FDC_62_97" hidden="1">"#"</definedName>
    <definedName name="FDC_62_98" hidden="1">"#"</definedName>
    <definedName name="FDC_62_99" hidden="1">"#"</definedName>
    <definedName name="FDC_63_0" hidden="1">"#"</definedName>
    <definedName name="FDC_63_1" hidden="1">"#"</definedName>
    <definedName name="FDC_63_10" hidden="1">"#"</definedName>
    <definedName name="FDC_63_100" hidden="1">"#"</definedName>
    <definedName name="FDC_63_101" hidden="1">"#"</definedName>
    <definedName name="FDC_63_102" hidden="1">"#"</definedName>
    <definedName name="FDC_63_103" hidden="1">"#"</definedName>
    <definedName name="FDC_63_104" hidden="1">"#"</definedName>
    <definedName name="FDC_63_105" hidden="1">"#"</definedName>
    <definedName name="FDC_63_106" hidden="1">"#"</definedName>
    <definedName name="FDC_63_107" hidden="1">"#"</definedName>
    <definedName name="FDC_63_108" hidden="1">"#"</definedName>
    <definedName name="FDC_63_109" hidden="1">"#"</definedName>
    <definedName name="FDC_63_11" hidden="1">"#"</definedName>
    <definedName name="FDC_63_110" hidden="1">"#"</definedName>
    <definedName name="FDC_63_111" hidden="1">"#"</definedName>
    <definedName name="FDC_63_112" hidden="1">"#"</definedName>
    <definedName name="FDC_63_113" hidden="1">"#"</definedName>
    <definedName name="FDC_63_114" hidden="1">"#"</definedName>
    <definedName name="FDC_63_115" hidden="1">"#"</definedName>
    <definedName name="FDC_63_116" hidden="1">"#"</definedName>
    <definedName name="FDC_63_117" hidden="1">"#"</definedName>
    <definedName name="FDC_63_118" hidden="1">"#"</definedName>
    <definedName name="FDC_63_119" hidden="1">"#"</definedName>
    <definedName name="FDC_63_12" hidden="1">"#"</definedName>
    <definedName name="FDC_63_120" hidden="1">"#"</definedName>
    <definedName name="FDC_63_121" hidden="1">"#"</definedName>
    <definedName name="FDC_63_122" hidden="1">"#"</definedName>
    <definedName name="FDC_63_123" hidden="1">"#"</definedName>
    <definedName name="FDC_63_124" hidden="1">"#"</definedName>
    <definedName name="FDC_63_125" hidden="1">"#"</definedName>
    <definedName name="FDC_63_126" hidden="1">"#"</definedName>
    <definedName name="FDC_63_127" hidden="1">"#"</definedName>
    <definedName name="FDC_63_128" hidden="1">"#"</definedName>
    <definedName name="FDC_63_129" hidden="1">"#"</definedName>
    <definedName name="FDC_63_13" hidden="1">"#"</definedName>
    <definedName name="FDC_63_130" hidden="1">"#"</definedName>
    <definedName name="FDC_63_131" hidden="1">"#"</definedName>
    <definedName name="FDC_63_132" hidden="1">"#"</definedName>
    <definedName name="FDC_63_133" hidden="1">"#"</definedName>
    <definedName name="FDC_63_134" hidden="1">"#"</definedName>
    <definedName name="FDC_63_135" hidden="1">"#"</definedName>
    <definedName name="FDC_63_136" hidden="1">"#"</definedName>
    <definedName name="FDC_63_137" hidden="1">"#"</definedName>
    <definedName name="FDC_63_138" hidden="1">"#"</definedName>
    <definedName name="FDC_63_139" hidden="1">"#"</definedName>
    <definedName name="FDC_63_14" hidden="1">"#"</definedName>
    <definedName name="FDC_63_140" hidden="1">"#"</definedName>
    <definedName name="FDC_63_141" hidden="1">"#"</definedName>
    <definedName name="FDC_63_142" hidden="1">"#"</definedName>
    <definedName name="FDC_63_143" hidden="1">"#"</definedName>
    <definedName name="FDC_63_144" hidden="1">"#"</definedName>
    <definedName name="FDC_63_145" hidden="1">"#"</definedName>
    <definedName name="FDC_63_146" hidden="1">"#"</definedName>
    <definedName name="FDC_63_147" hidden="1">"#"</definedName>
    <definedName name="FDC_63_148" hidden="1">"#"</definedName>
    <definedName name="FDC_63_149" hidden="1">"#"</definedName>
    <definedName name="FDC_63_15" hidden="1">"#"</definedName>
    <definedName name="FDC_63_150" hidden="1">"#"</definedName>
    <definedName name="FDC_63_151" hidden="1">"#"</definedName>
    <definedName name="FDC_63_152" hidden="1">"#"</definedName>
    <definedName name="FDC_63_153" hidden="1">"#"</definedName>
    <definedName name="FDC_63_154" hidden="1">"#"</definedName>
    <definedName name="FDC_63_155" hidden="1">"#"</definedName>
    <definedName name="FDC_63_156" hidden="1">"#"</definedName>
    <definedName name="FDC_63_157" hidden="1">"#"</definedName>
    <definedName name="FDC_63_158" hidden="1">"#"</definedName>
    <definedName name="FDC_63_159" hidden="1">"#"</definedName>
    <definedName name="FDC_63_16" hidden="1">"#"</definedName>
    <definedName name="FDC_63_160" hidden="1">"#"</definedName>
    <definedName name="FDC_63_161" hidden="1">"#"</definedName>
    <definedName name="FDC_63_162" hidden="1">"#"</definedName>
    <definedName name="FDC_63_163" hidden="1">"#"</definedName>
    <definedName name="FDC_63_164" hidden="1">"#"</definedName>
    <definedName name="FDC_63_165" hidden="1">"#"</definedName>
    <definedName name="FDC_63_166" hidden="1">"#"</definedName>
    <definedName name="FDC_63_167" hidden="1">"#"</definedName>
    <definedName name="FDC_63_168" hidden="1">"#"</definedName>
    <definedName name="FDC_63_169" hidden="1">"#"</definedName>
    <definedName name="FDC_63_17" hidden="1">"#"</definedName>
    <definedName name="FDC_63_170" hidden="1">"#"</definedName>
    <definedName name="FDC_63_171" hidden="1">"#"</definedName>
    <definedName name="FDC_63_172" hidden="1">"#"</definedName>
    <definedName name="FDC_63_173" hidden="1">"#"</definedName>
    <definedName name="FDC_63_174" hidden="1">"#"</definedName>
    <definedName name="FDC_63_175" hidden="1">"#"</definedName>
    <definedName name="FDC_63_176" hidden="1">"#"</definedName>
    <definedName name="FDC_63_177" hidden="1">"#"</definedName>
    <definedName name="FDC_63_178" hidden="1">"#"</definedName>
    <definedName name="FDC_63_179" hidden="1">"#"</definedName>
    <definedName name="FDC_63_18" hidden="1">"#"</definedName>
    <definedName name="FDC_63_180" hidden="1">"#"</definedName>
    <definedName name="FDC_63_181" hidden="1">"#"</definedName>
    <definedName name="FDC_63_182" hidden="1">"#"</definedName>
    <definedName name="FDC_63_183" hidden="1">"#"</definedName>
    <definedName name="FDC_63_184" hidden="1">"#"</definedName>
    <definedName name="FDC_63_185" hidden="1">"#"</definedName>
    <definedName name="FDC_63_186" hidden="1">"#"</definedName>
    <definedName name="FDC_63_187" hidden="1">"#"</definedName>
    <definedName name="FDC_63_188" hidden="1">"#"</definedName>
    <definedName name="FDC_63_189" hidden="1">"#"</definedName>
    <definedName name="FDC_63_19" hidden="1">"#"</definedName>
    <definedName name="FDC_63_190" hidden="1">"#"</definedName>
    <definedName name="FDC_63_191" hidden="1">"#"</definedName>
    <definedName name="FDC_63_192" hidden="1">"#"</definedName>
    <definedName name="FDC_63_193" hidden="1">"#"</definedName>
    <definedName name="FDC_63_194" hidden="1">"#"</definedName>
    <definedName name="FDC_63_195" hidden="1">"#"</definedName>
    <definedName name="FDC_63_196" hidden="1">"#"</definedName>
    <definedName name="FDC_63_197" hidden="1">"#"</definedName>
    <definedName name="FDC_63_198" hidden="1">"#"</definedName>
    <definedName name="FDC_63_199" hidden="1">"#"</definedName>
    <definedName name="FDC_63_2" hidden="1">"#"</definedName>
    <definedName name="FDC_63_20" hidden="1">"#"</definedName>
    <definedName name="FDC_63_200" hidden="1">"#"</definedName>
    <definedName name="FDC_63_201" hidden="1">"#"</definedName>
    <definedName name="FDC_63_202" hidden="1">"#"</definedName>
    <definedName name="FDC_63_203" hidden="1">"#"</definedName>
    <definedName name="FDC_63_204" hidden="1">"#"</definedName>
    <definedName name="FDC_63_205" hidden="1">"#"</definedName>
    <definedName name="FDC_63_206" hidden="1">"#"</definedName>
    <definedName name="FDC_63_207" hidden="1">"#"</definedName>
    <definedName name="FDC_63_208" hidden="1">"#"</definedName>
    <definedName name="FDC_63_209" hidden="1">"#"</definedName>
    <definedName name="FDC_63_21" hidden="1">"#"</definedName>
    <definedName name="FDC_63_210" hidden="1">"#"</definedName>
    <definedName name="FDC_63_211" hidden="1">"#"</definedName>
    <definedName name="FDC_63_212" hidden="1">"#"</definedName>
    <definedName name="FDC_63_213" hidden="1">"#"</definedName>
    <definedName name="FDC_63_214" hidden="1">"#"</definedName>
    <definedName name="FDC_63_215" hidden="1">"#"</definedName>
    <definedName name="FDC_63_216" hidden="1">"#"</definedName>
    <definedName name="FDC_63_217" hidden="1">"#"</definedName>
    <definedName name="FDC_63_218" hidden="1">"#"</definedName>
    <definedName name="FDC_63_219" hidden="1">"#"</definedName>
    <definedName name="FDC_63_22" hidden="1">"#"</definedName>
    <definedName name="FDC_63_220" hidden="1">"#"</definedName>
    <definedName name="FDC_63_221" hidden="1">"#"</definedName>
    <definedName name="FDC_63_222" hidden="1">"#"</definedName>
    <definedName name="FDC_63_223" hidden="1">"#"</definedName>
    <definedName name="FDC_63_224" hidden="1">"#"</definedName>
    <definedName name="FDC_63_225" hidden="1">"#"</definedName>
    <definedName name="FDC_63_226" hidden="1">"#"</definedName>
    <definedName name="FDC_63_227" hidden="1">"#"</definedName>
    <definedName name="FDC_63_228" hidden="1">"#"</definedName>
    <definedName name="FDC_63_229" hidden="1">"#"</definedName>
    <definedName name="FDC_63_23" hidden="1">"#"</definedName>
    <definedName name="FDC_63_230" hidden="1">"#"</definedName>
    <definedName name="FDC_63_231" hidden="1">"#"</definedName>
    <definedName name="FDC_63_232" hidden="1">"#"</definedName>
    <definedName name="FDC_63_233" hidden="1">"#"</definedName>
    <definedName name="FDC_63_234" hidden="1">"#"</definedName>
    <definedName name="FDC_63_235" hidden="1">"#"</definedName>
    <definedName name="FDC_63_236" hidden="1">"#"</definedName>
    <definedName name="FDC_63_237" hidden="1">"#"</definedName>
    <definedName name="FDC_63_238" hidden="1">"#"</definedName>
    <definedName name="FDC_63_239" hidden="1">"#"</definedName>
    <definedName name="FDC_63_24" hidden="1">"#"</definedName>
    <definedName name="FDC_63_240" hidden="1">"#"</definedName>
    <definedName name="FDC_63_241" hidden="1">"#"</definedName>
    <definedName name="FDC_63_242" hidden="1">"#"</definedName>
    <definedName name="FDC_63_243" hidden="1">"#"</definedName>
    <definedName name="FDC_63_244" hidden="1">"#"</definedName>
    <definedName name="FDC_63_245" hidden="1">"#"</definedName>
    <definedName name="FDC_63_246" hidden="1">"#"</definedName>
    <definedName name="FDC_63_247" hidden="1">"#"</definedName>
    <definedName name="FDC_63_248" hidden="1">"#"</definedName>
    <definedName name="FDC_63_249" hidden="1">"#"</definedName>
    <definedName name="FDC_63_25" hidden="1">"#"</definedName>
    <definedName name="FDC_63_250" hidden="1">"#"</definedName>
    <definedName name="FDC_63_251" hidden="1">"#"</definedName>
    <definedName name="FDC_63_252" hidden="1">"#"</definedName>
    <definedName name="FDC_63_253" hidden="1">"#"</definedName>
    <definedName name="FDC_63_254" hidden="1">"#"</definedName>
    <definedName name="FDC_63_255" hidden="1">"#"</definedName>
    <definedName name="FDC_63_256" hidden="1">"#"</definedName>
    <definedName name="FDC_63_257" hidden="1">"#"</definedName>
    <definedName name="FDC_63_258" hidden="1">"#"</definedName>
    <definedName name="FDC_63_259" hidden="1">"#"</definedName>
    <definedName name="FDC_63_26" hidden="1">"#"</definedName>
    <definedName name="FDC_63_260" hidden="1">"#"</definedName>
    <definedName name="FDC_63_261" hidden="1">"#"</definedName>
    <definedName name="FDC_63_27" hidden="1">"#"</definedName>
    <definedName name="FDC_63_28" hidden="1">"#"</definedName>
    <definedName name="FDC_63_29" hidden="1">"#"</definedName>
    <definedName name="FDC_63_3" hidden="1">"#"</definedName>
    <definedName name="FDC_63_30" hidden="1">"#"</definedName>
    <definedName name="FDC_63_31" hidden="1">"#"</definedName>
    <definedName name="FDC_63_32" hidden="1">"#"</definedName>
    <definedName name="FDC_63_33" hidden="1">"#"</definedName>
    <definedName name="FDC_63_34" hidden="1">"#"</definedName>
    <definedName name="FDC_63_35" hidden="1">"#"</definedName>
    <definedName name="FDC_63_36" hidden="1">"#"</definedName>
    <definedName name="FDC_63_37" hidden="1">"#"</definedName>
    <definedName name="FDC_63_38" hidden="1">"#"</definedName>
    <definedName name="FDC_63_39" hidden="1">"#"</definedName>
    <definedName name="FDC_63_4" hidden="1">"#"</definedName>
    <definedName name="FDC_63_40" hidden="1">"#"</definedName>
    <definedName name="FDC_63_41" hidden="1">"#"</definedName>
    <definedName name="FDC_63_42" hidden="1">"#"</definedName>
    <definedName name="FDC_63_43" hidden="1">"#"</definedName>
    <definedName name="FDC_63_44" hidden="1">"#"</definedName>
    <definedName name="FDC_63_45" hidden="1">"#"</definedName>
    <definedName name="FDC_63_46" hidden="1">"#"</definedName>
    <definedName name="FDC_63_47" hidden="1">"#"</definedName>
    <definedName name="FDC_63_48" hidden="1">"#"</definedName>
    <definedName name="FDC_63_49" hidden="1">"#"</definedName>
    <definedName name="FDC_63_5" hidden="1">"#"</definedName>
    <definedName name="FDC_63_50" hidden="1">"#"</definedName>
    <definedName name="FDC_63_51" hidden="1">"#"</definedName>
    <definedName name="FDC_63_52" hidden="1">"#"</definedName>
    <definedName name="FDC_63_53" hidden="1">"#"</definedName>
    <definedName name="FDC_63_54" hidden="1">"#"</definedName>
    <definedName name="FDC_63_55" hidden="1">"#"</definedName>
    <definedName name="FDC_63_56" hidden="1">"#"</definedName>
    <definedName name="FDC_63_57" hidden="1">"#"</definedName>
    <definedName name="FDC_63_58" hidden="1">"#"</definedName>
    <definedName name="FDC_63_59" hidden="1">"#"</definedName>
    <definedName name="FDC_63_6" hidden="1">"#"</definedName>
    <definedName name="FDC_63_60" hidden="1">"#"</definedName>
    <definedName name="FDC_63_61" hidden="1">"#"</definedName>
    <definedName name="FDC_63_62" hidden="1">"#"</definedName>
    <definedName name="FDC_63_63" hidden="1">"#"</definedName>
    <definedName name="FDC_63_64" hidden="1">"#"</definedName>
    <definedName name="FDC_63_65" hidden="1">"#"</definedName>
    <definedName name="FDC_63_66" hidden="1">"#"</definedName>
    <definedName name="FDC_63_67" hidden="1">"#"</definedName>
    <definedName name="FDC_63_68" hidden="1">"#"</definedName>
    <definedName name="FDC_63_69" hidden="1">"#"</definedName>
    <definedName name="FDC_63_7" hidden="1">"#"</definedName>
    <definedName name="FDC_63_70" hidden="1">"#"</definedName>
    <definedName name="FDC_63_71" hidden="1">"#"</definedName>
    <definedName name="FDC_63_72" hidden="1">"#"</definedName>
    <definedName name="FDC_63_73" hidden="1">"#"</definedName>
    <definedName name="FDC_63_74" hidden="1">"#"</definedName>
    <definedName name="FDC_63_75" hidden="1">"#"</definedName>
    <definedName name="FDC_63_76" hidden="1">"#"</definedName>
    <definedName name="FDC_63_77" hidden="1">"#"</definedName>
    <definedName name="FDC_63_78" hidden="1">"#"</definedName>
    <definedName name="FDC_63_79" hidden="1">"#"</definedName>
    <definedName name="FDC_63_8" hidden="1">"#"</definedName>
    <definedName name="FDC_63_80" hidden="1">"#"</definedName>
    <definedName name="FDC_63_81" hidden="1">"#"</definedName>
    <definedName name="FDC_63_82" hidden="1">"#"</definedName>
    <definedName name="FDC_63_83" hidden="1">"#"</definedName>
    <definedName name="FDC_63_84" hidden="1">"#"</definedName>
    <definedName name="FDC_63_85" hidden="1">"#"</definedName>
    <definedName name="FDC_63_86" hidden="1">"#"</definedName>
    <definedName name="FDC_63_87" hidden="1">"#"</definedName>
    <definedName name="FDC_63_88" hidden="1">"#"</definedName>
    <definedName name="FDC_63_89" hidden="1">"#"</definedName>
    <definedName name="FDC_63_9" hidden="1">"#"</definedName>
    <definedName name="FDC_63_90" hidden="1">"#"</definedName>
    <definedName name="FDC_63_91" hidden="1">"#"</definedName>
    <definedName name="FDC_63_92" hidden="1">"#"</definedName>
    <definedName name="FDC_63_93" hidden="1">"#"</definedName>
    <definedName name="FDC_63_94" hidden="1">"#"</definedName>
    <definedName name="FDC_63_95" hidden="1">"#"</definedName>
    <definedName name="FDC_63_96" hidden="1">"#"</definedName>
    <definedName name="FDC_63_97" hidden="1">"#"</definedName>
    <definedName name="FDC_63_98" hidden="1">"#"</definedName>
    <definedName name="FDC_63_99" hidden="1">"#"</definedName>
    <definedName name="FDC_64_0" hidden="1">"#"</definedName>
    <definedName name="FDC_64_1" hidden="1">"#"</definedName>
    <definedName name="FDC_64_10" hidden="1">"#"</definedName>
    <definedName name="FDC_64_100" hidden="1">"#"</definedName>
    <definedName name="FDC_64_101" hidden="1">"#"</definedName>
    <definedName name="FDC_64_102" hidden="1">"#"</definedName>
    <definedName name="FDC_64_103" hidden="1">"#"</definedName>
    <definedName name="FDC_64_104" hidden="1">"#"</definedName>
    <definedName name="FDC_64_105" hidden="1">"#"</definedName>
    <definedName name="FDC_64_106" hidden="1">"#"</definedName>
    <definedName name="FDC_64_107" hidden="1">"#"</definedName>
    <definedName name="FDC_64_108" hidden="1">"#"</definedName>
    <definedName name="FDC_64_109" hidden="1">"#"</definedName>
    <definedName name="FDC_64_11" hidden="1">"#"</definedName>
    <definedName name="FDC_64_110" hidden="1">"#"</definedName>
    <definedName name="FDC_64_111" hidden="1">"#"</definedName>
    <definedName name="FDC_64_112" hidden="1">"#"</definedName>
    <definedName name="FDC_64_113" hidden="1">"#"</definedName>
    <definedName name="FDC_64_114" hidden="1">"#"</definedName>
    <definedName name="FDC_64_115" hidden="1">"#"</definedName>
    <definedName name="FDC_64_116" hidden="1">"#"</definedName>
    <definedName name="FDC_64_117" hidden="1">"#"</definedName>
    <definedName name="FDC_64_118" hidden="1">"#"</definedName>
    <definedName name="FDC_64_119" hidden="1">"#"</definedName>
    <definedName name="FDC_64_12" hidden="1">"#"</definedName>
    <definedName name="FDC_64_120" hidden="1">"#"</definedName>
    <definedName name="FDC_64_121" hidden="1">"#"</definedName>
    <definedName name="FDC_64_122" hidden="1">"#"</definedName>
    <definedName name="FDC_64_123" hidden="1">"#"</definedName>
    <definedName name="FDC_64_124" hidden="1">"#"</definedName>
    <definedName name="FDC_64_125" hidden="1">"#"</definedName>
    <definedName name="FDC_64_126" hidden="1">"#"</definedName>
    <definedName name="FDC_64_127" hidden="1">"#"</definedName>
    <definedName name="FDC_64_128" hidden="1">"#"</definedName>
    <definedName name="FDC_64_129" hidden="1">"#"</definedName>
    <definedName name="FDC_64_13" hidden="1">"#"</definedName>
    <definedName name="FDC_64_130" hidden="1">"#"</definedName>
    <definedName name="FDC_64_131" hidden="1">"#"</definedName>
    <definedName name="FDC_64_132" hidden="1">"#"</definedName>
    <definedName name="FDC_64_133" hidden="1">"#"</definedName>
    <definedName name="FDC_64_134" hidden="1">"#"</definedName>
    <definedName name="FDC_64_135" hidden="1">"#"</definedName>
    <definedName name="FDC_64_136" hidden="1">"#"</definedName>
    <definedName name="FDC_64_137" hidden="1">"#"</definedName>
    <definedName name="FDC_64_138" hidden="1">"#"</definedName>
    <definedName name="FDC_64_139" hidden="1">"#"</definedName>
    <definedName name="FDC_64_14" hidden="1">"#"</definedName>
    <definedName name="FDC_64_140" hidden="1">"#"</definedName>
    <definedName name="FDC_64_141" hidden="1">"#"</definedName>
    <definedName name="FDC_64_142" hidden="1">"#"</definedName>
    <definedName name="FDC_64_143" hidden="1">"#"</definedName>
    <definedName name="FDC_64_144" hidden="1">"#"</definedName>
    <definedName name="FDC_64_145" hidden="1">"#"</definedName>
    <definedName name="FDC_64_146" hidden="1">"#"</definedName>
    <definedName name="FDC_64_147" hidden="1">"#"</definedName>
    <definedName name="FDC_64_148" hidden="1">"#"</definedName>
    <definedName name="FDC_64_149" hidden="1">"#"</definedName>
    <definedName name="FDC_64_15" hidden="1">"#"</definedName>
    <definedName name="FDC_64_150" hidden="1">"#"</definedName>
    <definedName name="FDC_64_151" hidden="1">"#"</definedName>
    <definedName name="FDC_64_152" hidden="1">"#"</definedName>
    <definedName name="FDC_64_153" hidden="1">"#"</definedName>
    <definedName name="FDC_64_154" hidden="1">"#"</definedName>
    <definedName name="FDC_64_155" hidden="1">"#"</definedName>
    <definedName name="FDC_64_156" hidden="1">"#"</definedName>
    <definedName name="FDC_64_157" hidden="1">"#"</definedName>
    <definedName name="FDC_64_158" hidden="1">"#"</definedName>
    <definedName name="FDC_64_159" hidden="1">"#"</definedName>
    <definedName name="FDC_64_16" hidden="1">"#"</definedName>
    <definedName name="FDC_64_160" hidden="1">"#"</definedName>
    <definedName name="FDC_64_161" hidden="1">"#"</definedName>
    <definedName name="FDC_64_162" hidden="1">"#"</definedName>
    <definedName name="FDC_64_163" hidden="1">"#"</definedName>
    <definedName name="FDC_64_164" hidden="1">"#"</definedName>
    <definedName name="FDC_64_165" hidden="1">"#"</definedName>
    <definedName name="FDC_64_166" hidden="1">"#"</definedName>
    <definedName name="FDC_64_167" hidden="1">"#"</definedName>
    <definedName name="FDC_64_168" hidden="1">"#"</definedName>
    <definedName name="FDC_64_169" hidden="1">"#"</definedName>
    <definedName name="FDC_64_17" hidden="1">"#"</definedName>
    <definedName name="FDC_64_170" hidden="1">"#"</definedName>
    <definedName name="FDC_64_171" hidden="1">"#"</definedName>
    <definedName name="FDC_64_172" hidden="1">"#"</definedName>
    <definedName name="FDC_64_173" hidden="1">"#"</definedName>
    <definedName name="FDC_64_174" hidden="1">"#"</definedName>
    <definedName name="FDC_64_175" hidden="1">"#"</definedName>
    <definedName name="FDC_64_176" hidden="1">"#"</definedName>
    <definedName name="FDC_64_177" hidden="1">"#"</definedName>
    <definedName name="FDC_64_178" hidden="1">"#"</definedName>
    <definedName name="FDC_64_179" hidden="1">"#"</definedName>
    <definedName name="FDC_64_18" hidden="1">"#"</definedName>
    <definedName name="FDC_64_180" hidden="1">"#"</definedName>
    <definedName name="FDC_64_181" hidden="1">"#"</definedName>
    <definedName name="FDC_64_182" hidden="1">"#"</definedName>
    <definedName name="FDC_64_183" hidden="1">"#"</definedName>
    <definedName name="FDC_64_184" hidden="1">"#"</definedName>
    <definedName name="FDC_64_185" hidden="1">"#"</definedName>
    <definedName name="FDC_64_186" hidden="1">"#"</definedName>
    <definedName name="FDC_64_187" hidden="1">"#"</definedName>
    <definedName name="FDC_64_188" hidden="1">"#"</definedName>
    <definedName name="FDC_64_189" hidden="1">"#"</definedName>
    <definedName name="FDC_64_19" hidden="1">"#"</definedName>
    <definedName name="FDC_64_190" hidden="1">"#"</definedName>
    <definedName name="FDC_64_191" hidden="1">"#"</definedName>
    <definedName name="FDC_64_192" hidden="1">"#"</definedName>
    <definedName name="FDC_64_193" hidden="1">"#"</definedName>
    <definedName name="FDC_64_194" hidden="1">"#"</definedName>
    <definedName name="FDC_64_195" hidden="1">"#"</definedName>
    <definedName name="FDC_64_196" hidden="1">"#"</definedName>
    <definedName name="FDC_64_197" hidden="1">"#"</definedName>
    <definedName name="FDC_64_198" hidden="1">"#"</definedName>
    <definedName name="FDC_64_199" hidden="1">"#"</definedName>
    <definedName name="FDC_64_2" hidden="1">"#"</definedName>
    <definedName name="FDC_64_20" hidden="1">"#"</definedName>
    <definedName name="FDC_64_200" hidden="1">"#"</definedName>
    <definedName name="FDC_64_201" hidden="1">"#"</definedName>
    <definedName name="FDC_64_202" hidden="1">"#"</definedName>
    <definedName name="FDC_64_203" hidden="1">"#"</definedName>
    <definedName name="FDC_64_204" hidden="1">"#"</definedName>
    <definedName name="FDC_64_205" hidden="1">"#"</definedName>
    <definedName name="FDC_64_206" hidden="1">"#"</definedName>
    <definedName name="FDC_64_207" hidden="1">"#"</definedName>
    <definedName name="FDC_64_208" hidden="1">"#"</definedName>
    <definedName name="FDC_64_209" hidden="1">"#"</definedName>
    <definedName name="FDC_64_21" hidden="1">"#"</definedName>
    <definedName name="FDC_64_210" hidden="1">"#"</definedName>
    <definedName name="FDC_64_211" hidden="1">"#"</definedName>
    <definedName name="FDC_64_212" hidden="1">"#"</definedName>
    <definedName name="FDC_64_213" hidden="1">"#"</definedName>
    <definedName name="FDC_64_214" hidden="1">"#"</definedName>
    <definedName name="FDC_64_215" hidden="1">"#"</definedName>
    <definedName name="FDC_64_216" hidden="1">"#"</definedName>
    <definedName name="FDC_64_217" hidden="1">"#"</definedName>
    <definedName name="FDC_64_218" hidden="1">"#"</definedName>
    <definedName name="FDC_64_219" hidden="1">"#"</definedName>
    <definedName name="FDC_64_22" hidden="1">"#"</definedName>
    <definedName name="FDC_64_220" hidden="1">"#"</definedName>
    <definedName name="FDC_64_221" hidden="1">"#"</definedName>
    <definedName name="FDC_64_222" hidden="1">"#"</definedName>
    <definedName name="FDC_64_223" hidden="1">"#"</definedName>
    <definedName name="FDC_64_224" hidden="1">"#"</definedName>
    <definedName name="FDC_64_225" hidden="1">"#"</definedName>
    <definedName name="FDC_64_226" hidden="1">"#"</definedName>
    <definedName name="FDC_64_227" hidden="1">"#"</definedName>
    <definedName name="FDC_64_228" hidden="1">"#"</definedName>
    <definedName name="FDC_64_229" hidden="1">"#"</definedName>
    <definedName name="FDC_64_23" hidden="1">"#"</definedName>
    <definedName name="FDC_64_230" hidden="1">"#"</definedName>
    <definedName name="FDC_64_231" hidden="1">"#"</definedName>
    <definedName name="FDC_64_232" hidden="1">"#"</definedName>
    <definedName name="FDC_64_233" hidden="1">"#"</definedName>
    <definedName name="FDC_64_234" hidden="1">"#"</definedName>
    <definedName name="FDC_64_235" hidden="1">"#"</definedName>
    <definedName name="FDC_64_236" hidden="1">"#"</definedName>
    <definedName name="FDC_64_237" hidden="1">"#"</definedName>
    <definedName name="FDC_64_238" hidden="1">"#"</definedName>
    <definedName name="FDC_64_239" hidden="1">"#"</definedName>
    <definedName name="FDC_64_24" hidden="1">"#"</definedName>
    <definedName name="FDC_64_240" hidden="1">"#"</definedName>
    <definedName name="FDC_64_241" hidden="1">"#"</definedName>
    <definedName name="FDC_64_242" hidden="1">"#"</definedName>
    <definedName name="FDC_64_243" hidden="1">"#"</definedName>
    <definedName name="FDC_64_244" hidden="1">"#"</definedName>
    <definedName name="FDC_64_245" hidden="1">"#"</definedName>
    <definedName name="FDC_64_246" hidden="1">"#"</definedName>
    <definedName name="FDC_64_247" hidden="1">"#"</definedName>
    <definedName name="FDC_64_248" hidden="1">"#"</definedName>
    <definedName name="FDC_64_249" hidden="1">"#"</definedName>
    <definedName name="FDC_64_25" hidden="1">"#"</definedName>
    <definedName name="FDC_64_250" hidden="1">"#"</definedName>
    <definedName name="FDC_64_251" hidden="1">"#"</definedName>
    <definedName name="FDC_64_252" hidden="1">"#"</definedName>
    <definedName name="FDC_64_253" hidden="1">"#"</definedName>
    <definedName name="FDC_64_254" hidden="1">"#"</definedName>
    <definedName name="FDC_64_255" hidden="1">"#"</definedName>
    <definedName name="FDC_64_256" hidden="1">"#"</definedName>
    <definedName name="FDC_64_257" hidden="1">"#"</definedName>
    <definedName name="FDC_64_258" hidden="1">"#"</definedName>
    <definedName name="FDC_64_259" hidden="1">"#"</definedName>
    <definedName name="FDC_64_26" hidden="1">"#"</definedName>
    <definedName name="FDC_64_260" hidden="1">"#"</definedName>
    <definedName name="FDC_64_261" hidden="1">"#"</definedName>
    <definedName name="FDC_64_27" hidden="1">"#"</definedName>
    <definedName name="FDC_64_28" hidden="1">"#"</definedName>
    <definedName name="FDC_64_29" hidden="1">"#"</definedName>
    <definedName name="FDC_64_3" hidden="1">"#"</definedName>
    <definedName name="FDC_64_30" hidden="1">"#"</definedName>
    <definedName name="FDC_64_31" hidden="1">"#"</definedName>
    <definedName name="FDC_64_32" hidden="1">"#"</definedName>
    <definedName name="FDC_64_33" hidden="1">"#"</definedName>
    <definedName name="FDC_64_34" hidden="1">"#"</definedName>
    <definedName name="FDC_64_35" hidden="1">"#"</definedName>
    <definedName name="FDC_64_36" hidden="1">"#"</definedName>
    <definedName name="FDC_64_37" hidden="1">"#"</definedName>
    <definedName name="FDC_64_38" hidden="1">"#"</definedName>
    <definedName name="FDC_64_39" hidden="1">"#"</definedName>
    <definedName name="FDC_64_4" hidden="1">"#"</definedName>
    <definedName name="FDC_64_40" hidden="1">"#"</definedName>
    <definedName name="FDC_64_41" hidden="1">"#"</definedName>
    <definedName name="FDC_64_42" hidden="1">"#"</definedName>
    <definedName name="FDC_64_43" hidden="1">"#"</definedName>
    <definedName name="FDC_64_44" hidden="1">"#"</definedName>
    <definedName name="FDC_64_45" hidden="1">"#"</definedName>
    <definedName name="FDC_64_46" hidden="1">"#"</definedName>
    <definedName name="FDC_64_47" hidden="1">"#"</definedName>
    <definedName name="FDC_64_48" hidden="1">"#"</definedName>
    <definedName name="FDC_64_49" hidden="1">"#"</definedName>
    <definedName name="FDC_64_5" hidden="1">"#"</definedName>
    <definedName name="FDC_64_50" hidden="1">"#"</definedName>
    <definedName name="FDC_64_51" hidden="1">"#"</definedName>
    <definedName name="FDC_64_52" hidden="1">"#"</definedName>
    <definedName name="FDC_64_53" hidden="1">"#"</definedName>
    <definedName name="FDC_64_54" hidden="1">"#"</definedName>
    <definedName name="FDC_64_55" hidden="1">"#"</definedName>
    <definedName name="FDC_64_56" hidden="1">"#"</definedName>
    <definedName name="FDC_64_57" hidden="1">"#"</definedName>
    <definedName name="FDC_64_58" hidden="1">"#"</definedName>
    <definedName name="FDC_64_59" hidden="1">"#"</definedName>
    <definedName name="FDC_64_6" hidden="1">"#"</definedName>
    <definedName name="FDC_64_60" hidden="1">"#"</definedName>
    <definedName name="FDC_64_61" hidden="1">"#"</definedName>
    <definedName name="FDC_64_62" hidden="1">"#"</definedName>
    <definedName name="FDC_64_63" hidden="1">"#"</definedName>
    <definedName name="FDC_64_64" hidden="1">"#"</definedName>
    <definedName name="FDC_64_65" hidden="1">"#"</definedName>
    <definedName name="FDC_64_66" hidden="1">"#"</definedName>
    <definedName name="FDC_64_67" hidden="1">"#"</definedName>
    <definedName name="FDC_64_68" hidden="1">"#"</definedName>
    <definedName name="FDC_64_69" hidden="1">"#"</definedName>
    <definedName name="FDC_64_7" hidden="1">"#"</definedName>
    <definedName name="FDC_64_70" hidden="1">"#"</definedName>
    <definedName name="FDC_64_71" hidden="1">"#"</definedName>
    <definedName name="FDC_64_72" hidden="1">"#"</definedName>
    <definedName name="FDC_64_73" hidden="1">"#"</definedName>
    <definedName name="FDC_64_74" hidden="1">"#"</definedName>
    <definedName name="FDC_64_75" hidden="1">"#"</definedName>
    <definedName name="FDC_64_76" hidden="1">"#"</definedName>
    <definedName name="FDC_64_77" hidden="1">"#"</definedName>
    <definedName name="FDC_64_78" hidden="1">"#"</definedName>
    <definedName name="FDC_64_79" hidden="1">"#"</definedName>
    <definedName name="FDC_64_8" hidden="1">"#"</definedName>
    <definedName name="FDC_64_80" hidden="1">"#"</definedName>
    <definedName name="FDC_64_81" hidden="1">"#"</definedName>
    <definedName name="FDC_64_82" hidden="1">"#"</definedName>
    <definedName name="FDC_64_83" hidden="1">"#"</definedName>
    <definedName name="FDC_64_84" hidden="1">"#"</definedName>
    <definedName name="FDC_64_85" hidden="1">"#"</definedName>
    <definedName name="FDC_64_86" hidden="1">"#"</definedName>
    <definedName name="FDC_64_87" hidden="1">"#"</definedName>
    <definedName name="FDC_64_88" hidden="1">"#"</definedName>
    <definedName name="FDC_64_89" hidden="1">"#"</definedName>
    <definedName name="FDC_64_9" hidden="1">"#"</definedName>
    <definedName name="FDC_64_90" hidden="1">"#"</definedName>
    <definedName name="FDC_64_91" hidden="1">"#"</definedName>
    <definedName name="FDC_64_92" hidden="1">"#"</definedName>
    <definedName name="FDC_64_93" hidden="1">"#"</definedName>
    <definedName name="FDC_64_94" hidden="1">"#"</definedName>
    <definedName name="FDC_64_95" hidden="1">"#"</definedName>
    <definedName name="FDC_64_96" hidden="1">"#"</definedName>
    <definedName name="FDC_64_97" hidden="1">"#"</definedName>
    <definedName name="FDC_64_98" hidden="1">"#"</definedName>
    <definedName name="FDC_64_99" hidden="1">"#"</definedName>
    <definedName name="FDC_65_0" hidden="1">"#"</definedName>
    <definedName name="FDC_7_0" hidden="1">"#"</definedName>
    <definedName name="FDC_7_1" hidden="1">"#"</definedName>
    <definedName name="FDC_7_2" hidden="1">"#"</definedName>
    <definedName name="FDC_7_3" hidden="1">"#"</definedName>
    <definedName name="FDC_8_0" hidden="1">"#"</definedName>
    <definedName name="FDC_8_1" hidden="1">"#"</definedName>
    <definedName name="FDC_8_2" hidden="1">"#"</definedName>
    <definedName name="FDC_8_3" hidden="1">"#"</definedName>
    <definedName name="FDC_9_0" hidden="1">"#"</definedName>
    <definedName name="FDC_9_1" hidden="1">"#"</definedName>
    <definedName name="FDC_9_2" hidden="1">"#"</definedName>
    <definedName name="FDC_9_3" hidden="1">"#"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_1" hidden="1">"A35795"</definedName>
    <definedName name="FDD_10_2" hidden="1">"A36160"</definedName>
    <definedName name="FDD_10_3" hidden="1">"E36525"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_1" hidden="1">"E35795"</definedName>
    <definedName name="FDD_11_2" hidden="1">"E36160"</definedName>
    <definedName name="FDD_11_3" hidden="1">"E36525"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_1" hidden="1">"E35795"</definedName>
    <definedName name="FDD_12_2" hidden="1">"E36160"</definedName>
    <definedName name="FDD_12_3" hidden="1">"E36525"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_1" hidden="1">"A35795"</definedName>
    <definedName name="FDD_19_2" hidden="1">"E36160"</definedName>
    <definedName name="FDD_19_3" hidden="1">"E36525"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_1" hidden="1">"U35795"</definedName>
    <definedName name="FDD_25_2" hidden="1">"U36160"</definedName>
    <definedName name="FDD_25_3" hidden="1">"U36525"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1_1" hidden="1">"A35795"</definedName>
    <definedName name="FDD_41_2" hidden="1">"E36160"</definedName>
    <definedName name="FDD_41_3" hidden="1">"E36525"</definedName>
    <definedName name="FDD_42_0" hidden="1">"U25569"</definedName>
    <definedName name="FDD_42_1" hidden="1">"U35795"</definedName>
    <definedName name="FDD_42_2" hidden="1">"U36160"</definedName>
    <definedName name="FDD_42_3" hidden="1">"U36525"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_1" hidden="1">"E35795"</definedName>
    <definedName name="FDD_5_2" hidden="1">"E36160"</definedName>
    <definedName name="FDD_5_3" hidden="1">"E36525"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00" hidden="1">"A35044"</definedName>
    <definedName name="FDD_58_101" hidden="1">"A35051"</definedName>
    <definedName name="FDD_58_102" hidden="1">"A35058"</definedName>
    <definedName name="FDD_58_103" hidden="1">"A35065"</definedName>
    <definedName name="FDD_58_104" hidden="1">"A35072"</definedName>
    <definedName name="FDD_58_105" hidden="1">"A35079"</definedName>
    <definedName name="FDD_58_106" hidden="1">"A35086"</definedName>
    <definedName name="FDD_58_107" hidden="1">"A35093"</definedName>
    <definedName name="FDD_58_108" hidden="1">"A35100"</definedName>
    <definedName name="FDD_58_109" hidden="1">"A35107"</definedName>
    <definedName name="FDD_58_11" hidden="1">"A34699"</definedName>
    <definedName name="FDD_58_110" hidden="1">"A35114"</definedName>
    <definedName name="FDD_58_111" hidden="1">"A35121"</definedName>
    <definedName name="FDD_58_112" hidden="1">"A35128"</definedName>
    <definedName name="FDD_58_113" hidden="1">"A35135"</definedName>
    <definedName name="FDD_58_114" hidden="1">"A35142"</definedName>
    <definedName name="FDD_58_115" hidden="1">"A35149"</definedName>
    <definedName name="FDD_58_116" hidden="1">"A35156"</definedName>
    <definedName name="FDD_58_117" hidden="1">"A35162"</definedName>
    <definedName name="FDD_58_118" hidden="1">"A35170"</definedName>
    <definedName name="FDD_58_119" hidden="1">"A35177"</definedName>
    <definedName name="FDD_58_12" hidden="1">"A35064"</definedName>
    <definedName name="FDD_58_120" hidden="1">"A35184"</definedName>
    <definedName name="FDD_58_121" hidden="1">"A35191"</definedName>
    <definedName name="FDD_58_122" hidden="1">"A35198"</definedName>
    <definedName name="FDD_58_123" hidden="1">"A35205"</definedName>
    <definedName name="FDD_58_124" hidden="1">"A35212"</definedName>
    <definedName name="FDD_58_125" hidden="1">"A35219"</definedName>
    <definedName name="FDD_58_126" hidden="1">"A35226"</definedName>
    <definedName name="FDD_58_127" hidden="1">"A35233"</definedName>
    <definedName name="FDD_58_128" hidden="1">"A35240"</definedName>
    <definedName name="FDD_58_129" hidden="1">"A35247"</definedName>
    <definedName name="FDD_58_13" hidden="1">"A35430"</definedName>
    <definedName name="FDD_58_130" hidden="1">"A35254"</definedName>
    <definedName name="FDD_58_131" hidden="1">"A35261"</definedName>
    <definedName name="FDD_58_132" hidden="1">"A35268"</definedName>
    <definedName name="FDD_58_133" hidden="1">"A35275"</definedName>
    <definedName name="FDD_58_134" hidden="1">"A35282"</definedName>
    <definedName name="FDD_58_135" hidden="1">"A35289"</definedName>
    <definedName name="FDD_58_136" hidden="1">"A35296"</definedName>
    <definedName name="FDD_58_137" hidden="1">"A35303"</definedName>
    <definedName name="FDD_58_138" hidden="1">"A35310"</definedName>
    <definedName name="FDD_58_139" hidden="1">"A35317"</definedName>
    <definedName name="FDD_58_14" hidden="1">"A35795"</definedName>
    <definedName name="FDD_58_140" hidden="1">"A35324"</definedName>
    <definedName name="FDD_58_141" hidden="1">"A35331"</definedName>
    <definedName name="FDD_58_142" hidden="1">"A35338"</definedName>
    <definedName name="FDD_58_143" hidden="1">"A35345"</definedName>
    <definedName name="FDD_58_144" hidden="1">"A35352"</definedName>
    <definedName name="FDD_58_145" hidden="1">"A35359"</definedName>
    <definedName name="FDD_58_146" hidden="1">"A35366"</definedName>
    <definedName name="FDD_58_147" hidden="1">"A35373"</definedName>
    <definedName name="FDD_58_148" hidden="1">"A35380"</definedName>
    <definedName name="FDD_58_149" hidden="1">"A35387"</definedName>
    <definedName name="FDD_58_15" hidden="1">"A34449"</definedName>
    <definedName name="FDD_58_150" hidden="1">"A35394"</definedName>
    <definedName name="FDD_58_151" hidden="1">"A35401"</definedName>
    <definedName name="FDD_58_152" hidden="1">"A35408"</definedName>
    <definedName name="FDD_58_153" hidden="1">"A35415"</definedName>
    <definedName name="FDD_58_154" hidden="1">"A35422"</definedName>
    <definedName name="FDD_58_155" hidden="1">"A35429"</definedName>
    <definedName name="FDD_58_156" hidden="1">"A35436"</definedName>
    <definedName name="FDD_58_157" hidden="1">"A35443"</definedName>
    <definedName name="FDD_58_158" hidden="1">"A35450"</definedName>
    <definedName name="FDD_58_159" hidden="1">"A35457"</definedName>
    <definedName name="FDD_58_16" hidden="1">"A34456"</definedName>
    <definedName name="FDD_58_160" hidden="1">"A35464"</definedName>
    <definedName name="FDD_58_161" hidden="1">"A35471"</definedName>
    <definedName name="FDD_58_162" hidden="1">"A35478"</definedName>
    <definedName name="FDD_58_163" hidden="1">"A35485"</definedName>
    <definedName name="FDD_58_164" hidden="1">"A35492"</definedName>
    <definedName name="FDD_58_165" hidden="1">"A35499"</definedName>
    <definedName name="FDD_58_166" hidden="1">"A35506"</definedName>
    <definedName name="FDD_58_167" hidden="1">"A35513"</definedName>
    <definedName name="FDD_58_168" hidden="1">"A35520"</definedName>
    <definedName name="FDD_58_169" hidden="1">"A35527"</definedName>
    <definedName name="FDD_58_17" hidden="1">"A34463"</definedName>
    <definedName name="FDD_58_170" hidden="1">"A35534"</definedName>
    <definedName name="FDD_58_171" hidden="1">"A35541"</definedName>
    <definedName name="FDD_58_172" hidden="1">"A35548"</definedName>
    <definedName name="FDD_58_173" hidden="1">"A35555"</definedName>
    <definedName name="FDD_58_174" hidden="1">"A35562"</definedName>
    <definedName name="FDD_58_175" hidden="1">"A35569"</definedName>
    <definedName name="FDD_58_176" hidden="1">"A35576"</definedName>
    <definedName name="FDD_58_177" hidden="1">"A35583"</definedName>
    <definedName name="FDD_58_178" hidden="1">"A35590"</definedName>
    <definedName name="FDD_58_179" hidden="1">"A35597"</definedName>
    <definedName name="FDD_58_18" hidden="1">"A34470"</definedName>
    <definedName name="FDD_58_180" hidden="1">"A35604"</definedName>
    <definedName name="FDD_58_181" hidden="1">"A35611"</definedName>
    <definedName name="FDD_58_182" hidden="1">"A35618"</definedName>
    <definedName name="FDD_58_183" hidden="1">"A35625"</definedName>
    <definedName name="FDD_58_184" hidden="1">"A35632"</definedName>
    <definedName name="FDD_58_185" hidden="1">"A35639"</definedName>
    <definedName name="FDD_58_186" hidden="1">"A35646"</definedName>
    <definedName name="FDD_58_187" hidden="1">"A35653"</definedName>
    <definedName name="FDD_58_188" hidden="1">"A35660"</definedName>
    <definedName name="FDD_58_189" hidden="1">"A35667"</definedName>
    <definedName name="FDD_58_19" hidden="1">"A34477"</definedName>
    <definedName name="FDD_58_190" hidden="1">"A35674"</definedName>
    <definedName name="FDD_58_191" hidden="1">"A35681"</definedName>
    <definedName name="FDD_58_192" hidden="1">"A35688"</definedName>
    <definedName name="FDD_58_193" hidden="1">"A35695"</definedName>
    <definedName name="FDD_58_194" hidden="1">"A35702"</definedName>
    <definedName name="FDD_58_195" hidden="1">"A35709"</definedName>
    <definedName name="FDD_58_196" hidden="1">"A35716"</definedName>
    <definedName name="FDD_58_197" hidden="1">"A35723"</definedName>
    <definedName name="FDD_58_198" hidden="1">"A35730"</definedName>
    <definedName name="FDD_58_199" hidden="1">"A35737"</definedName>
    <definedName name="FDD_58_2" hidden="1">"A31412"</definedName>
    <definedName name="FDD_58_20" hidden="1">"A34484"</definedName>
    <definedName name="FDD_58_200" hidden="1">"A35744"</definedName>
    <definedName name="FDD_58_201" hidden="1">"A35751"</definedName>
    <definedName name="FDD_58_202" hidden="1">"A35758"</definedName>
    <definedName name="FDD_58_203" hidden="1">"A35765"</definedName>
    <definedName name="FDD_58_204" hidden="1">"A35772"</definedName>
    <definedName name="FDD_58_205" hidden="1">"A35779"</definedName>
    <definedName name="FDD_58_206" hidden="1">"A35786"</definedName>
    <definedName name="FDD_58_207" hidden="1">"A35793"</definedName>
    <definedName name="FDD_58_208" hidden="1">"A35800"</definedName>
    <definedName name="FDD_58_209" hidden="1">"A35807"</definedName>
    <definedName name="FDD_58_21" hidden="1">"A34491"</definedName>
    <definedName name="FDD_58_210" hidden="1">"A35814"</definedName>
    <definedName name="FDD_58_211" hidden="1">"A35821"</definedName>
    <definedName name="FDD_58_212" hidden="1">"A35828"</definedName>
    <definedName name="FDD_58_213" hidden="1">"A35835"</definedName>
    <definedName name="FDD_58_214" hidden="1">"A35842"</definedName>
    <definedName name="FDD_58_215" hidden="1">"A35849"</definedName>
    <definedName name="FDD_58_216" hidden="1">"A35856"</definedName>
    <definedName name="FDD_58_217" hidden="1">"A35863"</definedName>
    <definedName name="FDD_58_218" hidden="1">"A35870"</definedName>
    <definedName name="FDD_58_219" hidden="1">"A35877"</definedName>
    <definedName name="FDD_58_22" hidden="1">"A34498"</definedName>
    <definedName name="FDD_58_220" hidden="1">"A35884"</definedName>
    <definedName name="FDD_58_221" hidden="1">"A35891"</definedName>
    <definedName name="FDD_58_222" hidden="1">"A35898"</definedName>
    <definedName name="FDD_58_223" hidden="1">"A35905"</definedName>
    <definedName name="FDD_58_224" hidden="1">"A35912"</definedName>
    <definedName name="FDD_58_225" hidden="1">"A35919"</definedName>
    <definedName name="FDD_58_226" hidden="1">"A35926"</definedName>
    <definedName name="FDD_58_227" hidden="1">"A35933"</definedName>
    <definedName name="FDD_58_228" hidden="1">"A35940"</definedName>
    <definedName name="FDD_58_229" hidden="1">"A35947"</definedName>
    <definedName name="FDD_58_23" hidden="1">"A34505"</definedName>
    <definedName name="FDD_58_230" hidden="1">"A35954"</definedName>
    <definedName name="FDD_58_231" hidden="1">"A35961"</definedName>
    <definedName name="FDD_58_232" hidden="1">"A35968"</definedName>
    <definedName name="FDD_58_233" hidden="1">"A35975"</definedName>
    <definedName name="FDD_58_234" hidden="1">"A35982"</definedName>
    <definedName name="FDD_58_235" hidden="1">"A35989"</definedName>
    <definedName name="FDD_58_236" hidden="1">"A35996"</definedName>
    <definedName name="FDD_58_237" hidden="1">"A36003"</definedName>
    <definedName name="FDD_58_238" hidden="1">"A36010"</definedName>
    <definedName name="FDD_58_239" hidden="1">"A36017"</definedName>
    <definedName name="FDD_58_24" hidden="1">"A34512"</definedName>
    <definedName name="FDD_58_240" hidden="1">"A36024"</definedName>
    <definedName name="FDD_58_241" hidden="1">"A36031"</definedName>
    <definedName name="FDD_58_242" hidden="1">"A36038"</definedName>
    <definedName name="FDD_58_243" hidden="1">"A36045"</definedName>
    <definedName name="FDD_58_244" hidden="1">"A36052"</definedName>
    <definedName name="FDD_58_245" hidden="1">"A36059"</definedName>
    <definedName name="FDD_58_246" hidden="1">"A36066"</definedName>
    <definedName name="FDD_58_247" hidden="1">"A36073"</definedName>
    <definedName name="FDD_58_248" hidden="1">"A36080"</definedName>
    <definedName name="FDD_58_249" hidden="1">"A36087"</definedName>
    <definedName name="FDD_58_25" hidden="1">"A34519"</definedName>
    <definedName name="FDD_58_250" hidden="1">"A36094"</definedName>
    <definedName name="FDD_58_251" hidden="1">"A36101"</definedName>
    <definedName name="FDD_58_252" hidden="1">"A36108"</definedName>
    <definedName name="FDD_58_253" hidden="1">"A36115"</definedName>
    <definedName name="FDD_58_254" hidden="1">"A36122"</definedName>
    <definedName name="FDD_58_255" hidden="1">"A36129"</definedName>
    <definedName name="FDD_58_256" hidden="1">"A36136"</definedName>
    <definedName name="FDD_58_257" hidden="1">"A36143"</definedName>
    <definedName name="FDD_58_258" hidden="1">"A36150"</definedName>
    <definedName name="FDD_58_259" hidden="1">"A36157"</definedName>
    <definedName name="FDD_58_26" hidden="1">"A34526"</definedName>
    <definedName name="FDD_58_260" hidden="1">"A36164"</definedName>
    <definedName name="FDD_58_27" hidden="1">"A34533"</definedName>
    <definedName name="FDD_58_28" hidden="1">"A34540"</definedName>
    <definedName name="FDD_58_29" hidden="1">"A34547"</definedName>
    <definedName name="FDD_58_3" hidden="1">"A31777"</definedName>
    <definedName name="FDD_58_30" hidden="1">"A34554"</definedName>
    <definedName name="FDD_58_31" hidden="1">"A34561"</definedName>
    <definedName name="FDD_58_32" hidden="1">"A34568"</definedName>
    <definedName name="FDD_58_33" hidden="1">"A34575"</definedName>
    <definedName name="FDD_58_34" hidden="1">"A34582"</definedName>
    <definedName name="FDD_58_35" hidden="1">"A34589"</definedName>
    <definedName name="FDD_58_36" hidden="1">"A34596"</definedName>
    <definedName name="FDD_58_37" hidden="1">"A34603"</definedName>
    <definedName name="FDD_58_38" hidden="1">"A34610"</definedName>
    <definedName name="FDD_58_39" hidden="1">"A34617"</definedName>
    <definedName name="FDD_58_4" hidden="1">"A32142"</definedName>
    <definedName name="FDD_58_40" hidden="1">"A34624"</definedName>
    <definedName name="FDD_58_41" hidden="1">"A34631"</definedName>
    <definedName name="FDD_58_42" hidden="1">"A34638"</definedName>
    <definedName name="FDD_58_43" hidden="1">"A34645"</definedName>
    <definedName name="FDD_58_44" hidden="1">"A34652"</definedName>
    <definedName name="FDD_58_45" hidden="1">"A34659"</definedName>
    <definedName name="FDD_58_46" hidden="1">"A34666"</definedName>
    <definedName name="FDD_58_47" hidden="1">"A34673"</definedName>
    <definedName name="FDD_58_48" hidden="1">"A34680"</definedName>
    <definedName name="FDD_58_49" hidden="1">"A34687"</definedName>
    <definedName name="FDD_58_5" hidden="1">"A32508"</definedName>
    <definedName name="FDD_58_50" hidden="1">"A34694"</definedName>
    <definedName name="FDD_58_51" hidden="1">"A34701"</definedName>
    <definedName name="FDD_58_52" hidden="1">"A34708"</definedName>
    <definedName name="FDD_58_53" hidden="1">"A34715"</definedName>
    <definedName name="FDD_58_54" hidden="1">"A34722"</definedName>
    <definedName name="FDD_58_55" hidden="1">"A34729"</definedName>
    <definedName name="FDD_58_56" hidden="1">"A34736"</definedName>
    <definedName name="FDD_58_57" hidden="1">"A34743"</definedName>
    <definedName name="FDD_58_58" hidden="1">"A34750"</definedName>
    <definedName name="FDD_58_59" hidden="1">"A34757"</definedName>
    <definedName name="FDD_58_6" hidden="1">"A32873"</definedName>
    <definedName name="FDD_58_60" hidden="1">"A34764"</definedName>
    <definedName name="FDD_58_61" hidden="1">"A34771"</definedName>
    <definedName name="FDD_58_62" hidden="1">"A34778"</definedName>
    <definedName name="FDD_58_63" hidden="1">"A34785"</definedName>
    <definedName name="FDD_58_64" hidden="1">"A34792"</definedName>
    <definedName name="FDD_58_65" hidden="1">"A34799"</definedName>
    <definedName name="FDD_58_66" hidden="1">"A34806"</definedName>
    <definedName name="FDD_58_67" hidden="1">"A34813"</definedName>
    <definedName name="FDD_58_68" hidden="1">"A34820"</definedName>
    <definedName name="FDD_58_69" hidden="1">"A34827"</definedName>
    <definedName name="FDD_58_7" hidden="1">"A33238"</definedName>
    <definedName name="FDD_58_70" hidden="1">"A34834"</definedName>
    <definedName name="FDD_58_71" hidden="1">"A34841"</definedName>
    <definedName name="FDD_58_72" hidden="1">"A34848"</definedName>
    <definedName name="FDD_58_73" hidden="1">"A34855"</definedName>
    <definedName name="FDD_58_74" hidden="1">"A34862"</definedName>
    <definedName name="FDD_58_75" hidden="1">"A34869"</definedName>
    <definedName name="FDD_58_76" hidden="1">"A34876"</definedName>
    <definedName name="FDD_58_77" hidden="1">"A34883"</definedName>
    <definedName name="FDD_58_78" hidden="1">"A34890"</definedName>
    <definedName name="FDD_58_79" hidden="1">"A34897"</definedName>
    <definedName name="FDD_58_8" hidden="1">"A33603"</definedName>
    <definedName name="FDD_58_80" hidden="1">"A34904"</definedName>
    <definedName name="FDD_58_81" hidden="1">"A34911"</definedName>
    <definedName name="FDD_58_82" hidden="1">"A34918"</definedName>
    <definedName name="FDD_58_83" hidden="1">"A34925"</definedName>
    <definedName name="FDD_58_84" hidden="1">"A34932"</definedName>
    <definedName name="FDD_58_85" hidden="1">"A34939"</definedName>
    <definedName name="FDD_58_86" hidden="1">"A34946"</definedName>
    <definedName name="FDD_58_87" hidden="1">"A34953"</definedName>
    <definedName name="FDD_58_88" hidden="1">"A34960"</definedName>
    <definedName name="FDD_58_89" hidden="1">"A34967"</definedName>
    <definedName name="FDD_58_9" hidden="1">"A33969"</definedName>
    <definedName name="FDD_58_90" hidden="1">"A34974"</definedName>
    <definedName name="FDD_58_91" hidden="1">"A34981"</definedName>
    <definedName name="FDD_58_92" hidden="1">"A34988"</definedName>
    <definedName name="FDD_58_93" hidden="1">"A34995"</definedName>
    <definedName name="FDD_58_94" hidden="1">"A35002"</definedName>
    <definedName name="FDD_58_95" hidden="1">"A35009"</definedName>
    <definedName name="FDD_58_96" hidden="1">"A35016"</definedName>
    <definedName name="FDD_58_97" hidden="1">"A35023"</definedName>
    <definedName name="FDD_58_98" hidden="1">"A35030"</definedName>
    <definedName name="FDD_58_99" hidden="1">"A35037"</definedName>
    <definedName name="FDD_59_0" hidden="1">"A30681"</definedName>
    <definedName name="FDD_59_1" hidden="1">"A31047"</definedName>
    <definedName name="FDD_59_10" hidden="1">"A34334"</definedName>
    <definedName name="FDD_59_100" hidden="1">"A35044"</definedName>
    <definedName name="FDD_59_101" hidden="1">"A35051"</definedName>
    <definedName name="FDD_59_102" hidden="1">"A35059"</definedName>
    <definedName name="FDD_59_103" hidden="1">"A35065"</definedName>
    <definedName name="FDD_59_104" hidden="1">"A35072"</definedName>
    <definedName name="FDD_59_105" hidden="1">"A35079"</definedName>
    <definedName name="FDD_59_106" hidden="1">"A35086"</definedName>
    <definedName name="FDD_59_107" hidden="1">"A35093"</definedName>
    <definedName name="FDD_59_108" hidden="1">"A35100"</definedName>
    <definedName name="FDD_59_109" hidden="1">"A35107"</definedName>
    <definedName name="FDD_59_11" hidden="1">"A34699"</definedName>
    <definedName name="FDD_59_110" hidden="1">"A35114"</definedName>
    <definedName name="FDD_59_111" hidden="1">"A35121"</definedName>
    <definedName name="FDD_59_112" hidden="1">"A35128"</definedName>
    <definedName name="FDD_59_113" hidden="1">"A35135"</definedName>
    <definedName name="FDD_59_114" hidden="1">"A35141"</definedName>
    <definedName name="FDD_59_115" hidden="1">"A35149"</definedName>
    <definedName name="FDD_59_116" hidden="1">"A35156"</definedName>
    <definedName name="FDD_59_117" hidden="1">"A35163"</definedName>
    <definedName name="FDD_59_118" hidden="1">"A35170"</definedName>
    <definedName name="FDD_59_119" hidden="1">"A35177"</definedName>
    <definedName name="FDD_59_12" hidden="1">"A35064"</definedName>
    <definedName name="FDD_59_120" hidden="1">"A35184"</definedName>
    <definedName name="FDD_59_121" hidden="1">"A35192"</definedName>
    <definedName name="FDD_59_122" hidden="1">"A35198"</definedName>
    <definedName name="FDD_59_123" hidden="1">"A35205"</definedName>
    <definedName name="FDD_59_124" hidden="1">"A35213"</definedName>
    <definedName name="FDD_59_125" hidden="1">"A35219"</definedName>
    <definedName name="FDD_59_126" hidden="1">"A35226"</definedName>
    <definedName name="FDD_59_127" hidden="1">"A35233"</definedName>
    <definedName name="FDD_59_128" hidden="1">"A35240"</definedName>
    <definedName name="FDD_59_129" hidden="1">"A35247"</definedName>
    <definedName name="FDD_59_13" hidden="1">"A35430"</definedName>
    <definedName name="FDD_59_130" hidden="1">"A35254"</definedName>
    <definedName name="FDD_59_131" hidden="1">"A35261"</definedName>
    <definedName name="FDD_59_132" hidden="1">"A35268"</definedName>
    <definedName name="FDD_59_133" hidden="1">"A35275"</definedName>
    <definedName name="FDD_59_134" hidden="1">"A35282"</definedName>
    <definedName name="FDD_59_135" hidden="1">"A35289"</definedName>
    <definedName name="FDD_59_136" hidden="1">"A35296"</definedName>
    <definedName name="FDD_59_137" hidden="1">"A35303"</definedName>
    <definedName name="FDD_59_138" hidden="1">"A35310"</definedName>
    <definedName name="FDD_59_139" hidden="1">"A35317"</definedName>
    <definedName name="FDD_59_14" hidden="1">"A35795"</definedName>
    <definedName name="FDD_59_140" hidden="1">"A35324"</definedName>
    <definedName name="FDD_59_141" hidden="1">"A35331"</definedName>
    <definedName name="FDD_59_142" hidden="1">"A35338"</definedName>
    <definedName name="FDD_59_143" hidden="1">"A35345"</definedName>
    <definedName name="FDD_59_144" hidden="1">"A35352"</definedName>
    <definedName name="FDD_59_145" hidden="1">"A35359"</definedName>
    <definedName name="FDD_59_146" hidden="1">"A35366"</definedName>
    <definedName name="FDD_59_147" hidden="1">"A35373"</definedName>
    <definedName name="FDD_59_148" hidden="1">"A35380"</definedName>
    <definedName name="FDD_59_149" hidden="1">"A35387"</definedName>
    <definedName name="FDD_59_15" hidden="1">"A34449"</definedName>
    <definedName name="FDD_59_150" hidden="1">"A35394"</definedName>
    <definedName name="FDD_59_151" hidden="1">"A35401"</definedName>
    <definedName name="FDD_59_152" hidden="1">"A35408"</definedName>
    <definedName name="FDD_59_153" hidden="1">"A35415"</definedName>
    <definedName name="FDD_59_154" hidden="1">"A35422"</definedName>
    <definedName name="FDD_59_155" hidden="1">"A35429"</definedName>
    <definedName name="FDD_59_156" hidden="1">"A35436"</definedName>
    <definedName name="FDD_59_157" hidden="1">"A35443"</definedName>
    <definedName name="FDD_59_158" hidden="1">"A35450"</definedName>
    <definedName name="FDD_59_159" hidden="1">"A35457"</definedName>
    <definedName name="FDD_59_16" hidden="1">"A34457"</definedName>
    <definedName name="FDD_59_160" hidden="1">"A35464"</definedName>
    <definedName name="FDD_59_161" hidden="1">"A35471"</definedName>
    <definedName name="FDD_59_162" hidden="1">"A35478"</definedName>
    <definedName name="FDD_59_163" hidden="1">"A35485"</definedName>
    <definedName name="FDD_59_164" hidden="1">"A35492"</definedName>
    <definedName name="FDD_59_165" hidden="1">"A35499"</definedName>
    <definedName name="FDD_59_166" hidden="1">"A35506"</definedName>
    <definedName name="FDD_59_167" hidden="1">"A35513"</definedName>
    <definedName name="FDD_59_168" hidden="1">"A35521"</definedName>
    <definedName name="FDD_59_169" hidden="1">"A35527"</definedName>
    <definedName name="FDD_59_17" hidden="1">"A34463"</definedName>
    <definedName name="FDD_59_170" hidden="1">"A35534"</definedName>
    <definedName name="FDD_59_171" hidden="1">"A35541"</definedName>
    <definedName name="FDD_59_172" hidden="1">"A35548"</definedName>
    <definedName name="FDD_59_173" hidden="1">"A35556"</definedName>
    <definedName name="FDD_59_174" hidden="1">"A35562"</definedName>
    <definedName name="FDD_59_175" hidden="1">"A35569"</definedName>
    <definedName name="FDD_59_176" hidden="1">"A35577"</definedName>
    <definedName name="FDD_59_177" hidden="1">"A35583"</definedName>
    <definedName name="FDD_59_178" hidden="1">"A35590"</definedName>
    <definedName name="FDD_59_179" hidden="1">"A35597"</definedName>
    <definedName name="FDD_59_18" hidden="1">"A34470"</definedName>
    <definedName name="FDD_59_180" hidden="1">"A35604"</definedName>
    <definedName name="FDD_59_181" hidden="1">"A35611"</definedName>
    <definedName name="FDD_59_182" hidden="1">"A35618"</definedName>
    <definedName name="FDD_59_183" hidden="1">"A35625"</definedName>
    <definedName name="FDD_59_184" hidden="1">"A35632"</definedName>
    <definedName name="FDD_59_185" hidden="1">"A35639"</definedName>
    <definedName name="FDD_59_186" hidden="1">"A35646"</definedName>
    <definedName name="FDD_59_187" hidden="1">"A35653"</definedName>
    <definedName name="FDD_59_188" hidden="1">"A35660"</definedName>
    <definedName name="FDD_59_189" hidden="1">"A35668"</definedName>
    <definedName name="FDD_59_19" hidden="1">"A34477"</definedName>
    <definedName name="FDD_59_190" hidden="1">"A35674"</definedName>
    <definedName name="FDD_59_191" hidden="1">"A35681"</definedName>
    <definedName name="FDD_59_192" hidden="1">"A35688"</definedName>
    <definedName name="FDD_59_193" hidden="1">"A35695"</definedName>
    <definedName name="FDD_59_194" hidden="1">"A35702"</definedName>
    <definedName name="FDD_59_195" hidden="1">"A35709"</definedName>
    <definedName name="FDD_59_196" hidden="1">"A35716"</definedName>
    <definedName name="FDD_59_197" hidden="1">"A35723"</definedName>
    <definedName name="FDD_59_198" hidden="1">"A35730"</definedName>
    <definedName name="FDD_59_199" hidden="1">"A35737"</definedName>
    <definedName name="FDD_59_2" hidden="1">"A31412"</definedName>
    <definedName name="FDD_59_20" hidden="1">"A34485"</definedName>
    <definedName name="FDD_59_200" hidden="1">"A35744"</definedName>
    <definedName name="FDD_59_201" hidden="1">"A35751"</definedName>
    <definedName name="FDD_59_202" hidden="1">"A35758"</definedName>
    <definedName name="FDD_59_203" hidden="1">"A35765"</definedName>
    <definedName name="FDD_59_204" hidden="1">"A35772"</definedName>
    <definedName name="FDD_59_205" hidden="1">"A35779"</definedName>
    <definedName name="FDD_59_206" hidden="1">"A35786"</definedName>
    <definedName name="FDD_59_207" hidden="1">"A35793"</definedName>
    <definedName name="FDD_59_208" hidden="1">"A35800"</definedName>
    <definedName name="FDD_59_209" hidden="1">"A35807"</definedName>
    <definedName name="FDD_59_21" hidden="1">"A34491"</definedName>
    <definedName name="FDD_59_210" hidden="1">"A35814"</definedName>
    <definedName name="FDD_59_211" hidden="1">"A35821"</definedName>
    <definedName name="FDD_59_212" hidden="1">"A35828"</definedName>
    <definedName name="FDD_59_213" hidden="1">"A35835"</definedName>
    <definedName name="FDD_59_214" hidden="1">"A35842"</definedName>
    <definedName name="FDD_59_215" hidden="1">"A35849"</definedName>
    <definedName name="FDD_59_216" hidden="1">"A35856"</definedName>
    <definedName name="FDD_59_217" hidden="1">"A35863"</definedName>
    <definedName name="FDD_59_218" hidden="1">"A35870"</definedName>
    <definedName name="FDD_59_219" hidden="1">"A35877"</definedName>
    <definedName name="FDD_59_22" hidden="1">"A34498"</definedName>
    <definedName name="FDD_59_220" hidden="1">"A35884"</definedName>
    <definedName name="FDD_59_221" hidden="1">"A35891"</definedName>
    <definedName name="FDD_59_222" hidden="1">"A35899"</definedName>
    <definedName name="FDD_59_223" hidden="1">"A35905"</definedName>
    <definedName name="FDD_59_224" hidden="1">"A35912"</definedName>
    <definedName name="FDD_59_225" hidden="1">"A35919"</definedName>
    <definedName name="FDD_59_226" hidden="1">"A35926"</definedName>
    <definedName name="FDD_59_227" hidden="1">"A35933"</definedName>
    <definedName name="FDD_59_228" hidden="1">"A35941"</definedName>
    <definedName name="FDD_59_229" hidden="1">"A35947"</definedName>
    <definedName name="FDD_59_23" hidden="1">"A34505"</definedName>
    <definedName name="FDD_59_230" hidden="1">"A35954"</definedName>
    <definedName name="FDD_59_231" hidden="1">"A35961"</definedName>
    <definedName name="FDD_59_232" hidden="1">"A35968"</definedName>
    <definedName name="FDD_59_233" hidden="1">"A35975"</definedName>
    <definedName name="FDD_59_234" hidden="1">"A35982"</definedName>
    <definedName name="FDD_59_235" hidden="1">"A35989"</definedName>
    <definedName name="FDD_59_236" hidden="1">"A35996"</definedName>
    <definedName name="FDD_59_237" hidden="1">"A36003"</definedName>
    <definedName name="FDD_59_238" hidden="1">"A36010"</definedName>
    <definedName name="FDD_59_239" hidden="1">"A36017"</definedName>
    <definedName name="FDD_59_24" hidden="1">"A34512"</definedName>
    <definedName name="FDD_59_240" hidden="1">"A36024"</definedName>
    <definedName name="FDD_59_241" hidden="1">"A36031"</definedName>
    <definedName name="FDD_59_242" hidden="1">"A36039"</definedName>
    <definedName name="FDD_59_243" hidden="1">"A36045"</definedName>
    <definedName name="FDD_59_244" hidden="1">"A36052"</definedName>
    <definedName name="FDD_59_245" hidden="1">"A36059"</definedName>
    <definedName name="FDD_59_246" hidden="1">"A36066"</definedName>
    <definedName name="FDD_59_247" hidden="1">"A36073"</definedName>
    <definedName name="FDD_59_248" hidden="1">"A36080"</definedName>
    <definedName name="FDD_59_249" hidden="1">"A36087"</definedName>
    <definedName name="FDD_59_25" hidden="1">"A34519"</definedName>
    <definedName name="FDD_59_250" hidden="1">"A36094"</definedName>
    <definedName name="FDD_59_251" hidden="1">"A36101"</definedName>
    <definedName name="FDD_59_252" hidden="1">"A36108"</definedName>
    <definedName name="FDD_59_253" hidden="1">"A36116"</definedName>
    <definedName name="FDD_59_254" hidden="1">"A36122"</definedName>
    <definedName name="FDD_59_255" hidden="1">"A36129"</definedName>
    <definedName name="FDD_59_256" hidden="1">"A36136"</definedName>
    <definedName name="FDD_59_257" hidden="1">"A36143"</definedName>
    <definedName name="FDD_59_258" hidden="1">"A36150"</definedName>
    <definedName name="FDD_59_259" hidden="1">"A36157"</definedName>
    <definedName name="FDD_59_26" hidden="1">"A34526"</definedName>
    <definedName name="FDD_59_260" hidden="1">"A36164"</definedName>
    <definedName name="FDD_59_27" hidden="1">"A34533"</definedName>
    <definedName name="FDD_59_28" hidden="1">"A34540"</definedName>
    <definedName name="FDD_59_29" hidden="1">"A34547"</definedName>
    <definedName name="FDD_59_3" hidden="1">"A31777"</definedName>
    <definedName name="FDD_59_30" hidden="1">"A34554"</definedName>
    <definedName name="FDD_59_31" hidden="1">"A34561"</definedName>
    <definedName name="FDD_59_32" hidden="1">"A34568"</definedName>
    <definedName name="FDD_59_33" hidden="1">"A34576"</definedName>
    <definedName name="FDD_59_34" hidden="1">"A34582"</definedName>
    <definedName name="FDD_59_35" hidden="1">"A34589"</definedName>
    <definedName name="FDD_59_36" hidden="1">"A34596"</definedName>
    <definedName name="FDD_59_37" hidden="1">"A34603"</definedName>
    <definedName name="FDD_59_38" hidden="1">"A34610"</definedName>
    <definedName name="FDD_59_39" hidden="1">"A34617"</definedName>
    <definedName name="FDD_59_4" hidden="1">"A32142"</definedName>
    <definedName name="FDD_59_40" hidden="1">"A34624"</definedName>
    <definedName name="FDD_59_41" hidden="1">"A34631"</definedName>
    <definedName name="FDD_59_42" hidden="1">"A34638"</definedName>
    <definedName name="FDD_59_43" hidden="1">"A34645"</definedName>
    <definedName name="FDD_59_44" hidden="1">"A34652"</definedName>
    <definedName name="FDD_59_45" hidden="1">"A34659"</definedName>
    <definedName name="FDD_59_46" hidden="1">"A34666"</definedName>
    <definedName name="FDD_59_47" hidden="1">"A34673"</definedName>
    <definedName name="FDD_59_48" hidden="1">"A34680"</definedName>
    <definedName name="FDD_59_49" hidden="1">"A34687"</definedName>
    <definedName name="FDD_59_5" hidden="1">"A32508"</definedName>
    <definedName name="FDD_59_50" hidden="1">"A34696"</definedName>
    <definedName name="FDD_59_51" hidden="1">"A34702"</definedName>
    <definedName name="FDD_59_52" hidden="1">"A34708"</definedName>
    <definedName name="FDD_59_53" hidden="1">"A34715"</definedName>
    <definedName name="FDD_59_54" hidden="1">"A34722"</definedName>
    <definedName name="FDD_59_55" hidden="1">"A34729"</definedName>
    <definedName name="FDD_59_56" hidden="1">"A34736"</definedName>
    <definedName name="FDD_59_57" hidden="1">"A34743"</definedName>
    <definedName name="FDD_59_58" hidden="1">"A34750"</definedName>
    <definedName name="FDD_59_59" hidden="1">"A34757"</definedName>
    <definedName name="FDD_59_6" hidden="1">"A32873"</definedName>
    <definedName name="FDD_59_60" hidden="1">"A34764"</definedName>
    <definedName name="FDD_59_61" hidden="1">"A34771"</definedName>
    <definedName name="FDD_59_62" hidden="1">"A34778"</definedName>
    <definedName name="FDD_59_63" hidden="1">"A34785"</definedName>
    <definedName name="FDD_59_64" hidden="1">"A34792"</definedName>
    <definedName name="FDD_59_65" hidden="1">"A34799"</definedName>
    <definedName name="FDD_59_66" hidden="1">"A34807"</definedName>
    <definedName name="FDD_59_67" hidden="1">"A34813"</definedName>
    <definedName name="FDD_59_68" hidden="1">"A34820"</definedName>
    <definedName name="FDD_59_69" hidden="1">"A34828"</definedName>
    <definedName name="FDD_59_7" hidden="1">"A33238"</definedName>
    <definedName name="FDD_59_70" hidden="1">"A34834"</definedName>
    <definedName name="FDD_59_71" hidden="1">"A34841"</definedName>
    <definedName name="FDD_59_72" hidden="1">"A34848"</definedName>
    <definedName name="FDD_59_73" hidden="1">"A34855"</definedName>
    <definedName name="FDD_59_74" hidden="1">"A34862"</definedName>
    <definedName name="FDD_59_75" hidden="1">"A34870"</definedName>
    <definedName name="FDD_59_76" hidden="1">"A34876"</definedName>
    <definedName name="FDD_59_77" hidden="1">"A34883"</definedName>
    <definedName name="FDD_59_78" hidden="1">"A34891"</definedName>
    <definedName name="FDD_59_79" hidden="1">"A34897"</definedName>
    <definedName name="FDD_59_8" hidden="1">"A33603"</definedName>
    <definedName name="FDD_59_80" hidden="1">"A34904"</definedName>
    <definedName name="FDD_59_81" hidden="1">"A34911"</definedName>
    <definedName name="FDD_59_82" hidden="1">"A34918"</definedName>
    <definedName name="FDD_59_83" hidden="1">"A34925"</definedName>
    <definedName name="FDD_59_84" hidden="1">"A34932"</definedName>
    <definedName name="FDD_59_85" hidden="1">"A34940"</definedName>
    <definedName name="FDD_59_86" hidden="1">"A34946"</definedName>
    <definedName name="FDD_59_87" hidden="1">"A34953"</definedName>
    <definedName name="FDD_59_88" hidden="1">"A34960"</definedName>
    <definedName name="FDD_59_89" hidden="1">"A34967"</definedName>
    <definedName name="FDD_59_9" hidden="1">"A33969"</definedName>
    <definedName name="FDD_59_90" hidden="1">"A34974"</definedName>
    <definedName name="FDD_59_91" hidden="1">"A34981"</definedName>
    <definedName name="FDD_59_92" hidden="1">"A34988"</definedName>
    <definedName name="FDD_59_93" hidden="1">"A34995"</definedName>
    <definedName name="FDD_59_94" hidden="1">"A35002"</definedName>
    <definedName name="FDD_59_95" hidden="1">"A35009"</definedName>
    <definedName name="FDD_59_96" hidden="1">"A35016"</definedName>
    <definedName name="FDD_59_97" hidden="1">"A35023"</definedName>
    <definedName name="FDD_59_98" hidden="1">"A35030"</definedName>
    <definedName name="FDD_59_99" hidden="1">"A35037"</definedName>
    <definedName name="FDD_6_0" hidden="1">"A25569"</definedName>
    <definedName name="FDD_6_1" hidden="1">"A35795"</definedName>
    <definedName name="FDD_6_2" hidden="1">"E36160"</definedName>
    <definedName name="FDD_6_3" hidden="1">"E36525"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_1" hidden="1">"E35795"</definedName>
    <definedName name="FDD_7_2" hidden="1">"E36160"</definedName>
    <definedName name="FDD_7_3" hidden="1">"E36525"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_1" hidden="1">"E35795"</definedName>
    <definedName name="FDD_8_2" hidden="1">"E36160"</definedName>
    <definedName name="FDD_8_3" hidden="1">"E36525"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_1" hidden="1">"E35795"</definedName>
    <definedName name="FDD_9_2" hidden="1">"E36160"</definedName>
    <definedName name="FDD_9_3" hidden="1">"E36525"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DFFF">#REF!</definedName>
    <definedName name="fdefs" localSheetId="8">#REF!</definedName>
    <definedName name="fdefs" localSheetId="9">#REF!</definedName>
    <definedName name="fdefs">#REF!</definedName>
    <definedName name="fdf" localSheetId="9">#REF!</definedName>
    <definedName name="fdf">#REF!</definedName>
    <definedName name="fdfdfdf" localSheetId="9">#REF!</definedName>
    <definedName name="fdfdfdf">#REF!</definedName>
    <definedName name="fdfdfdfdf">#REF!</definedName>
    <definedName name="fdfdfdfdffffffffffffffffffffffffffffffffffffffffffffffff">#REF!</definedName>
    <definedName name="fdfe">#REF!</definedName>
    <definedName name="FDFFA" localSheetId="8">#REF!</definedName>
    <definedName name="FDFFA">#REF!</definedName>
    <definedName name="fdfsd" localSheetId="8" hidden="1">#REF!</definedName>
    <definedName name="fdfsd" localSheetId="9" hidden="1">#REF!</definedName>
    <definedName name="fdfsd" hidden="1">#REF!</definedName>
    <definedName name="fdgcvh" localSheetId="8" hidden="1">#REF!,#REF!</definedName>
    <definedName name="fdgcvh" localSheetId="9" hidden="1">#REF!,#REF!</definedName>
    <definedName name="fdgcvh" hidden="1">#REF!,#REF!</definedName>
    <definedName name="FDGGG" localSheetId="8">#REF!</definedName>
    <definedName name="FDGGG" localSheetId="9">#REF!</definedName>
    <definedName name="FDGGG">#REF!</definedName>
    <definedName name="FDJGJS" localSheetId="8" hidden="1">#REF!</definedName>
    <definedName name="FDJGJS" localSheetId="9" hidden="1">#REF!</definedName>
    <definedName name="FDJGJS" hidden="1">#REF!</definedName>
    <definedName name="fdsfsd" localSheetId="9">#REF!</definedName>
    <definedName name="fdsfsd">#REF!</definedName>
    <definedName name="fdw" localSheetId="9">#REF!</definedName>
    <definedName name="fdw">#REF!</definedName>
    <definedName name="FDY">#REF!</definedName>
    <definedName name="FDYLAST">#REF!</definedName>
    <definedName name="FEB" localSheetId="8">#REF!</definedName>
    <definedName name="FEB" localSheetId="9">#REF!</definedName>
    <definedName name="FEB">#REF!</definedName>
    <definedName name="FEB_5" localSheetId="4">#REF!</definedName>
    <definedName name="FEB_5" localSheetId="0">#REF!</definedName>
    <definedName name="FEB_5">#REF!</definedName>
    <definedName name="Febbbb" localSheetId="8" hidden="1">{#N/A,#N/A,FALSE,"INV14"}</definedName>
    <definedName name="Febbbb" localSheetId="9" hidden="1">{#N/A,#N/A,FALSE,"INV14"}</definedName>
    <definedName name="Febbbb" localSheetId="11" hidden="1">{#N/A,#N/A,FALSE,"INV14"}</definedName>
    <definedName name="Febbbb" hidden="1">{#N/A,#N/A,FALSE,"INV14"}</definedName>
    <definedName name="Febbbb_1" localSheetId="8" hidden="1">{#N/A,#N/A,FALSE,"INV14"}</definedName>
    <definedName name="Febbbb_1" localSheetId="9" hidden="1">{#N/A,#N/A,FALSE,"INV14"}</definedName>
    <definedName name="Febbbb_1" localSheetId="11" hidden="1">{#N/A,#N/A,FALSE,"INV14"}</definedName>
    <definedName name="Febbbb_1" hidden="1">{#N/A,#N/A,FALSE,"INV14"}</definedName>
    <definedName name="FEBI">#REF!</definedName>
    <definedName name="FEBRERO" localSheetId="8">#REF!</definedName>
    <definedName name="FEBRERO" localSheetId="9">#REF!</definedName>
    <definedName name="FEBRERO">#REF!</definedName>
    <definedName name="fecha" localSheetId="9">#REF!</definedName>
    <definedName name="fecha">#REF!</definedName>
    <definedName name="FENOLCC" localSheetId="9">#REF!</definedName>
    <definedName name="FENOLCC">#REF!</definedName>
    <definedName name="FERRIC" localSheetId="8">#REF!</definedName>
    <definedName name="FERRIC" localSheetId="9">#REF!</definedName>
    <definedName name="FERRIC">#REF!</definedName>
    <definedName name="FEVEREIRO" localSheetId="8">#REF!</definedName>
    <definedName name="FEVEREIRO" localSheetId="9">#REF!</definedName>
    <definedName name="FEVEREIRO">#REF!</definedName>
    <definedName name="fewfewt" localSheetId="8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fewfewt" localSheetId="9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fewfewt" localSheetId="11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fewfewt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ff" localSheetId="8">#REF!</definedName>
    <definedName name="ff" localSheetId="9">#REF!</definedName>
    <definedName name="ff">#REF!</definedName>
    <definedName name="ffdf" localSheetId="9">#REF!</definedName>
    <definedName name="ffdf">#REF!</definedName>
    <definedName name="ffdfdfdfdfdfdfdfdfdfdfdfd" localSheetId="9">#REF!</definedName>
    <definedName name="ffdfdfdfdfdfdfdfdfdfdfdfd">#REF!</definedName>
    <definedName name="fff">#REF!</definedName>
    <definedName name="fffeee">#REF!</definedName>
    <definedName name="FFFF" hidden="1">#REF!</definedName>
    <definedName name="FFFFFFF">#REF!</definedName>
    <definedName name="FFFFFFFFFFFF">#REF!</definedName>
    <definedName name="FFFFFFFFFFFFF">#REF!</definedName>
    <definedName name="fffffffffffffff" localSheetId="8" hidden="1">#REF!</definedName>
    <definedName name="fffffffffffffff" localSheetId="9" hidden="1">#REF!</definedName>
    <definedName name="fffffffffffffff" hidden="1">#REF!</definedName>
    <definedName name="ffffffffffffffffffffffffff" localSheetId="9">#REF!</definedName>
    <definedName name="ffffffffffffffffffffffffff">#REF!</definedName>
    <definedName name="ffffffffffffffffffffffffffffffffffffffffffffffffffffffffffffffffffff" localSheetId="9">#REF!</definedName>
    <definedName name="ffffffffffffffffffffffffffffffffffffffffffffffffffffffffffffffffffff">#REF!</definedName>
    <definedName name="ffffs">#REF!</definedName>
    <definedName name="ffg" localSheetId="8">#REF!</definedName>
    <definedName name="ffg" localSheetId="9">#REF!</definedName>
    <definedName name="ffg">#REF!</definedName>
    <definedName name="fg" localSheetId="9" hidden="1">#REF!</definedName>
    <definedName name="fg" hidden="1">#REF!</definedName>
    <definedName name="fgdp" localSheetId="8" hidden="1">{"'Eng (page2)'!$A$1:$D$52"}</definedName>
    <definedName name="fgdp" localSheetId="9" hidden="1">{"'Eng (page2)'!$A$1:$D$52"}</definedName>
    <definedName name="fgdp" localSheetId="11" hidden="1">{"'Eng (page2)'!$A$1:$D$52"}</definedName>
    <definedName name="fgdp" hidden="1">{"'Eng (page2)'!$A$1:$D$52"}</definedName>
    <definedName name="fgdsfdsf" hidden="1">#REF!</definedName>
    <definedName name="FGE\" localSheetId="8" hidden="1">{"'Eng (page2)'!$A$1:$D$52"}</definedName>
    <definedName name="FGE\" localSheetId="9" hidden="1">{"'Eng (page2)'!$A$1:$D$52"}</definedName>
    <definedName name="FGE\" localSheetId="11" hidden="1">{"'Eng (page2)'!$A$1:$D$52"}</definedName>
    <definedName name="FGE\" hidden="1">{"'Eng (page2)'!$A$1:$D$52"}</definedName>
    <definedName name="FGFDS">#REF!</definedName>
    <definedName name="fgfhgfmhg" localSheetId="8">#REF!</definedName>
    <definedName name="fgfhgfmhg" localSheetId="9">#REF!</definedName>
    <definedName name="fgfhgfmhg">#REF!</definedName>
    <definedName name="FGG">#REF!</definedName>
    <definedName name="FGH">#REF!</definedName>
    <definedName name="fghl" localSheetId="8" hidden="1">#REF!</definedName>
    <definedName name="fghl" localSheetId="9" hidden="1">#REF!</definedName>
    <definedName name="fghl" hidden="1">#REF!</definedName>
    <definedName name="fh" localSheetId="9">#REF!</definedName>
    <definedName name="fh">#REF!</definedName>
    <definedName name="FHFDH" localSheetId="9">#REF!</definedName>
    <definedName name="FHFDH">#REF!</definedName>
    <definedName name="fif" hidden="1">#REF!</definedName>
    <definedName name="fij.trat.ag.pta">#REF!</definedName>
    <definedName name="fij.trat.ag.ta">#REF!</definedName>
    <definedName name="fijos" localSheetId="8">#REF!</definedName>
    <definedName name="fijos" localSheetId="9">#REF!</definedName>
    <definedName name="fijos">#REF!</definedName>
    <definedName name="fijosta" localSheetId="9">#REF!</definedName>
    <definedName name="fijosta">#REF!</definedName>
    <definedName name="FILABD" localSheetId="9">#REF!</definedName>
    <definedName name="FILABD">#REF!</definedName>
    <definedName name="file" localSheetId="8" hidden="1">{#N/A,#N/A,FALSE,"CAT3516";#N/A,#N/A,FALSE,"CAT3608";#N/A,#N/A,FALSE,"Wartsila";#N/A,#N/A,FALSE,"Asm";#N/A,#N/A,FALSE,"DG cost"}</definedName>
    <definedName name="file" localSheetId="9" hidden="1">{#N/A,#N/A,FALSE,"CAT3516";#N/A,#N/A,FALSE,"CAT3608";#N/A,#N/A,FALSE,"Wartsila";#N/A,#N/A,FALSE,"Asm";#N/A,#N/A,FALSE,"DG cost"}</definedName>
    <definedName name="file" localSheetId="11" hidden="1">{#N/A,#N/A,FALSE,"CAT3516";#N/A,#N/A,FALSE,"CAT3608";#N/A,#N/A,FALSE,"Wartsila";#N/A,#N/A,FALSE,"Asm";#N/A,#N/A,FALSE,"DG cost"}</definedName>
    <definedName name="file" hidden="1">{#N/A,#N/A,FALSE,"CAT3516";#N/A,#N/A,FALSE,"CAT3608";#N/A,#N/A,FALSE,"Wartsila";#N/A,#N/A,FALSE,"Asm";#N/A,#N/A,FALSE,"DG cost"}</definedName>
    <definedName name="File.Type" localSheetId="8" hidden="1">#REF!</definedName>
    <definedName name="File.Type" localSheetId="9" hidden="1">#REF!</definedName>
    <definedName name="File.Type" hidden="1">#REF!</definedName>
    <definedName name="file_1" localSheetId="8" hidden="1">{#N/A,#N/A,FALSE,"CAT3516";#N/A,#N/A,FALSE,"CAT3608";#N/A,#N/A,FALSE,"Wartsila";#N/A,#N/A,FALSE,"Asm";#N/A,#N/A,FALSE,"DG cost"}</definedName>
    <definedName name="file_1" localSheetId="9" hidden="1">{#N/A,#N/A,FALSE,"CAT3516";#N/A,#N/A,FALSE,"CAT3608";#N/A,#N/A,FALSE,"Wartsila";#N/A,#N/A,FALSE,"Asm";#N/A,#N/A,FALSE,"DG cost"}</definedName>
    <definedName name="file_1" localSheetId="11" hidden="1">{#N/A,#N/A,FALSE,"CAT3516";#N/A,#N/A,FALSE,"CAT3608";#N/A,#N/A,FALSE,"Wartsila";#N/A,#N/A,FALSE,"Asm";#N/A,#N/A,FALSE,"DG cost"}</definedName>
    <definedName name="file_1" hidden="1">{#N/A,#N/A,FALSE,"CAT3516";#N/A,#N/A,FALSE,"CAT3608";#N/A,#N/A,FALSE,"Wartsila";#N/A,#N/A,FALSE,"Asm";#N/A,#N/A,FALSE,"DG cost"}</definedName>
    <definedName name="file_1_1" localSheetId="8" hidden="1">{#N/A,#N/A,FALSE,"CAT3516";#N/A,#N/A,FALSE,"CAT3608";#N/A,#N/A,FALSE,"Wartsila";#N/A,#N/A,FALSE,"Asm";#N/A,#N/A,FALSE,"DG cost"}</definedName>
    <definedName name="file_1_1" localSheetId="9" hidden="1">{#N/A,#N/A,FALSE,"CAT3516";#N/A,#N/A,FALSE,"CAT3608";#N/A,#N/A,FALSE,"Wartsila";#N/A,#N/A,FALSE,"Asm";#N/A,#N/A,FALSE,"DG cost"}</definedName>
    <definedName name="file_1_1" localSheetId="11" hidden="1">{#N/A,#N/A,FALSE,"CAT3516";#N/A,#N/A,FALSE,"CAT3608";#N/A,#N/A,FALSE,"Wartsila";#N/A,#N/A,FALSE,"Asm";#N/A,#N/A,FALSE,"DG cost"}</definedName>
    <definedName name="file_1_1" hidden="1">{#N/A,#N/A,FALSE,"CAT3516";#N/A,#N/A,FALSE,"CAT3608";#N/A,#N/A,FALSE,"Wartsila";#N/A,#N/A,FALSE,"Asm";#N/A,#N/A,FALSE,"DG cost"}</definedName>
    <definedName name="file_1_2" localSheetId="8" hidden="1">{#N/A,#N/A,FALSE,"CAT3516";#N/A,#N/A,FALSE,"CAT3608";#N/A,#N/A,FALSE,"Wartsila";#N/A,#N/A,FALSE,"Asm";#N/A,#N/A,FALSE,"DG cost"}</definedName>
    <definedName name="file_1_2" localSheetId="9" hidden="1">{#N/A,#N/A,FALSE,"CAT3516";#N/A,#N/A,FALSE,"CAT3608";#N/A,#N/A,FALSE,"Wartsila";#N/A,#N/A,FALSE,"Asm";#N/A,#N/A,FALSE,"DG cost"}</definedName>
    <definedName name="file_1_2" localSheetId="11" hidden="1">{#N/A,#N/A,FALSE,"CAT3516";#N/A,#N/A,FALSE,"CAT3608";#N/A,#N/A,FALSE,"Wartsila";#N/A,#N/A,FALSE,"Asm";#N/A,#N/A,FALSE,"DG cost"}</definedName>
    <definedName name="file_1_2" hidden="1">{#N/A,#N/A,FALSE,"CAT3516";#N/A,#N/A,FALSE,"CAT3608";#N/A,#N/A,FALSE,"Wartsila";#N/A,#N/A,FALSE,"Asm";#N/A,#N/A,FALSE,"DG cost"}</definedName>
    <definedName name="file_2" localSheetId="8" hidden="1">{#N/A,#N/A,FALSE,"CAT3516";#N/A,#N/A,FALSE,"CAT3608";#N/A,#N/A,FALSE,"Wartsila";#N/A,#N/A,FALSE,"Asm";#N/A,#N/A,FALSE,"DG cost"}</definedName>
    <definedName name="file_2" localSheetId="9" hidden="1">{#N/A,#N/A,FALSE,"CAT3516";#N/A,#N/A,FALSE,"CAT3608";#N/A,#N/A,FALSE,"Wartsila";#N/A,#N/A,FALSE,"Asm";#N/A,#N/A,FALSE,"DG cost"}</definedName>
    <definedName name="file_2" localSheetId="11" hidden="1">{#N/A,#N/A,FALSE,"CAT3516";#N/A,#N/A,FALSE,"CAT3608";#N/A,#N/A,FALSE,"Wartsila";#N/A,#N/A,FALSE,"Asm";#N/A,#N/A,FALSE,"DG cost"}</definedName>
    <definedName name="file_2" hidden="1">{#N/A,#N/A,FALSE,"CAT3516";#N/A,#N/A,FALSE,"CAT3608";#N/A,#N/A,FALSE,"Wartsila";#N/A,#N/A,FALSE,"Asm";#N/A,#N/A,FALSE,"DG cost"}</definedName>
    <definedName name="file_3" localSheetId="8" hidden="1">{#N/A,#N/A,FALSE,"CAT3516";#N/A,#N/A,FALSE,"CAT3608";#N/A,#N/A,FALSE,"Wartsila";#N/A,#N/A,FALSE,"Asm";#N/A,#N/A,FALSE,"DG cost"}</definedName>
    <definedName name="file_3" localSheetId="9" hidden="1">{#N/A,#N/A,FALSE,"CAT3516";#N/A,#N/A,FALSE,"CAT3608";#N/A,#N/A,FALSE,"Wartsila";#N/A,#N/A,FALSE,"Asm";#N/A,#N/A,FALSE,"DG cost"}</definedName>
    <definedName name="file_3" localSheetId="11" hidden="1">{#N/A,#N/A,FALSE,"CAT3516";#N/A,#N/A,FALSE,"CAT3608";#N/A,#N/A,FALSE,"Wartsila";#N/A,#N/A,FALSE,"Asm";#N/A,#N/A,FALSE,"DG cost"}</definedName>
    <definedName name="file_3" hidden="1">{#N/A,#N/A,FALSE,"CAT3516";#N/A,#N/A,FALSE,"CAT3608";#N/A,#N/A,FALSE,"Wartsila";#N/A,#N/A,FALSE,"Asm";#N/A,#N/A,FALSE,"DG cost"}</definedName>
    <definedName name="filename">#REF!</definedName>
    <definedName name="FILIAL" localSheetId="8">#REF!</definedName>
    <definedName name="FILIAL" localSheetId="9">#REF!</definedName>
    <definedName name="FILIAL">#REF!</definedName>
    <definedName name="FILL" localSheetId="9" hidden="1">#REF!</definedName>
    <definedName name="FILL" hidden="1">#REF!</definedName>
    <definedName name="film" localSheetId="8">#REF!</definedName>
    <definedName name="film" localSheetId="9">#REF!</definedName>
    <definedName name="film">#REF!</definedName>
    <definedName name="Filt2" localSheetId="8">#REF!</definedName>
    <definedName name="Filt2" localSheetId="9">#REF!</definedName>
    <definedName name="Filt2">#REF!</definedName>
    <definedName name="Filt2___0" localSheetId="8">#REF!</definedName>
    <definedName name="Filt2___0" localSheetId="9">#REF!</definedName>
    <definedName name="Filt2___0">#REF!</definedName>
    <definedName name="Filt2_2" localSheetId="9">#REF!</definedName>
    <definedName name="Filt2_2">#REF!</definedName>
    <definedName name="Filt2_4" localSheetId="8">#REF!</definedName>
    <definedName name="Filt2_4" localSheetId="9">#REF!</definedName>
    <definedName name="Filt2_4">#REF!</definedName>
    <definedName name="Filt2_8" localSheetId="8">#REF!</definedName>
    <definedName name="Filt2_8" localSheetId="9">#REF!</definedName>
    <definedName name="Filt2_8">#REF!</definedName>
    <definedName name="Filt2_9" localSheetId="8">#REF!</definedName>
    <definedName name="Filt2_9" localSheetId="9">#REF!</definedName>
    <definedName name="Filt2_9" localSheetId="11">#REF!</definedName>
    <definedName name="Filt2_9">#REF!</definedName>
    <definedName name="Filt2_9_4" localSheetId="9">#REF!</definedName>
    <definedName name="Filt2_9_4">#REF!</definedName>
    <definedName name="Filt2_9_8" localSheetId="9">#REF!</definedName>
    <definedName name="Filt2_9_8">#REF!</definedName>
    <definedName name="filter" localSheetId="4">#REF!</definedName>
    <definedName name="filter" localSheetId="0">#REF!</definedName>
    <definedName name="filter">#REF!</definedName>
    <definedName name="FILTER_WATER_CP1" localSheetId="8">#REF!</definedName>
    <definedName name="FILTER_WATER_CP1" localSheetId="9">#REF!</definedName>
    <definedName name="FILTER_WATER_CP1">#REF!</definedName>
    <definedName name="filterdatabase" localSheetId="9" hidden="1">#REF!</definedName>
    <definedName name="filterdatabase" hidden="1">#REF!</definedName>
    <definedName name="FilterDateJan1">#REF!,#REF!,#REF!,#REF!,#REF!</definedName>
    <definedName name="FilterDateMinus2">#REF!,#REF!,#REF!,#REF!</definedName>
    <definedName name="FilterDateMinus60">#REF!,#REF!,#REF!,#REF!,#REF!,#REF!,#REF!,#REF!,#REF!,#REF!</definedName>
    <definedName name="FilterDateToday">#REF!,#REF!,#REF!</definedName>
    <definedName name="FILTRADA" localSheetId="8">#REF!</definedName>
    <definedName name="FILTRADA" localSheetId="9">#REF!</definedName>
    <definedName name="FILTRADA">#REF!</definedName>
    <definedName name="FILTRADACC" localSheetId="9">#REF!</definedName>
    <definedName name="FILTRADACC">#REF!</definedName>
    <definedName name="fimcn">#REF!</definedName>
    <definedName name="fimcp">#REF!</definedName>
    <definedName name="fimon30">#REF!</definedName>
    <definedName name="fimop30">#REF!</definedName>
    <definedName name="fimsn">#REF!</definedName>
    <definedName name="fimsp">#REF!</definedName>
    <definedName name="fimvn10">#REF!</definedName>
    <definedName name="fimvp10">#REF!</definedName>
    <definedName name="FIN_H1">#REF!</definedName>
    <definedName name="FIN_H2">#REF!</definedName>
    <definedName name="FIN_H3">#REF!</definedName>
    <definedName name="FIN_H4">#REF!</definedName>
    <definedName name="FIN_H5">#REF!</definedName>
    <definedName name="FIN_I1">#REF!</definedName>
    <definedName name="FIN_I2">#REF!</definedName>
    <definedName name="FIN_P1">#REF!</definedName>
    <definedName name="FIN_P2">#REF!</definedName>
    <definedName name="FIN_P3">#REF!</definedName>
    <definedName name="FIN_P4">#REF!</definedName>
    <definedName name="FIN_P5">#REF!</definedName>
    <definedName name="FIN_P6">#REF!</definedName>
    <definedName name="FINAL" localSheetId="8">#REF!</definedName>
    <definedName name="FINAL" localSheetId="9">#REF!</definedName>
    <definedName name="FINAL">#REF!</definedName>
    <definedName name="FINANCE_SYSTEMS___SERVICES" localSheetId="9">#REF!</definedName>
    <definedName name="FINANCE_SYSTEMS___SERVICES">#REF!</definedName>
    <definedName name="Financialchagres1999" localSheetId="9">#REF!</definedName>
    <definedName name="Financialchagres1999">#REF!</definedName>
    <definedName name="Financialcharges1998" localSheetId="8">#REF!</definedName>
    <definedName name="Financialcharges1998" localSheetId="9">#REF!</definedName>
    <definedName name="Financialcharges1998">#REF!</definedName>
    <definedName name="Financialcharges2000" localSheetId="8">#REF!</definedName>
    <definedName name="Financialcharges2000" localSheetId="9">#REF!</definedName>
    <definedName name="Financialcharges2000">#REF!</definedName>
    <definedName name="Financialcharges2001" localSheetId="9">#REF!</definedName>
    <definedName name="Financialcharges2001">#REF!</definedName>
    <definedName name="FIRSTH" localSheetId="8">#REF!</definedName>
    <definedName name="FIRSTH" localSheetId="9">#REF!</definedName>
    <definedName name="FIRSTH">#REF!</definedName>
    <definedName name="FIRSTQ" localSheetId="9">#REF!</definedName>
    <definedName name="FIRSTQ">#REF!</definedName>
    <definedName name="FIS" localSheetId="8" hidden="1">{#N/A,#N/A,FALSE,"Cipta-All";#N/A,#N/A,FALSE,"Individual"}</definedName>
    <definedName name="FIS" localSheetId="9" hidden="1">{#N/A,#N/A,FALSE,"Cipta-All";#N/A,#N/A,FALSE,"Individual"}</definedName>
    <definedName name="FIS" localSheetId="11" hidden="1">{#N/A,#N/A,FALSE,"Cipta-All";#N/A,#N/A,FALSE,"Individual"}</definedName>
    <definedName name="FIS" hidden="1">{#N/A,#N/A,FALSE,"Cipta-All";#N/A,#N/A,FALSE,"Individual"}</definedName>
    <definedName name="fiscal" localSheetId="8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fiscal" localSheetId="9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fiscal" localSheetId="11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fiscal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fiskal" localSheetId="8" hidden="1">#REF!</definedName>
    <definedName name="fiskal" localSheetId="9" hidden="1">#REF!</definedName>
    <definedName name="fiskal" hidden="1">#REF!</definedName>
    <definedName name="FIXED" localSheetId="9">#REF!</definedName>
    <definedName name="FIXED">#REF!</definedName>
    <definedName name="FIXED_5">NA()</definedName>
    <definedName name="fixedcosts" localSheetId="8">#REF!</definedName>
    <definedName name="fixedcosts" localSheetId="9">#REF!</definedName>
    <definedName name="fixedcosts">#REF!</definedName>
    <definedName name="fixedcosts_5">NA()</definedName>
    <definedName name="FIXSUM" localSheetId="8">#REF!</definedName>
    <definedName name="FIXSUM" localSheetId="9">#REF!</definedName>
    <definedName name="FIXSUM">#REF!</definedName>
    <definedName name="fjfj" localSheetId="8">#REF!</definedName>
    <definedName name="fjfj" localSheetId="9">#REF!</definedName>
    <definedName name="fjfj">#REF!</definedName>
    <definedName name="fkasjdfkjasdfkasdf" hidden="1">4</definedName>
    <definedName name="FL">"$#REF!.$D$47"</definedName>
    <definedName name="FLLAST">#REF!</definedName>
    <definedName name="flocculant">#REF!</definedName>
    <definedName name="flocculant10">#REF!</definedName>
    <definedName name="flocculant11">#REF!</definedName>
    <definedName name="flocculant12">#REF!</definedName>
    <definedName name="flocculant13">#REF!</definedName>
    <definedName name="flocculant14">#REF!</definedName>
    <definedName name="flocculant15">#REF!</definedName>
    <definedName name="flocculant16">#REF!</definedName>
    <definedName name="flocculant2">#REF!</definedName>
    <definedName name="flocculant3">#REF!</definedName>
    <definedName name="flocculant4">#REF!</definedName>
    <definedName name="flocculant5">#REF!</definedName>
    <definedName name="flocculant6">#REF!</definedName>
    <definedName name="flocculant7">#REF!</definedName>
    <definedName name="flocculant8">#REF!</definedName>
    <definedName name="flocculant9">#REF!</definedName>
    <definedName name="FLOW" localSheetId="8">#REF!</definedName>
    <definedName name="FLOW" localSheetId="9">#REF!</definedName>
    <definedName name="FLOW">#REF!</definedName>
    <definedName name="FLUJOS_DE_CAJA_._PRESUPUESTO_1.998" localSheetId="9">#REF!</definedName>
    <definedName name="FLUJOS_DE_CAJA_._PRESUPUESTO_1.998">#REF!</definedName>
    <definedName name="FluxActExpl_H1" localSheetId="9">#REF!</definedName>
    <definedName name="FluxActExpl_H1">#REF!</definedName>
    <definedName name="FluxActExpl_H2">#REF!</definedName>
    <definedName name="FluxActExpl_H3">#REF!</definedName>
    <definedName name="FluxActExpl_H4">#REF!</definedName>
    <definedName name="FluxActExpl_H5">#REF!</definedName>
    <definedName name="FluxActExpl_I1">#REF!</definedName>
    <definedName name="FluxActExpl_I2">#REF!</definedName>
    <definedName name="FluxActExpl_P1">#REF!</definedName>
    <definedName name="FluxActExpl_P2">#REF!</definedName>
    <definedName name="FluxActExpl_P3">#REF!</definedName>
    <definedName name="FluxActExpl_P4">#REF!</definedName>
    <definedName name="FluxActExpl_P5">#REF!</definedName>
    <definedName name="FluxActExpl_P6">#REF!</definedName>
    <definedName name="FluxActFin_H1">#REF!</definedName>
    <definedName name="FluxActFin_H2">#REF!</definedName>
    <definedName name="FluxActFin_H3">#REF!</definedName>
    <definedName name="FluxActFin_H4">#REF!</definedName>
    <definedName name="FluxActFin_H5">#REF!</definedName>
    <definedName name="FluxActFin_I1">#REF!</definedName>
    <definedName name="FluxActFin_I2">#REF!</definedName>
    <definedName name="FluxActFin_P1">#REF!</definedName>
    <definedName name="FluxActFin_P2">#REF!</definedName>
    <definedName name="FluxActFin_P3">#REF!</definedName>
    <definedName name="FluxActFin_P4">#REF!</definedName>
    <definedName name="FluxActFin_P5">#REF!</definedName>
    <definedName name="FluxActFin_P6">#REF!</definedName>
    <definedName name="FluxActInv_H1">#REF!</definedName>
    <definedName name="FluxActInv_H2">#REF!</definedName>
    <definedName name="FluxActInv_H3">#REF!</definedName>
    <definedName name="FluxActInv_H4">#REF!</definedName>
    <definedName name="FluxActInv_H5">#REF!</definedName>
    <definedName name="FluxActInv_I1">#REF!</definedName>
    <definedName name="FluxActInv_I2">#REF!</definedName>
    <definedName name="FluxActInv_P1">#REF!</definedName>
    <definedName name="FluxActInv_P2">#REF!</definedName>
    <definedName name="FluxActInv_P3">#REF!</definedName>
    <definedName name="FluxActInv_P4">#REF!</definedName>
    <definedName name="FluxActInv_P5">#REF!</definedName>
    <definedName name="FluxActInv_P6">#REF!</definedName>
    <definedName name="FluxTrésorerieActExp_H">#REF!</definedName>
    <definedName name="FluxTrésorerieActExp_P">#REF!</definedName>
    <definedName name="FluxTrésorerieActFin_H">#REF!</definedName>
    <definedName name="FluxTrésorerieActFin_P">#REF!</definedName>
    <definedName name="FluxTrésorerieActInv_H">#REF!</definedName>
    <definedName name="FluxTrésorerieActInv_P">#REF!</definedName>
    <definedName name="fm" hidden="1">#REF!</definedName>
    <definedName name="fma">NA()</definedName>
    <definedName name="fn" localSheetId="8">#REF!</definedName>
    <definedName name="fn">#REF!</definedName>
    <definedName name="FNAME" localSheetId="8">#REF!</definedName>
    <definedName name="FNAME">#REF!</definedName>
    <definedName name="fo">NA()</definedName>
    <definedName name="FO_03">#REF!</definedName>
    <definedName name="FO_04">#REF!</definedName>
    <definedName name="FO_05">#REF!</definedName>
    <definedName name="FO_0604">#REF!</definedName>
    <definedName name="FO_0704">#REF!</definedName>
    <definedName name="FO_0804">#REF!</definedName>
    <definedName name="FO_0904">#REF!</definedName>
    <definedName name="FO_Btu_1">#REF!</definedName>
    <definedName name="FO_Btu_1_1">#REF!</definedName>
    <definedName name="FO_Btu_2" localSheetId="8">#REF!</definedName>
    <definedName name="FO_Btu_2" localSheetId="9">#REF!</definedName>
    <definedName name="FO_Btu_2">#REF!</definedName>
    <definedName name="FO_NYH_Mkr">#REF!</definedName>
    <definedName name="FO_VPSum" localSheetId="8">#REF!</definedName>
    <definedName name="FO_VPSum" localSheetId="9">#REF!</definedName>
    <definedName name="FO_VPSum" localSheetId="11">#REF!</definedName>
    <definedName name="FO_VPSum">#REF!</definedName>
    <definedName name="FO_YTD">#REF!</definedName>
    <definedName name="fojwp" localSheetId="8" hidden="1">{"'Eng (page2)'!$A$1:$D$52"}</definedName>
    <definedName name="fojwp" localSheetId="9" hidden="1">{"'Eng (page2)'!$A$1:$D$52"}</definedName>
    <definedName name="fojwp" localSheetId="11" hidden="1">{"'Eng (page2)'!$A$1:$D$52"}</definedName>
    <definedName name="fojwp" hidden="1">{"'Eng (page2)'!$A$1:$D$52"}</definedName>
    <definedName name="FON">#REF!</definedName>
    <definedName name="FONDOS" localSheetId="8">#REF!</definedName>
    <definedName name="FONDOS">#REF!</definedName>
    <definedName name="FOODING" localSheetId="8">#REF!</definedName>
    <definedName name="FOODING">#REF!</definedName>
    <definedName name="FORACCOUNTING">#REF!</definedName>
    <definedName name="FORACCOUNTING2">#REF!</definedName>
    <definedName name="ForAccountingg2">#REF!</definedName>
    <definedName name="FORM1">"$BUDGET.$#REF!$#REF!:$#REF!$#REF!"</definedName>
    <definedName name="FORM1___0">"$#REF!.$S$1:$V$1"</definedName>
    <definedName name="FORM2">"$BUDGET.$#REF!$#REF!:$#REF!$#REF!"</definedName>
    <definedName name="FORM2___0">"$#REF!.$Z$1:$AF$1"</definedName>
    <definedName name="formate">#REF!</definedName>
    <definedName name="formate10">#REF!</definedName>
    <definedName name="formate11">#REF!</definedName>
    <definedName name="formate12">#REF!</definedName>
    <definedName name="formate13">#REF!</definedName>
    <definedName name="formate14">#REF!</definedName>
    <definedName name="formate15">#REF!</definedName>
    <definedName name="formate16">#REF!</definedName>
    <definedName name="formate2">#REF!</definedName>
    <definedName name="formate3">#REF!</definedName>
    <definedName name="formate4">#REF!</definedName>
    <definedName name="formate5">#REF!</definedName>
    <definedName name="formate6">#REF!</definedName>
    <definedName name="formate7">#REF!</definedName>
    <definedName name="formate8">#REF!</definedName>
    <definedName name="formate9">#REF!</definedName>
    <definedName name="FormatLU" localSheetId="8">#REF!</definedName>
    <definedName name="FormatLU" localSheetId="9">#REF!</definedName>
    <definedName name="FormatLU">#REF!</definedName>
    <definedName name="Fortalecer_e_Difundir__a_Imagem_de_Empresa__Socialmente_Responsável">#REF!</definedName>
    <definedName name="Fournisseurs">#REF!</definedName>
    <definedName name="FOY" localSheetId="8">#REF!</definedName>
    <definedName name="FOY" localSheetId="9">#REF!</definedName>
    <definedName name="FOY">#REF!</definedName>
    <definedName name="FOYDT" localSheetId="9">#REF!</definedName>
    <definedName name="FOYDT">#REF!</definedName>
    <definedName name="FP">NA()</definedName>
    <definedName name="FR" localSheetId="8">#REF!</definedName>
    <definedName name="FR" localSheetId="9">#REF!</definedName>
    <definedName name="FR">#REF!</definedName>
    <definedName name="fre" localSheetId="9">#REF!</definedName>
    <definedName name="fre">#REF!</definedName>
    <definedName name="fred">#N/A</definedName>
    <definedName name="FREIGHT" localSheetId="8">#REF!</definedName>
    <definedName name="FREIGHT" localSheetId="9">#REF!</definedName>
    <definedName name="FREIGHT">#REF!</definedName>
    <definedName name="FREIGHT_5">NA()</definedName>
    <definedName name="FREIGHT1">NA()</definedName>
    <definedName name="Frestea" localSheetId="8" hidden="1">{#N/A,#N/A,FALSE,"b_s &amp; p_l"}</definedName>
    <definedName name="Frestea" localSheetId="9" hidden="1">{#N/A,#N/A,FALSE,"b_s &amp; p_l"}</definedName>
    <definedName name="Frestea" localSheetId="11" hidden="1">{#N/A,#N/A,FALSE,"b_s &amp; p_l"}</definedName>
    <definedName name="Frestea" hidden="1">{#N/A,#N/A,FALSE,"b_s &amp; p_l"}</definedName>
    <definedName name="frfcn">#REF!</definedName>
    <definedName name="frfcp">#REF!</definedName>
    <definedName name="frfon30">#REF!</definedName>
    <definedName name="FRFop30">#REF!</definedName>
    <definedName name="frfsn">#REF!</definedName>
    <definedName name="frfsp">#REF!</definedName>
    <definedName name="frfvn10">#REF!</definedName>
    <definedName name="frfvp10">#REF!</definedName>
    <definedName name="fs" localSheetId="8" hidden="1">#REF!</definedName>
    <definedName name="fs" localSheetId="11" hidden="1">#REF!</definedName>
    <definedName name="fs" hidden="1">#REF!</definedName>
    <definedName name="fsCN_Can">#REF!</definedName>
    <definedName name="fsCN_US">#REF!</definedName>
    <definedName name="fsdfdsa" localSheetId="8" hidden="1">#REF!</definedName>
    <definedName name="fsdfdsa" localSheetId="9" hidden="1">#REF!</definedName>
    <definedName name="fsdfdsa" hidden="1">#REF!</definedName>
    <definedName name="FSoPacific" localSheetId="8" hidden="1">{"BS",#N/A,FALSE,"USA"}</definedName>
    <definedName name="FSoPacific" localSheetId="9" hidden="1">{"BS",#N/A,FALSE,"USA"}</definedName>
    <definedName name="FSoPacific" localSheetId="11" hidden="1">{"BS",#N/A,FALSE,"USA"}</definedName>
    <definedName name="FSoPacific" hidden="1">{"BS",#N/A,FALSE,"USA"}</definedName>
    <definedName name="fsvdvd" localSheetId="8">#REF!</definedName>
    <definedName name="fsvdvd" localSheetId="9">#REF!</definedName>
    <definedName name="fsvdvd">#REF!</definedName>
    <definedName name="ft">#REF!</definedName>
    <definedName name="FTEHrsPerWeek">#REF!</definedName>
    <definedName name="FuC" localSheetId="8">#REF!</definedName>
    <definedName name="FuC" localSheetId="9">#REF!</definedName>
    <definedName name="FuC">#REF!</definedName>
    <definedName name="FUEL" localSheetId="9">#REF!</definedName>
    <definedName name="FUEL">#REF!</definedName>
    <definedName name="fuel10">#REF!</definedName>
    <definedName name="fuel11">#REF!</definedName>
    <definedName name="fuel12">#REF!</definedName>
    <definedName name="fuel13">#REF!</definedName>
    <definedName name="fuel14">#REF!</definedName>
    <definedName name="fuel15">#REF!</definedName>
    <definedName name="fuel16">#REF!</definedName>
    <definedName name="fuel17">#REF!</definedName>
    <definedName name="fuel18">#REF!</definedName>
    <definedName name="fuel19">#REF!</definedName>
    <definedName name="fuel2">#REF!</definedName>
    <definedName name="fuel20">#REF!</definedName>
    <definedName name="fuel21">#REF!</definedName>
    <definedName name="fuel22">#REF!</definedName>
    <definedName name="fuel23">#REF!</definedName>
    <definedName name="fuel24">#REF!</definedName>
    <definedName name="fuel3">#REF!</definedName>
    <definedName name="fuel4">#REF!</definedName>
    <definedName name="fuel5">#REF!</definedName>
    <definedName name="fuel6">#REF!</definedName>
    <definedName name="fuel7">#REF!</definedName>
    <definedName name="fuel8">#REF!</definedName>
    <definedName name="fuel9">#REF!</definedName>
    <definedName name="fuelCSXT">#REF!</definedName>
    <definedName name="FuelGas1">#REF!</definedName>
    <definedName name="FuelGas10">#REF!</definedName>
    <definedName name="FuelGas11">#REF!</definedName>
    <definedName name="FuelGas12">#REF!</definedName>
    <definedName name="FuelGas13">#REF!</definedName>
    <definedName name="FuelGas14">#REF!</definedName>
    <definedName name="FuelGas15">#REF!</definedName>
    <definedName name="FuelGas2">#REF!</definedName>
    <definedName name="FuelGas3">#REF!</definedName>
    <definedName name="FuelGas4">#REF!</definedName>
    <definedName name="FuelGas5">#REF!</definedName>
    <definedName name="FuelGas6">#REF!</definedName>
    <definedName name="FuelGas7">#REF!</definedName>
    <definedName name="FuelGas8">#REF!</definedName>
    <definedName name="FuelGas9">#REF!</definedName>
    <definedName name="fuelNS">#REF!</definedName>
    <definedName name="Full_Print" localSheetId="8">#REF!</definedName>
    <definedName name="Full_Print" localSheetId="9">#REF!</definedName>
    <definedName name="Full_Print">#REF!</definedName>
    <definedName name="Full_with_ratios" localSheetId="9">#REF!</definedName>
    <definedName name="Full_with_ratios">#REF!</definedName>
    <definedName name="FULLY" localSheetId="9">#REF!</definedName>
    <definedName name="FULLY">#REF!</definedName>
    <definedName name="FWP" localSheetId="8" hidden="1">{"'Eng (page2)'!$A$1:$D$52"}</definedName>
    <definedName name="FWP" localSheetId="9" hidden="1">{"'Eng (page2)'!$A$1:$D$52"}</definedName>
    <definedName name="FWP" localSheetId="11" hidden="1">{"'Eng (page2)'!$A$1:$D$52"}</definedName>
    <definedName name="FWP" hidden="1">{"'Eng (page2)'!$A$1:$D$52"}</definedName>
    <definedName name="FX">#REF!</definedName>
    <definedName name="FX_F">#REF!</definedName>
    <definedName name="FX_rate" localSheetId="8">#REF!</definedName>
    <definedName name="FX_rate" localSheetId="9">#REF!</definedName>
    <definedName name="FX_rate">#REF!</definedName>
    <definedName name="g" localSheetId="8" hidden="1">#REF!</definedName>
    <definedName name="g" localSheetId="9" hidden="1">#REF!</definedName>
    <definedName name="g" localSheetId="11" hidden="1">#REF!</definedName>
    <definedName name="g" hidden="1">#REF!</definedName>
    <definedName name="g.g.pta">#REF!</definedName>
    <definedName name="g.g.ta">#REF!</definedName>
    <definedName name="G.GLES.IPA">#REF!</definedName>
    <definedName name="G.GLES.PIPA">#REF!</definedName>
    <definedName name="G_section">NA()</definedName>
    <definedName name="G0.000">NA()</definedName>
    <definedName name="G0.010">NA()</definedName>
    <definedName name="G0.020">NA()</definedName>
    <definedName name="G0.100">NA()</definedName>
    <definedName name="G0.110">NA()</definedName>
    <definedName name="G0.120">NA()</definedName>
    <definedName name="G1.000">NA()</definedName>
    <definedName name="G1.011">NA()</definedName>
    <definedName name="G1.021">NA()</definedName>
    <definedName name="G1.031">NA()</definedName>
    <definedName name="G1.041">NA()</definedName>
    <definedName name="G1.051">NA()</definedName>
    <definedName name="G2.000">NA()</definedName>
    <definedName name="G2.010">NA()</definedName>
    <definedName name="G2.020">NA()</definedName>
    <definedName name="G2.030">NA()</definedName>
    <definedName name="G2_" localSheetId="8">#REF!</definedName>
    <definedName name="G2_" localSheetId="9">#REF!</definedName>
    <definedName name="G2_">#REF!</definedName>
    <definedName name="G3.000">NA()</definedName>
    <definedName name="G3.011">NA()</definedName>
    <definedName name="G3.021">NA()</definedName>
    <definedName name="G3.031">NA()</definedName>
    <definedName name="G3.041">NA()</definedName>
    <definedName name="G3.100">NA()</definedName>
    <definedName name="G3.111">NA()</definedName>
    <definedName name="G3.121">NA()</definedName>
    <definedName name="G3.131">NA()</definedName>
    <definedName name="G3.141">NA()</definedName>
    <definedName name="G3.201">NA()</definedName>
    <definedName name="G3.211">NA()</definedName>
    <definedName name="G3.221">NA()</definedName>
    <definedName name="G3.231">NA()</definedName>
    <definedName name="G3.241">NA()</definedName>
    <definedName name="G3.301">NA()</definedName>
    <definedName name="G3.311">NA()</definedName>
    <definedName name="G3.321">NA()</definedName>
    <definedName name="G3.331">NA()</definedName>
    <definedName name="G3.341">NA()</definedName>
    <definedName name="G4.000">NA()</definedName>
    <definedName name="G4.010">NA()</definedName>
    <definedName name="G4.020">NA()</definedName>
    <definedName name="G4.030">NA()</definedName>
    <definedName name="G4.040">NA()</definedName>
    <definedName name="G4.101">NA()</definedName>
    <definedName name="G4.111">NA()</definedName>
    <definedName name="G4.121">NA()</definedName>
    <definedName name="G4.131">NA()</definedName>
    <definedName name="G4.141">NA()</definedName>
    <definedName name="G4.151">NA()</definedName>
    <definedName name="G4.161">NA()</definedName>
    <definedName name="G4.171">NA()</definedName>
    <definedName name="G4.200">NA()</definedName>
    <definedName name="G4.210">NA()</definedName>
    <definedName name="G4.220">NA()</definedName>
    <definedName name="g40g40">NA()</definedName>
    <definedName name="GA" localSheetId="8">#REF!</definedName>
    <definedName name="GA" localSheetId="9">#REF!</definedName>
    <definedName name="GA">#REF!</definedName>
    <definedName name="GAfafsadada" localSheetId="8" hidden="1">{#N/A,#N/A,TRUE,"BALSCH";#N/A,#N/A,TRUE,"COMICRO";#N/A,#N/A,TRUE,"CHECKS";#N/A,#N/A,TRUE,"GLASS";#N/A,#N/A,TRUE,"DEPRE";#N/A,#N/A,TRUE,"A&amp;MCUR";#N/A,#N/A,TRUE,"AGEANAlysis";#N/A,#N/A,TRUE,"CHECKS"}</definedName>
    <definedName name="GAfafsadada" localSheetId="9" hidden="1">{#N/A,#N/A,TRUE,"BALSCH";#N/A,#N/A,TRUE,"COMICRO";#N/A,#N/A,TRUE,"CHECKS";#N/A,#N/A,TRUE,"GLASS";#N/A,#N/A,TRUE,"DEPRE";#N/A,#N/A,TRUE,"A&amp;MCUR";#N/A,#N/A,TRUE,"AGEANAlysis";#N/A,#N/A,TRUE,"CHECKS"}</definedName>
    <definedName name="GAfafsadada" localSheetId="11" hidden="1">{#N/A,#N/A,TRUE,"BALSCH";#N/A,#N/A,TRUE,"COMICRO";#N/A,#N/A,TRUE,"CHECKS";#N/A,#N/A,TRUE,"GLASS";#N/A,#N/A,TRUE,"DEPRE";#N/A,#N/A,TRUE,"A&amp;MCUR";#N/A,#N/A,TRUE,"AGEANAlysis";#N/A,#N/A,TRUE,"CHECKS"}</definedName>
    <definedName name="GAfafsadada" hidden="1">{#N/A,#N/A,TRUE,"BALSCH";#N/A,#N/A,TRUE,"COMICRO";#N/A,#N/A,TRUE,"CHECKS";#N/A,#N/A,TRUE,"GLASS";#N/A,#N/A,TRUE,"DEPRE";#N/A,#N/A,TRUE,"A&amp;MCUR";#N/A,#N/A,TRUE,"AGEANAlysis";#N/A,#N/A,TRUE,"CHECKS"}</definedName>
    <definedName name="GAG">#REF!</definedName>
    <definedName name="Garantir_o_Suprimento_das_Matérias_Primas__volumes__custos_e_qualidade">#REF!</definedName>
    <definedName name="gas">#REF!</definedName>
    <definedName name="Gasfactor_kg.HCpNm3.GNG" localSheetId="8">#REF!</definedName>
    <definedName name="Gasfactor_kg.HCpNm3.GNG" localSheetId="9">#REF!</definedName>
    <definedName name="Gasfactor_kg.HCpNm3.GNG" localSheetId="11">#REF!</definedName>
    <definedName name="Gasfactor_kg.HCpNm3.GNG">#REF!</definedName>
    <definedName name="gasfactor_kgHCpNm3GNG" localSheetId="9">#REF!</definedName>
    <definedName name="gasfactor_kgHCpNm3GNG">#REF!</definedName>
    <definedName name="Gasfactor10_kgHCpNm3GNG" localSheetId="9">#REF!</definedName>
    <definedName name="Gasfactor10_kgHCpNm3GNG">#REF!</definedName>
    <definedName name="Gasfactor3_kgHCpNm3GNG">#REF!</definedName>
    <definedName name="Gasfactor8_kgHCpNm3GNG">#REF!</definedName>
    <definedName name="Gastos_Financieros" localSheetId="8">#REF!</definedName>
    <definedName name="Gastos_Financieros" localSheetId="9">#REF!</definedName>
    <definedName name="Gastos_Financieros">#REF!</definedName>
    <definedName name="GBH" localSheetId="8" hidden="1">{#N/A,#N/A,FALSE,"Aging Summary";#N/A,#N/A,FALSE,"Ratio Analysis";#N/A,#N/A,FALSE,"Test 120 Day Accts";#N/A,#N/A,FALSE,"Tickmarks"}</definedName>
    <definedName name="GBH" localSheetId="9" hidden="1">{#N/A,#N/A,FALSE,"Aging Summary";#N/A,#N/A,FALSE,"Ratio Analysis";#N/A,#N/A,FALSE,"Test 120 Day Accts";#N/A,#N/A,FALSE,"Tickmarks"}</definedName>
    <definedName name="GBH" localSheetId="11" hidden="1">{#N/A,#N/A,FALSE,"Aging Summary";#N/A,#N/A,FALSE,"Ratio Analysis";#N/A,#N/A,FALSE,"Test 120 Day Accts";#N/A,#N/A,FALSE,"Tickmarks"}</definedName>
    <definedName name="GBH" hidden="1">{#N/A,#N/A,FALSE,"Aging Summary";#N/A,#N/A,FALSE,"Ratio Analysis";#N/A,#N/A,FALSE,"Test 120 Day Accts";#N/A,#N/A,FALSE,"Tickmarks"}</definedName>
    <definedName name="gbp">#REF!</definedName>
    <definedName name="gbp1q03" localSheetId="8">#REF!</definedName>
    <definedName name="gbp1q03" localSheetId="9">#REF!</definedName>
    <definedName name="gbp1q03" localSheetId="11">#REF!</definedName>
    <definedName name="gbp1q03">#REF!</definedName>
    <definedName name="GBP1Q04" localSheetId="9">#REF!</definedName>
    <definedName name="GBP1Q04">#REF!</definedName>
    <definedName name="GBP1Q05" localSheetId="9">#REF!</definedName>
    <definedName name="GBP1Q05">#REF!</definedName>
    <definedName name="gbp2q03">#REF!</definedName>
    <definedName name="GBP2Q04">#REF!</definedName>
    <definedName name="gbp2q05">#REF!</definedName>
    <definedName name="gbp3q03">#REF!</definedName>
    <definedName name="GBP3Q04">#REF!</definedName>
    <definedName name="gbp3q05">#REF!</definedName>
    <definedName name="gbp4q03">#REF!</definedName>
    <definedName name="GBP4Q04">#REF!</definedName>
    <definedName name="GBP4Q05">#REF!</definedName>
    <definedName name="gbpcn">#REF!</definedName>
    <definedName name="gbpcp">#REF!</definedName>
    <definedName name="gbpefund">#REF!</definedName>
    <definedName name="gbpon30">#REF!</definedName>
    <definedName name="GBPOP30">#REF!</definedName>
    <definedName name="gbpsn">#REF!</definedName>
    <definedName name="gbpsp">#REF!</definedName>
    <definedName name="gbpvn10">#REF!</definedName>
    <definedName name="gbpvp10">#REF!</definedName>
    <definedName name="GDDFDD" localSheetId="8" hidden="1">{"'Key fig. Rpt'!$B$5:$K$94"}</definedName>
    <definedName name="GDDFDD" localSheetId="9" hidden="1">{"'Key fig. Rpt'!$B$5:$K$94"}</definedName>
    <definedName name="GDDFDD" localSheetId="11" hidden="1">{"'Key fig. Rpt'!$B$5:$K$94"}</definedName>
    <definedName name="GDDFDD" hidden="1">{"'Key fig. Rpt'!$B$5:$K$94"}</definedName>
    <definedName name="gdf">#REF!</definedName>
    <definedName name="GDFG" localSheetId="8" hidden="1">{"'Key fig. Rpt'!$B$5:$K$94"}</definedName>
    <definedName name="GDFG" localSheetId="9" hidden="1">{"'Key fig. Rpt'!$B$5:$K$94"}</definedName>
    <definedName name="GDFG" localSheetId="11" hidden="1">{"'Key fig. Rpt'!$B$5:$K$94"}</definedName>
    <definedName name="GDFG" hidden="1">{"'Key fig. Rpt'!$B$5:$K$94"}</definedName>
    <definedName name="gdfufbubvdj">#REF!</definedName>
    <definedName name="GDGGDGD" localSheetId="8" hidden="1">{"'Key fig. Rpt'!$B$5:$K$94"}</definedName>
    <definedName name="GDGGDGD" localSheetId="9" hidden="1">{"'Key fig. Rpt'!$B$5:$K$94"}</definedName>
    <definedName name="GDGGDGD" localSheetId="11" hidden="1">{"'Key fig. Rpt'!$B$5:$K$94"}</definedName>
    <definedName name="GDGGDGD" hidden="1">{"'Key fig. Rpt'!$B$5:$K$94"}</definedName>
    <definedName name="gefe">#REF!</definedName>
    <definedName name="Geg_zuurstof" localSheetId="8">#REF!</definedName>
    <definedName name="Geg_zuurstof">#REF!</definedName>
    <definedName name="GeklikteMaand">#REF!</definedName>
    <definedName name="GenandAdmin_Others" localSheetId="8" hidden="1">{#N/A,#N/A,FALSE,"DATA"}</definedName>
    <definedName name="GenandAdmin_Others" localSheetId="9" hidden="1">{#N/A,#N/A,FALSE,"DATA"}</definedName>
    <definedName name="GenandAdmin_Others" localSheetId="11" hidden="1">{#N/A,#N/A,FALSE,"DATA"}</definedName>
    <definedName name="GenandAdmin_Others" hidden="1">{#N/A,#N/A,FALSE,"DATA"}</definedName>
    <definedName name="General_Admin">#REF!</definedName>
    <definedName name="General_Ledger">#REF!</definedName>
    <definedName name="GENERAL_MANAGEMENT___DIRECTORS" localSheetId="8">#REF!</definedName>
    <definedName name="GENERAL_MANAGEMENT___DIRECTORS" localSheetId="9">#REF!</definedName>
    <definedName name="GENERAL_MANAGEMENT___DIRECTORS">#REF!</definedName>
    <definedName name="GeVW" localSheetId="9">#REF!</definedName>
    <definedName name="GeVW">#REF!</definedName>
    <definedName name="GEW" localSheetId="9">#REF!</definedName>
    <definedName name="GEW">#REF!</definedName>
    <definedName name="gf" localSheetId="8" hidden="1">{"preco1",#N/A,TRUE,"Analise preços";"peq",#N/A,TRUE,"Analise preços";"resu",#N/A,TRUE,"TOTAL"}</definedName>
    <definedName name="gf" localSheetId="9" hidden="1">{"preco1",#N/A,TRUE,"Analise preços";"peq",#N/A,TRUE,"Analise preços";"resu",#N/A,TRUE,"TOTAL"}</definedName>
    <definedName name="gf" localSheetId="11" hidden="1">{"preco1",#N/A,TRUE,"Analise preços";"peq",#N/A,TRUE,"Analise preços";"resu",#N/A,TRUE,"TOTAL"}</definedName>
    <definedName name="gf" hidden="1">{"preco1",#N/A,TRUE,"Analise preços";"peq",#N/A,TRUE,"Analise preços";"resu",#N/A,TRUE,"TOTAL"}</definedName>
    <definedName name="gfbhcfgb" localSheetId="8" hidden="1">#REF!</definedName>
    <definedName name="gfbhcfgb" hidden="1">#REF!</definedName>
    <definedName name="gfcvdhcnrfd" localSheetId="8" hidden="1">#REF!,#REF!</definedName>
    <definedName name="gfcvdhcnrfd" localSheetId="9" hidden="1">#REF!,#REF!</definedName>
    <definedName name="gfcvdhcnrfd" hidden="1">#REF!,#REF!</definedName>
    <definedName name="GFDGDF" localSheetId="8">#REF!</definedName>
    <definedName name="GFDGDF" localSheetId="9">#REF!</definedName>
    <definedName name="GFDGDF">#REF!</definedName>
    <definedName name="gfg" localSheetId="8" hidden="1">{"'Eng (page2)'!$A$1:$D$52"}</definedName>
    <definedName name="gfg" localSheetId="9" hidden="1">{"'Eng (page2)'!$A$1:$D$52"}</definedName>
    <definedName name="gfg" localSheetId="11" hidden="1">{"'Eng (page2)'!$A$1:$D$52"}</definedName>
    <definedName name="gfg" hidden="1">{"'Eng (page2)'!$A$1:$D$52"}</definedName>
    <definedName name="gfgf" localSheetId="8" hidden="1">{"'Key fig. Rpt'!$B$5:$K$94"}</definedName>
    <definedName name="gfgf" localSheetId="9" hidden="1">{"'Key fig. Rpt'!$B$5:$K$94"}</definedName>
    <definedName name="gfgf" localSheetId="11" hidden="1">{"'Key fig. Rpt'!$B$5:$K$94"}</definedName>
    <definedName name="gfgf" hidden="1">{"'Key fig. Rpt'!$B$5:$K$94"}</definedName>
    <definedName name="GFGFDGFG">#REF!</definedName>
    <definedName name="GFGFGFG">#REF!</definedName>
    <definedName name="GFGGFG">#REF!</definedName>
    <definedName name="GFGGFGFG">#REF!</definedName>
    <definedName name="gfgggg" localSheetId="8">#REF!</definedName>
    <definedName name="gfgggg" localSheetId="9">#REF!</definedName>
    <definedName name="gfgggg">#REF!</definedName>
    <definedName name="gfhhf" localSheetId="8" hidden="1">{#N/A,#N/A,TRUE,"BALSCH";#N/A,#N/A,TRUE,"COMICRO";#N/A,#N/A,TRUE,"CHECKS";#N/A,#N/A,TRUE,"GLASS";#N/A,#N/A,TRUE,"DEPRE";#N/A,#N/A,TRUE,"A&amp;MCUR";#N/A,#N/A,TRUE,"AGEANAlysis";#N/A,#N/A,TRUE,"CHECKS"}</definedName>
    <definedName name="gfhhf" localSheetId="9" hidden="1">{#N/A,#N/A,TRUE,"BALSCH";#N/A,#N/A,TRUE,"COMICRO";#N/A,#N/A,TRUE,"CHECKS";#N/A,#N/A,TRUE,"GLASS";#N/A,#N/A,TRUE,"DEPRE";#N/A,#N/A,TRUE,"A&amp;MCUR";#N/A,#N/A,TRUE,"AGEANAlysis";#N/A,#N/A,TRUE,"CHECKS"}</definedName>
    <definedName name="gfhhf" localSheetId="11" hidden="1">{#N/A,#N/A,TRUE,"BALSCH";#N/A,#N/A,TRUE,"COMICRO";#N/A,#N/A,TRUE,"CHECKS";#N/A,#N/A,TRUE,"GLASS";#N/A,#N/A,TRUE,"DEPRE";#N/A,#N/A,TRUE,"A&amp;MCUR";#N/A,#N/A,TRUE,"AGEANAlysis";#N/A,#N/A,TRUE,"CHECKS"}</definedName>
    <definedName name="gfhhf" hidden="1">{#N/A,#N/A,TRUE,"BALSCH";#N/A,#N/A,TRUE,"COMICRO";#N/A,#N/A,TRUE,"CHECKS";#N/A,#N/A,TRUE,"GLASS";#N/A,#N/A,TRUE,"DEPRE";#N/A,#N/A,TRUE,"A&amp;MCUR";#N/A,#N/A,TRUE,"AGEANAlysis";#N/A,#N/A,TRUE,"CHECKS"}</definedName>
    <definedName name="gfhsfhfh" localSheetId="8" hidden="1">{"'Key fig. Rpt'!$B$5:$K$94"}</definedName>
    <definedName name="gfhsfhfh" localSheetId="9" hidden="1">{"'Key fig. Rpt'!$B$5:$K$94"}</definedName>
    <definedName name="gfhsfhfh" localSheetId="11" hidden="1">{"'Key fig. Rpt'!$B$5:$K$94"}</definedName>
    <definedName name="gfhsfhfh" hidden="1">{"'Key fig. Rpt'!$B$5:$K$94"}</definedName>
    <definedName name="gfrvhcrhcv" localSheetId="8" hidden="1">{"'Eng (page2)'!$A$1:$D$52"}</definedName>
    <definedName name="gfrvhcrhcv" localSheetId="9" hidden="1">{"'Eng (page2)'!$A$1:$D$52"}</definedName>
    <definedName name="gfrvhcrhcv" localSheetId="11" hidden="1">{"'Eng (page2)'!$A$1:$D$52"}</definedName>
    <definedName name="gfrvhcrhcv" hidden="1">{"'Eng (page2)'!$A$1:$D$52"}</definedName>
    <definedName name="gg" localSheetId="8">#REF!</definedName>
    <definedName name="gg" localSheetId="9">#REF!</definedName>
    <definedName name="gg">#REF!</definedName>
    <definedName name="ggdhajk" localSheetId="9">#REF!</definedName>
    <definedName name="ggdhajk">#REF!</definedName>
    <definedName name="GGFDFDFDFGD" localSheetId="8" hidden="1">{"'Key fig. Rpt'!$B$5:$K$94"}</definedName>
    <definedName name="GGFDFDFDFGD" localSheetId="9" hidden="1">{"'Key fig. Rpt'!$B$5:$K$94"}</definedName>
    <definedName name="GGFDFDFDFGD" localSheetId="11" hidden="1">{"'Key fig. Rpt'!$B$5:$K$94"}</definedName>
    <definedName name="GGFDFDFDFGD" hidden="1">{"'Key fig. Rpt'!$B$5:$K$94"}</definedName>
    <definedName name="GGFGFG">#REF!</definedName>
    <definedName name="GGG" localSheetId="8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" localSheetId="1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_1" localSheetId="8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_1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_1" localSheetId="1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_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GGG">#REF!</definedName>
    <definedName name="ggggg" localSheetId="8">#REF!</definedName>
    <definedName name="ggggg" localSheetId="9">#REF!</definedName>
    <definedName name="ggggg">#REF!</definedName>
    <definedName name="GGGGGG">#REF!</definedName>
    <definedName name="GGGGGGGG" localSheetId="8" hidden="1">{#N/A,#N/A,FALSE,"CDA Plan"}</definedName>
    <definedName name="GGGGGGGG" localSheetId="9" hidden="1">{#N/A,#N/A,FALSE,"CDA Plan"}</definedName>
    <definedName name="GGGGGGGG" localSheetId="11" hidden="1">{#N/A,#N/A,FALSE,"CDA Plan"}</definedName>
    <definedName name="GGGGGGGG" hidden="1">{#N/A,#N/A,FALSE,"CDA Plan"}</definedName>
    <definedName name="GGGGGGGGGGGGGG">#REF!</definedName>
    <definedName name="GGGGGGGGGGGGGGGGGGG">#REF!</definedName>
    <definedName name="gggh" localSheetId="8">#REF!</definedName>
    <definedName name="gggh" localSheetId="9">#REF!</definedName>
    <definedName name="gggh">#REF!</definedName>
    <definedName name="GGH" localSheetId="9">#REF!</definedName>
    <definedName name="GGH">#REF!</definedName>
    <definedName name="gghh" localSheetId="8" hidden="1">{#N/A,#N/A,FALSE,"Cipta-All";#N/A,#N/A,FALSE,"Individual"}</definedName>
    <definedName name="gghh" localSheetId="9" hidden="1">{#N/A,#N/A,FALSE,"Cipta-All";#N/A,#N/A,FALSE,"Individual"}</definedName>
    <definedName name="gghh" localSheetId="11" hidden="1">{#N/A,#N/A,FALSE,"Cipta-All";#N/A,#N/A,FALSE,"Individual"}</definedName>
    <definedName name="gghh" hidden="1">{#N/A,#N/A,FALSE,"Cipta-All";#N/A,#N/A,FALSE,"Individual"}</definedName>
    <definedName name="ggjg">NA()</definedName>
    <definedName name="GH">NA()</definedName>
    <definedName name="ghd" localSheetId="8" hidden="1">#REF!</definedName>
    <definedName name="ghd" hidden="1">#REF!</definedName>
    <definedName name="GHG">#REF!</definedName>
    <definedName name="ghgh">NA()</definedName>
    <definedName name="GHGHGHH" localSheetId="8" hidden="1">{"'Key fig. Rpt'!$B$5:$K$94"}</definedName>
    <definedName name="GHGHGHH" localSheetId="9" hidden="1">{"'Key fig. Rpt'!$B$5:$K$94"}</definedName>
    <definedName name="GHGHGHH" localSheetId="11" hidden="1">{"'Key fig. Rpt'!$B$5:$K$94"}</definedName>
    <definedName name="GHGHGHH" hidden="1">{"'Key fig. Rpt'!$B$5:$K$94"}</definedName>
    <definedName name="GHGJHDF">#REF!</definedName>
    <definedName name="ghh" localSheetId="8">#REF!</definedName>
    <definedName name="ghh" localSheetId="9">#REF!</definedName>
    <definedName name="ghh">#REF!</definedName>
    <definedName name="ghhh" localSheetId="8">#REF!</definedName>
    <definedName name="ghhh" localSheetId="9">#REF!</definedName>
    <definedName name="ghhh">#REF!</definedName>
    <definedName name="ghip">NA()</definedName>
    <definedName name="ghjgjhg" localSheetId="8" hidden="1">#REF!</definedName>
    <definedName name="ghjgjhg" localSheetId="9" hidden="1">#REF!</definedName>
    <definedName name="ghjgjhg" hidden="1">#REF!</definedName>
    <definedName name="ghsggbgfh" localSheetId="8" hidden="1">{"'Key fig. Rpt'!$B$5:$K$94"}</definedName>
    <definedName name="ghsggbgfh" localSheetId="9" hidden="1">{"'Key fig. Rpt'!$B$5:$K$94"}</definedName>
    <definedName name="ghsggbgfh" localSheetId="11" hidden="1">{"'Key fig. Rpt'!$B$5:$K$94"}</definedName>
    <definedName name="ghsggbgfh" hidden="1">{"'Key fig. Rpt'!$B$5:$K$94"}</definedName>
    <definedName name="ghvghbhj" localSheetId="8" hidden="1">#REF!,#REF!</definedName>
    <definedName name="ghvghbhj" localSheetId="9" hidden="1">#REF!,#REF!</definedName>
    <definedName name="ghvghbhj" hidden="1">#REF!,#REF!</definedName>
    <definedName name="GHY">NA()</definedName>
    <definedName name="gia">NA()</definedName>
    <definedName name="gia_tien">NA()</definedName>
    <definedName name="gia_tien_BTN">NA()</definedName>
    <definedName name="giacong">NA()</definedName>
    <definedName name="gipa5">NA()</definedName>
    <definedName name="GJ_to_MMBtu">#REF!</definedName>
    <definedName name="GJFGJH">#REF!</definedName>
    <definedName name="gjgh">NA()</definedName>
    <definedName name="gjjgjgj">#REF!</definedName>
    <definedName name="gjrytydfrdryhe" localSheetId="8" hidden="1">#REF!</definedName>
    <definedName name="gjrytydfrdryhe" hidden="1">#REF!</definedName>
    <definedName name="gkw" localSheetId="8" hidden="1">{"'Eng (page2)'!$A$1:$D$52"}</definedName>
    <definedName name="gkw" localSheetId="9" hidden="1">{"'Eng (page2)'!$A$1:$D$52"}</definedName>
    <definedName name="gkw" localSheetId="11" hidden="1">{"'Eng (page2)'!$A$1:$D$52"}</definedName>
    <definedName name="gkw" hidden="1">{"'Eng (page2)'!$A$1:$D$52"}</definedName>
    <definedName name="GLASS">#REF!</definedName>
    <definedName name="GLASS_5">NA()</definedName>
    <definedName name="GLASS1">NA()</definedName>
    <definedName name="global">#REF!</definedName>
    <definedName name="GLYCERINE" localSheetId="8">#REF!</definedName>
    <definedName name="GLYCERINE" localSheetId="9">#REF!</definedName>
    <definedName name="GLYCERINE">#REF!</definedName>
    <definedName name="gmna">#REF!</definedName>
    <definedName name="Gna" localSheetId="8">#REF!</definedName>
    <definedName name="Gna" localSheetId="9">#REF!</definedName>
    <definedName name="Gna">#REF!</definedName>
    <definedName name="gnkilo" hidden="1">#REF!,#REF!</definedName>
    <definedName name="go" localSheetId="8">#REF!</definedName>
    <definedName name="go" localSheetId="9">#REF!</definedName>
    <definedName name="go">#REF!</definedName>
    <definedName name="GOA">NA()</definedName>
    <definedName name="GoBack" localSheetId="4">#REF!</definedName>
    <definedName name="GoBack" localSheetId="0">#REF!</definedName>
    <definedName name="GoBack">#REF!</definedName>
    <definedName name="goc">NA()</definedName>
    <definedName name="gochong">NA()</definedName>
    <definedName name="Goodwill">#REF!</definedName>
    <definedName name="GPT_GROUNDING_PT">NA()</definedName>
    <definedName name="GR">1.11</definedName>
    <definedName name="gra">1.1</definedName>
    <definedName name="Grace" localSheetId="8" hidden="1">{#N/A,#N/A,FALSE,"Aging Summary";#N/A,#N/A,FALSE,"Ratio Analysis";#N/A,#N/A,FALSE,"Test 120 Day Accts";#N/A,#N/A,FALSE,"Tickmarks"}</definedName>
    <definedName name="Grace" localSheetId="9" hidden="1">{#N/A,#N/A,FALSE,"Aging Summary";#N/A,#N/A,FALSE,"Ratio Analysis";#N/A,#N/A,FALSE,"Test 120 Day Accts";#N/A,#N/A,FALSE,"Tickmarks"}</definedName>
    <definedName name="Grace" localSheetId="11" hidden="1">{#N/A,#N/A,FALSE,"Aging Summary";#N/A,#N/A,FALSE,"Ratio Analysis";#N/A,#N/A,FALSE,"Test 120 Day Accts";#N/A,#N/A,FALSE,"Tickmarks"}</definedName>
    <definedName name="Grace" hidden="1">{#N/A,#N/A,FALSE,"Aging Summary";#N/A,#N/A,FALSE,"Ratio Analysis";#N/A,#N/A,FALSE,"Test 120 Day Accts";#N/A,#N/A,FALSE,"Tickmarks"}</definedName>
    <definedName name="GRAD2">#REF!</definedName>
    <definedName name="GRAD2_2" localSheetId="8">#REF!</definedName>
    <definedName name="GRAD2_2" localSheetId="9">#REF!</definedName>
    <definedName name="GRAD2_2">#REF!</definedName>
    <definedName name="GRADE" localSheetId="9">#REF!</definedName>
    <definedName name="GRADE">#REF!</definedName>
    <definedName name="GRADE_2" localSheetId="9">#REF!</definedName>
    <definedName name="GRADE_2">#REF!</definedName>
    <definedName name="GRADEAREA">#REF!</definedName>
    <definedName name="GRADEAREA_2">#REF!</definedName>
    <definedName name="GRADEAREA_9">#REF!</definedName>
    <definedName name="Grand_Total">#REF!</definedName>
    <definedName name="graph">#N/A</definedName>
    <definedName name="graph2">#N/A</definedName>
    <definedName name="grb">1.12</definedName>
    <definedName name="grc">1.1</definedName>
    <definedName name="Grid">#REF!</definedName>
    <definedName name="Grou">#REF!</definedName>
    <definedName name="GROUP_NAME">#REF!</definedName>
    <definedName name="Growth" localSheetId="8">#REF!</definedName>
    <definedName name="Growth" localSheetId="9">#REF!</definedName>
    <definedName name="Growth">#REF!</definedName>
    <definedName name="GrphActSales" localSheetId="9">#REF!</definedName>
    <definedName name="GrphActSales">#REF!</definedName>
    <definedName name="GrphActStk" localSheetId="9">#REF!</definedName>
    <definedName name="GrphActStk">#REF!</definedName>
    <definedName name="GrphPlanSales">#REF!</definedName>
    <definedName name="GrphTgtStk">#REF!</definedName>
    <definedName name="grs.metal_paladio">#REF!</definedName>
    <definedName name="grstr">#REF!</definedName>
    <definedName name="GRWE">#REF!</definedName>
    <definedName name="GSA" localSheetId="8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A" localSheetId="9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A" localSheetId="1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DGHSD">#REF!</definedName>
    <definedName name="GSGFGFG" localSheetId="8" hidden="1">{#N/A,#N/A,FALSE,"CDA Plan"}</definedName>
    <definedName name="GSGFGFG" localSheetId="9" hidden="1">{#N/A,#N/A,FALSE,"CDA Plan"}</definedName>
    <definedName name="GSGFGFG" localSheetId="11" hidden="1">{#N/A,#N/A,FALSE,"CDA Plan"}</definedName>
    <definedName name="GSGFGFG" hidden="1">{#N/A,#N/A,FALSE,"CDA Plan"}</definedName>
    <definedName name="gt">NA()</definedName>
    <definedName name="GT_NG_Nm3ph" localSheetId="8">#REF!</definedName>
    <definedName name="GT_NG_Nm3ph" localSheetId="9">#REF!</definedName>
    <definedName name="GT_NG_Nm3ph">#REF!</definedName>
    <definedName name="GT_Power_MW" localSheetId="9">#REF!</definedName>
    <definedName name="GT_Power_MW">#REF!</definedName>
    <definedName name="GT_Stminj_Tph" localSheetId="9">#REF!</definedName>
    <definedName name="GT_Stminj_Tph">#REF!</definedName>
    <definedName name="gtdrg5" localSheetId="8" hidden="1">#REF!</definedName>
    <definedName name="gtdrg5" localSheetId="9" hidden="1">#REF!</definedName>
    <definedName name="gtdrg5" hidden="1">#REF!</definedName>
    <definedName name="gterg" localSheetId="8" hidden="1">#REF!</definedName>
    <definedName name="gterg" localSheetId="9" hidden="1">#REF!</definedName>
    <definedName name="gterg" hidden="1">#REF!</definedName>
    <definedName name="GU" localSheetId="9" hidden="1">#REF!</definedName>
    <definedName name="GU" hidden="1">#REF!</definedName>
    <definedName name="GURU" localSheetId="9" hidden="1">#REF!</definedName>
    <definedName name="GURU" hidden="1">#REF!</definedName>
    <definedName name="gv">NA()</definedName>
    <definedName name="gvl">NA()</definedName>
    <definedName name="gvtybrgfdv" localSheetId="8" hidden="1">#REF!,#REF!</definedName>
    <definedName name="gvtybrgfdv" localSheetId="9" hidden="1">#REF!,#REF!</definedName>
    <definedName name="gvtybrgfdv" hidden="1">#REF!,#REF!</definedName>
    <definedName name="GVW" localSheetId="8">#REF!</definedName>
    <definedName name="GVW" localSheetId="9">#REF!</definedName>
    <definedName name="GVW">#REF!</definedName>
    <definedName name="GWEW" localSheetId="8">#REF!</definedName>
    <definedName name="GWEW">#REF!</definedName>
    <definedName name="GWRT" localSheetId="8" hidden="1">{"'Eng (page2)'!$A$1:$D$52"}</definedName>
    <definedName name="GWRT" localSheetId="9" hidden="1">{"'Eng (page2)'!$A$1:$D$52"}</definedName>
    <definedName name="GWRT" localSheetId="11" hidden="1">{"'Eng (page2)'!$A$1:$D$52"}</definedName>
    <definedName name="GWRT" hidden="1">{"'Eng (page2)'!$A$1:$D$52"}</definedName>
    <definedName name="H" localSheetId="3">#REF!</definedName>
    <definedName name="H">#REF!</definedName>
    <definedName name="H_2" localSheetId="8">#REF!</definedName>
    <definedName name="H_2" localSheetId="9">#REF!</definedName>
    <definedName name="H_2">#REF!</definedName>
    <definedName name="H_9" localSheetId="9">#REF!</definedName>
    <definedName name="H_9">#REF!</definedName>
    <definedName name="H0.001">NA()</definedName>
    <definedName name="H0.011">NA()</definedName>
    <definedName name="H0.021">NA()</definedName>
    <definedName name="H0.031">NA()</definedName>
    <definedName name="H2_0104">#REF!</definedName>
    <definedName name="H2_0104_Euro">#REF!</definedName>
    <definedName name="H2_0104_US">#REF!</definedName>
    <definedName name="H2_0105_Euro">#REF!</definedName>
    <definedName name="H2_0105_US">#REF!</definedName>
    <definedName name="H2_0204">#REF!</definedName>
    <definedName name="H2_0204_Euro">#REF!</definedName>
    <definedName name="H2_0204_US">#REF!</definedName>
    <definedName name="H2_0205_Euro">#REF!</definedName>
    <definedName name="H2_0205_US">#REF!</definedName>
    <definedName name="H2_03">#REF!</definedName>
    <definedName name="H2_0304">#REF!</definedName>
    <definedName name="H2_0304_Euro">#REF!</definedName>
    <definedName name="H2_0304_US">#REF!</definedName>
    <definedName name="H2_0305_Euro">#REF!</definedName>
    <definedName name="H2_0305_US">#REF!</definedName>
    <definedName name="H2_04">#REF!</definedName>
    <definedName name="H2_0404">#REF!</definedName>
    <definedName name="H2_0404_Euro">#REF!</definedName>
    <definedName name="H2_0404_US">#REF!</definedName>
    <definedName name="H2_0405_Euro">#REF!</definedName>
    <definedName name="H2_0405_US">#REF!</definedName>
    <definedName name="H2_05">#REF!</definedName>
    <definedName name="H2_0504">#REF!</definedName>
    <definedName name="H2_0504_Euro">#REF!</definedName>
    <definedName name="H2_0504_us">#REF!</definedName>
    <definedName name="H2_0505_Euro">#REF!</definedName>
    <definedName name="H2_0505_US">#REF!</definedName>
    <definedName name="H2_0604">#REF!</definedName>
    <definedName name="H2_0604_Euro">#REF!</definedName>
    <definedName name="H2_0604_US">#REF!</definedName>
    <definedName name="H2_0605_Euro">#REF!</definedName>
    <definedName name="H2_0605_US">#REF!</definedName>
    <definedName name="H2_0704">#REF!</definedName>
    <definedName name="H2_0704_Euro">#REF!</definedName>
    <definedName name="H2_0704_US">#REF!</definedName>
    <definedName name="H2_0705_Euro">#REF!</definedName>
    <definedName name="H2_0705_US">#REF!</definedName>
    <definedName name="H2_0804">#REF!</definedName>
    <definedName name="H2_0804_Euro">#REF!</definedName>
    <definedName name="H2_0804_US">#REF!</definedName>
    <definedName name="H2_0805_Euro">#REF!</definedName>
    <definedName name="H2_0805_US">#REF!</definedName>
    <definedName name="H2_0904">#REF!</definedName>
    <definedName name="H2_0904_Euro">#REF!</definedName>
    <definedName name="H2_0904_US">#REF!</definedName>
    <definedName name="H2_0905_Euro">#REF!</definedName>
    <definedName name="H2_0905_US">#REF!</definedName>
    <definedName name="H2_1004">#REF!</definedName>
    <definedName name="H2_1004_Euro">#REF!</definedName>
    <definedName name="H2_1004_US">#REF!</definedName>
    <definedName name="H2_1005_Euro">#REF!</definedName>
    <definedName name="H2_1005_US">#REF!</definedName>
    <definedName name="H2_1104">#REF!</definedName>
    <definedName name="H2_1104_Euro">#REF!</definedName>
    <definedName name="H2_1104_US">#REF!</definedName>
    <definedName name="H2_1105_Euro">#REF!</definedName>
    <definedName name="H2_1105_US">#REF!</definedName>
    <definedName name="H2_1204">#REF!</definedName>
    <definedName name="H2_1204_Euro">#REF!</definedName>
    <definedName name="H2_1204_US">#REF!</definedName>
    <definedName name="H2_1205_Euro">#REF!</definedName>
    <definedName name="H2_1205_US">#REF!</definedName>
    <definedName name="H2_Chart" localSheetId="8">#REF!</definedName>
    <definedName name="H2_Chart" localSheetId="9">#REF!</definedName>
    <definedName name="H2_Chart" localSheetId="11">#REF!</definedName>
    <definedName name="H2_Chart">#REF!</definedName>
    <definedName name="H2_VPSum" localSheetId="9">#REF!</definedName>
    <definedName name="H2_VPSum">#REF!</definedName>
    <definedName name="H2_YTD">#REF!</definedName>
    <definedName name="H2Gas">#REF!</definedName>
    <definedName name="H2select">#REF!</definedName>
    <definedName name="h7.5">NA()</definedName>
    <definedName name="h8.5">NA()</definedName>
    <definedName name="hab">#REF!</definedName>
    <definedName name="Hac">#REF!</definedName>
    <definedName name="hahhdggsgsffa" localSheetId="8" hidden="1">{#N/A,#N/A,TRUE,"BALSCH";#N/A,#N/A,TRUE,"COMICRO";#N/A,#N/A,TRUE,"CHECKS";#N/A,#N/A,TRUE,"GLASS";#N/A,#N/A,TRUE,"DEPRE";#N/A,#N/A,TRUE,"A&amp;MCUR";#N/A,#N/A,TRUE,"AGEANAlysis";#N/A,#N/A,TRUE,"CHECKS"}</definedName>
    <definedName name="hahhdggsgsffa" localSheetId="9" hidden="1">{#N/A,#N/A,TRUE,"BALSCH";#N/A,#N/A,TRUE,"COMICRO";#N/A,#N/A,TRUE,"CHECKS";#N/A,#N/A,TRUE,"GLASS";#N/A,#N/A,TRUE,"DEPRE";#N/A,#N/A,TRUE,"A&amp;MCUR";#N/A,#N/A,TRUE,"AGEANAlysis";#N/A,#N/A,TRUE,"CHECKS"}</definedName>
    <definedName name="hahhdggsgsffa" localSheetId="11" hidden="1">{#N/A,#N/A,TRUE,"BALSCH";#N/A,#N/A,TRUE,"COMICRO";#N/A,#N/A,TRUE,"CHECKS";#N/A,#N/A,TRUE,"GLASS";#N/A,#N/A,TRUE,"DEPRE";#N/A,#N/A,TRUE,"A&amp;MCUR";#N/A,#N/A,TRUE,"AGEANAlysis";#N/A,#N/A,TRUE,"CHECKS"}</definedName>
    <definedName name="hahhdggsgsffa" hidden="1">{#N/A,#N/A,TRUE,"BALSCH";#N/A,#N/A,TRUE,"COMICRO";#N/A,#N/A,TRUE,"CHECKS";#N/A,#N/A,TRUE,"GLASS";#N/A,#N/A,TRUE,"DEPRE";#N/A,#N/A,TRUE,"A&amp;MCUR";#N/A,#N/A,TRUE,"AGEANAlysis";#N/A,#N/A,TRUE,"CHECKS"}</definedName>
    <definedName name="HAN">#REF!</definedName>
    <definedName name="HAPP" localSheetId="3">#REF!</definedName>
    <definedName name="HAPP">#REF!</definedName>
    <definedName name="HBU" localSheetId="8">#REF!</definedName>
    <definedName name="HBU" localSheetId="9">#REF!</definedName>
    <definedName name="HBU">#REF!</definedName>
    <definedName name="HBW" localSheetId="9">#REF!</definedName>
    <definedName name="HBW">#REF!</definedName>
    <definedName name="hc" localSheetId="8" hidden="1">{#N/A,#N/A,FALSE,"COVER1.XLS ";#N/A,#N/A,FALSE,"RACT1.XLS";#N/A,#N/A,FALSE,"RACT2.XLS";#N/A,#N/A,FALSE,"ECCMP";#N/A,#N/A,FALSE,"WELDER.XLS"}</definedName>
    <definedName name="hc" localSheetId="9" hidden="1">{#N/A,#N/A,FALSE,"COVER1.XLS ";#N/A,#N/A,FALSE,"RACT1.XLS";#N/A,#N/A,FALSE,"RACT2.XLS";#N/A,#N/A,FALSE,"ECCMP";#N/A,#N/A,FALSE,"WELDER.XLS"}</definedName>
    <definedName name="hc" localSheetId="11" hidden="1">{#N/A,#N/A,FALSE,"COVER1.XLS ";#N/A,#N/A,FALSE,"RACT1.XLS";#N/A,#N/A,FALSE,"RACT2.XLS";#N/A,#N/A,FALSE,"ECCMP";#N/A,#N/A,FALSE,"WELDER.XLS"}</definedName>
    <definedName name="hc" hidden="1">{#N/A,#N/A,FALSE,"COVER1.XLS ";#N/A,#N/A,FALSE,"RACT1.XLS";#N/A,#N/A,FALSE,"RACT2.XLS";#N/A,#N/A,FALSE,"ECCMP";#N/A,#N/A,FALSE,"WELDER.XLS"}</definedName>
    <definedName name="hc_1" localSheetId="8" hidden="1">{#N/A,#N/A,FALSE,"COVER1.XLS ";#N/A,#N/A,FALSE,"RACT1.XLS";#N/A,#N/A,FALSE,"RACT2.XLS";#N/A,#N/A,FALSE,"ECCMP";#N/A,#N/A,FALSE,"WELDER.XLS"}</definedName>
    <definedName name="hc_1" localSheetId="9" hidden="1">{#N/A,#N/A,FALSE,"COVER1.XLS ";#N/A,#N/A,FALSE,"RACT1.XLS";#N/A,#N/A,FALSE,"RACT2.XLS";#N/A,#N/A,FALSE,"ECCMP";#N/A,#N/A,FALSE,"WELDER.XLS"}</definedName>
    <definedName name="hc_1" localSheetId="11" hidden="1">{#N/A,#N/A,FALSE,"COVER1.XLS ";#N/A,#N/A,FALSE,"RACT1.XLS";#N/A,#N/A,FALSE,"RACT2.XLS";#N/A,#N/A,FALSE,"ECCMP";#N/A,#N/A,FALSE,"WELDER.XLS"}</definedName>
    <definedName name="hc_1" hidden="1">{#N/A,#N/A,FALSE,"COVER1.XLS ";#N/A,#N/A,FALSE,"RACT1.XLS";#N/A,#N/A,FALSE,"RACT2.XLS";#N/A,#N/A,FALSE,"ECCMP";#N/A,#N/A,FALSE,"WELDER.XLS"}</definedName>
    <definedName name="HCC_BSReconcile1203_103100_List">#REF!</definedName>
    <definedName name="HCC_BSReconcile1203_103100_list2" localSheetId="8">#REF!</definedName>
    <definedName name="HCC_BSReconcile1203_103100_list2">#REF!</definedName>
    <definedName name="HCC_BSReconcile1203_130530_List" localSheetId="8">#REF!</definedName>
    <definedName name="HCC_BSReconcile1203_130530_List">#REF!</definedName>
    <definedName name="hcdghfgb" localSheetId="8" hidden="1">#REF!,#REF!</definedName>
    <definedName name="hcdghfgb" localSheetId="9" hidden="1">#REF!,#REF!</definedName>
    <definedName name="hcdghfgb" hidden="1">#REF!,#REF!</definedName>
    <definedName name="HCG_GNG_cal._Fp_correctie10" localSheetId="8">#REF!</definedName>
    <definedName name="HCG_GNG_cal._Fp_correctie10" localSheetId="9">#REF!</definedName>
    <definedName name="HCG_GNG_cal._Fp_correctie10">#REF!</definedName>
    <definedName name="HCG_GNG_cal._Fp_correctie3" localSheetId="9">#REF!</definedName>
    <definedName name="HCG_GNG_cal._Fp_correctie3">#REF!</definedName>
    <definedName name="HCG_GNG_cal._Fp_correctie6">#REF!</definedName>
    <definedName name="HCG_GNG_cal._Fp_correctie8">#REF!</definedName>
    <definedName name="HCG_GNG_cal._waarde_Fp_correctie" localSheetId="8">#REF!</definedName>
    <definedName name="HCG_GNG_cal._waarde_Fp_correctie" localSheetId="9">#REF!</definedName>
    <definedName name="HCG_GNG_cal._waarde_Fp_correctie" localSheetId="11">#REF!</definedName>
    <definedName name="HCG_GNG_cal._waarde_Fp_correctie">#REF!</definedName>
    <definedName name="hcnfdnbhdvfhdvnhvhdv" localSheetId="9" hidden="1">#REF!</definedName>
    <definedName name="hcnfdnbhdvfhdvnhvhdv" hidden="1">#REF!</definedName>
    <definedName name="hcrechryec" localSheetId="8" hidden="1">#REF!</definedName>
    <definedName name="hcrechryec" localSheetId="9" hidden="1">#REF!</definedName>
    <definedName name="hcrechryec" hidden="1">#REF!</definedName>
    <definedName name="hd" localSheetId="8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d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d" localSheetId="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d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d_1" localSheetId="8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d_1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d_1" localSheetId="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d_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df" localSheetId="8" hidden="1">{#N/A,#N/A,FALSE,"COVER1.XLS ";#N/A,#N/A,FALSE,"RACT1.XLS";#N/A,#N/A,FALSE,"RACT2.XLS";#N/A,#N/A,FALSE,"ECCMP";#N/A,#N/A,FALSE,"WELDER.XLS"}</definedName>
    <definedName name="hdf" localSheetId="9" hidden="1">{#N/A,#N/A,FALSE,"COVER1.XLS ";#N/A,#N/A,FALSE,"RACT1.XLS";#N/A,#N/A,FALSE,"RACT2.XLS";#N/A,#N/A,FALSE,"ECCMP";#N/A,#N/A,FALSE,"WELDER.XLS"}</definedName>
    <definedName name="hdf" localSheetId="11" hidden="1">{#N/A,#N/A,FALSE,"COVER1.XLS ";#N/A,#N/A,FALSE,"RACT1.XLS";#N/A,#N/A,FALSE,"RACT2.XLS";#N/A,#N/A,FALSE,"ECCMP";#N/A,#N/A,FALSE,"WELDER.XLS"}</definedName>
    <definedName name="hdf" hidden="1">{#N/A,#N/A,FALSE,"COVER1.XLS ";#N/A,#N/A,FALSE,"RACT1.XLS";#N/A,#N/A,FALSE,"RACT2.XLS";#N/A,#N/A,FALSE,"ECCMP";#N/A,#N/A,FALSE,"WELDER.XLS"}</definedName>
    <definedName name="hdf_1" localSheetId="8" hidden="1">{#N/A,#N/A,FALSE,"COVER1.XLS ";#N/A,#N/A,FALSE,"RACT1.XLS";#N/A,#N/A,FALSE,"RACT2.XLS";#N/A,#N/A,FALSE,"ECCMP";#N/A,#N/A,FALSE,"WELDER.XLS"}</definedName>
    <definedName name="hdf_1" localSheetId="9" hidden="1">{#N/A,#N/A,FALSE,"COVER1.XLS ";#N/A,#N/A,FALSE,"RACT1.XLS";#N/A,#N/A,FALSE,"RACT2.XLS";#N/A,#N/A,FALSE,"ECCMP";#N/A,#N/A,FALSE,"WELDER.XLS"}</definedName>
    <definedName name="hdf_1" localSheetId="11" hidden="1">{#N/A,#N/A,FALSE,"COVER1.XLS ";#N/A,#N/A,FALSE,"RACT1.XLS";#N/A,#N/A,FALSE,"RACT2.XLS";#N/A,#N/A,FALSE,"ECCMP";#N/A,#N/A,FALSE,"WELDER.XLS"}</definedName>
    <definedName name="hdf_1" hidden="1">{#N/A,#N/A,FALSE,"COVER1.XLS ";#N/A,#N/A,FALSE,"RACT1.XLS";#N/A,#N/A,FALSE,"RACT2.XLS";#N/A,#N/A,FALSE,"ECCMP";#N/A,#N/A,FALSE,"WELDER.XLS"}</definedName>
    <definedName name="HDHDDHDH" localSheetId="8" hidden="1">{"'Key fig. Rpt'!$B$5:$K$94"}</definedName>
    <definedName name="HDHDDHDH" localSheetId="9" hidden="1">{"'Key fig. Rpt'!$B$5:$K$94"}</definedName>
    <definedName name="HDHDDHDH" localSheetId="11" hidden="1">{"'Key fig. Rpt'!$B$5:$K$94"}</definedName>
    <definedName name="HDHDDHDH" hidden="1">{"'Key fig. Rpt'!$B$5:$K$94"}</definedName>
    <definedName name="HDJ">#REF!</definedName>
    <definedName name="he" localSheetId="8" hidden="1">{"'Eng (page2)'!$A$1:$D$52"}</definedName>
    <definedName name="he" localSheetId="9" hidden="1">{"'Eng (page2)'!$A$1:$D$52"}</definedName>
    <definedName name="he" localSheetId="11" hidden="1">{"'Eng (page2)'!$A$1:$D$52"}</definedName>
    <definedName name="he" hidden="1">{"'Eng (page2)'!$A$1:$D$52"}</definedName>
    <definedName name="Header_Row">ROW(#REF!)</definedName>
    <definedName name="HeadingsAddressTable" localSheetId="8">#REF!</definedName>
    <definedName name="HeadingsAddressTable" localSheetId="9">#REF!</definedName>
    <definedName name="HeadingsAddressTable">#REF!</definedName>
    <definedName name="heidy" localSheetId="8" hidden="1">{"TREND1",#N/A,FALSE,"MDR";"TREND2",#N/A,FALSE,"MDR";"TREND3",#N/A,FALSE,"MDR"}</definedName>
    <definedName name="heidy" localSheetId="9" hidden="1">{"TREND1",#N/A,FALSE,"MDR";"TREND2",#N/A,FALSE,"MDR";"TREND3",#N/A,FALSE,"MDR"}</definedName>
    <definedName name="heidy" localSheetId="11" hidden="1">{"TREND1",#N/A,FALSE,"MDR";"TREND2",#N/A,FALSE,"MDR";"TREND3",#N/A,FALSE,"MDR"}</definedName>
    <definedName name="heidy" hidden="1">{"TREND1",#N/A,FALSE,"MDR";"TREND2",#N/A,FALSE,"MDR";"TREND3",#N/A,FALSE,"MDR"}</definedName>
    <definedName name="helium">#REF!</definedName>
    <definedName name="hello" localSheetId="8">#REF!</definedName>
    <definedName name="hello" localSheetId="9">#REF!</definedName>
    <definedName name="hello">#REF!</definedName>
    <definedName name="help">#REF!</definedName>
    <definedName name="helpdesj" localSheetId="8" hidden="1">{"'Eng (page2)'!$A$1:$D$52"}</definedName>
    <definedName name="helpdesj" localSheetId="9" hidden="1">{"'Eng (page2)'!$A$1:$D$52"}</definedName>
    <definedName name="helpdesj" localSheetId="11" hidden="1">{"'Eng (page2)'!$A$1:$D$52"}</definedName>
    <definedName name="helpdesj" hidden="1">{"'Eng (page2)'!$A$1:$D$52"}</definedName>
    <definedName name="Herbw">#REF!</definedName>
    <definedName name="hes_sum" localSheetId="8" hidden="1">{#N/A,#N/A,FALSE,"COVER1.XLS ";#N/A,#N/A,FALSE,"RACT1.XLS";#N/A,#N/A,FALSE,"RACT2.XLS";#N/A,#N/A,FALSE,"ECCMP";#N/A,#N/A,FALSE,"WELDER.XLS"}</definedName>
    <definedName name="hes_sum" localSheetId="9" hidden="1">{#N/A,#N/A,FALSE,"COVER1.XLS ";#N/A,#N/A,FALSE,"RACT1.XLS";#N/A,#N/A,FALSE,"RACT2.XLS";#N/A,#N/A,FALSE,"ECCMP";#N/A,#N/A,FALSE,"WELDER.XLS"}</definedName>
    <definedName name="hes_sum" localSheetId="11" hidden="1">{#N/A,#N/A,FALSE,"COVER1.XLS ";#N/A,#N/A,FALSE,"RACT1.XLS";#N/A,#N/A,FALSE,"RACT2.XLS";#N/A,#N/A,FALSE,"ECCMP";#N/A,#N/A,FALSE,"WELDER.XLS"}</definedName>
    <definedName name="hes_sum" hidden="1">{#N/A,#N/A,FALSE,"COVER1.XLS ";#N/A,#N/A,FALSE,"RACT1.XLS";#N/A,#N/A,FALSE,"RACT2.XLS";#N/A,#N/A,FALSE,"ECCMP";#N/A,#N/A,FALSE,"WELDER.XLS"}</definedName>
    <definedName name="hes_sum_1" localSheetId="8" hidden="1">{#N/A,#N/A,FALSE,"COVER1.XLS ";#N/A,#N/A,FALSE,"RACT1.XLS";#N/A,#N/A,FALSE,"RACT2.XLS";#N/A,#N/A,FALSE,"ECCMP";#N/A,#N/A,FALSE,"WELDER.XLS"}</definedName>
    <definedName name="hes_sum_1" localSheetId="9" hidden="1">{#N/A,#N/A,FALSE,"COVER1.XLS ";#N/A,#N/A,FALSE,"RACT1.XLS";#N/A,#N/A,FALSE,"RACT2.XLS";#N/A,#N/A,FALSE,"ECCMP";#N/A,#N/A,FALSE,"WELDER.XLS"}</definedName>
    <definedName name="hes_sum_1" localSheetId="11" hidden="1">{#N/A,#N/A,FALSE,"COVER1.XLS ";#N/A,#N/A,FALSE,"RACT1.XLS";#N/A,#N/A,FALSE,"RACT2.XLS";#N/A,#N/A,FALSE,"ECCMP";#N/A,#N/A,FALSE,"WELDER.XLS"}</definedName>
    <definedName name="hes_sum_1" hidden="1">{#N/A,#N/A,FALSE,"COVER1.XLS ";#N/A,#N/A,FALSE,"RACT1.XLS";#N/A,#N/A,FALSE,"RACT2.XLS";#N/A,#N/A,FALSE,"ECCMP";#N/A,#N/A,FALSE,"WELDER.XLS"}</definedName>
    <definedName name="hew" localSheetId="8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ew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ew" localSheetId="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ew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ew_1" localSheetId="8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ew_1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ew_1" localSheetId="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ew_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F">NA()</definedName>
    <definedName name="HFDH">#REF!</definedName>
    <definedName name="HFGFKFG" localSheetId="8" hidden="1">#REF!</definedName>
    <definedName name="HFGFKFG" localSheetId="9" hidden="1">#REF!</definedName>
    <definedName name="HFGFKFG" hidden="1">#REF!</definedName>
    <definedName name="HFGH" localSheetId="8">#REF!</definedName>
    <definedName name="HFGH" localSheetId="9">#REF!</definedName>
    <definedName name="HFGH">#REF!</definedName>
    <definedName name="HFWUQYIUYRP" localSheetId="8" hidden="1">{#N/A,#N/A,FALSE,"Aging Summary";#N/A,#N/A,FALSE,"Ratio Analysis";#N/A,#N/A,FALSE,"Test 120 Day Accts";#N/A,#N/A,FALSE,"Tickmarks"}</definedName>
    <definedName name="HFWUQYIUYRP" localSheetId="9" hidden="1">{#N/A,#N/A,FALSE,"Aging Summary";#N/A,#N/A,FALSE,"Ratio Analysis";#N/A,#N/A,FALSE,"Test 120 Day Accts";#N/A,#N/A,FALSE,"Tickmarks"}</definedName>
    <definedName name="HFWUQYIUYRP" localSheetId="11" hidden="1">{#N/A,#N/A,FALSE,"Aging Summary";#N/A,#N/A,FALSE,"Ratio Analysis";#N/A,#N/A,FALSE,"Test 120 Day Accts";#N/A,#N/A,FALSE,"Tickmarks"}</definedName>
    <definedName name="HFWUQYIUYRP" hidden="1">{#N/A,#N/A,FALSE,"Aging Summary";#N/A,#N/A,FALSE,"Ratio Analysis";#N/A,#N/A,FALSE,"Test 120 Day Accts";#N/A,#N/A,FALSE,"Tickmarks"}</definedName>
    <definedName name="hfyhd">NA()</definedName>
    <definedName name="hg" localSheetId="8" hidden="1">{#N/A,#N/A,FALSE,"Aging Summary";#N/A,#N/A,FALSE,"Ratio Analysis";#N/A,#N/A,FALSE,"Test 120 Day Accts";#N/A,#N/A,FALSE,"Tickmarks"}</definedName>
    <definedName name="hg" localSheetId="9" hidden="1">{#N/A,#N/A,FALSE,"Aging Summary";#N/A,#N/A,FALSE,"Ratio Analysis";#N/A,#N/A,FALSE,"Test 120 Day Accts";#N/A,#N/A,FALSE,"Tickmarks"}</definedName>
    <definedName name="hg" localSheetId="11" hidden="1">{#N/A,#N/A,FALSE,"Aging Summary";#N/A,#N/A,FALSE,"Ratio Analysis";#N/A,#N/A,FALSE,"Test 120 Day Accts";#N/A,#N/A,FALSE,"Tickmarks"}</definedName>
    <definedName name="hg" hidden="1">{#N/A,#N/A,FALSE,"Aging Summary";#N/A,#N/A,FALSE,"Ratio Analysis";#N/A,#N/A,FALSE,"Test 120 Day Accts";#N/A,#N/A,FALSE,"Tickmarks"}</definedName>
    <definedName name="HGCH">NA()</definedName>
    <definedName name="HGCHG">NA()</definedName>
    <definedName name="HGFH">#REF!</definedName>
    <definedName name="HGFHH">#REF!</definedName>
    <definedName name="HGHGH" localSheetId="8">#REF!</definedName>
    <definedName name="HGHGH" localSheetId="9">#REF!</definedName>
    <definedName name="HGHGH">#REF!</definedName>
    <definedName name="hghghghg" localSheetId="9">#REF!</definedName>
    <definedName name="hghghghg">#REF!</definedName>
    <definedName name="hghghghghghghghghghghghghghg" localSheetId="9" hidden="1">#REF!</definedName>
    <definedName name="hghghghghghghghghghghghghghg" hidden="1">#REF!</definedName>
    <definedName name="HGHHKF" hidden="1">#REF!</definedName>
    <definedName name="HGSH" localSheetId="8">#REF!</definedName>
    <definedName name="HGSH">#REF!</definedName>
    <definedName name="hh" localSheetId="8">#REF!</definedName>
    <definedName name="hh" localSheetId="9">#REF!</definedName>
    <definedName name="hh">#REF!</definedName>
    <definedName name="HHcat">NA()</definedName>
    <definedName name="HHda">NA()</definedName>
    <definedName name="hhh" localSheetId="8" hidden="1">{#N/A,#N/A,FALSE,"Cipta-All";#N/A,#N/A,FALSE,"Individual"}</definedName>
    <definedName name="hhh" localSheetId="9" hidden="1">{#N/A,#N/A,FALSE,"Cipta-All";#N/A,#N/A,FALSE,"Individual"}</definedName>
    <definedName name="hhh" localSheetId="11" hidden="1">{#N/A,#N/A,FALSE,"Cipta-All";#N/A,#N/A,FALSE,"Individual"}</definedName>
    <definedName name="hhh" hidden="1">{#N/A,#N/A,FALSE,"Cipta-All";#N/A,#N/A,FALSE,"Individual"}</definedName>
    <definedName name="HHHH">#REF!</definedName>
    <definedName name="HHHHH">#REF!</definedName>
    <definedName name="HHHHHH">#REF!</definedName>
    <definedName name="hhhhhhhhh" localSheetId="8" hidden="1">#REF!,#REF!</definedName>
    <definedName name="hhhhhhhhh" localSheetId="9" hidden="1">#REF!,#REF!</definedName>
    <definedName name="hhhhhhhhh" hidden="1">#REF!,#REF!</definedName>
    <definedName name="HHHHHHHHHHHHHHHHH" localSheetId="8">#REF!</definedName>
    <definedName name="HHHHHHHHHHHHHHHHH" localSheetId="9">#REF!</definedName>
    <definedName name="HHHHHHHHHHHHHHHHH">#REF!</definedName>
    <definedName name="HHJ" localSheetId="8">#REF!</definedName>
    <definedName name="HHJ" localSheetId="9">#REF!</definedName>
    <definedName name="HHJ">#REF!</definedName>
    <definedName name="HHK" localSheetId="8" hidden="1">{"'Eng (page2)'!$A$1:$D$52"}</definedName>
    <definedName name="HHK" localSheetId="9" hidden="1">{"'Eng (page2)'!$A$1:$D$52"}</definedName>
    <definedName name="HHK" localSheetId="11" hidden="1">{"'Eng (page2)'!$A$1:$D$52"}</definedName>
    <definedName name="HHK" hidden="1">{"'Eng (page2)'!$A$1:$D$52"}</definedName>
    <definedName name="hhsc">NA()</definedName>
    <definedName name="hhtd">NA()</definedName>
    <definedName name="HHxm">NA()</definedName>
    <definedName name="hien">NA()</definedName>
    <definedName name="highheat">#REF!</definedName>
    <definedName name="HIIU" localSheetId="8" hidden="1">{"'Eng (page2)'!$A$1:$D$52"}</definedName>
    <definedName name="HIIU" localSheetId="9" hidden="1">{"'Eng (page2)'!$A$1:$D$52"}</definedName>
    <definedName name="HIIU" localSheetId="11" hidden="1">{"'Eng (page2)'!$A$1:$D$52"}</definedName>
    <definedName name="HIIU" hidden="1">{"'Eng (page2)'!$A$1:$D$52"}</definedName>
    <definedName name="hijo" localSheetId="8" hidden="1">{"'Eng (page2)'!$A$1:$D$52"}</definedName>
    <definedName name="hijo" localSheetId="9" hidden="1">{"'Eng (page2)'!$A$1:$D$52"}</definedName>
    <definedName name="hijo" localSheetId="11" hidden="1">{"'Eng (page2)'!$A$1:$D$52"}</definedName>
    <definedName name="hijo" hidden="1">{"'Eng (page2)'!$A$1:$D$52"}</definedName>
    <definedName name="HILMA" localSheetId="8" hidden="1">{#N/A,#N/A,FALSE,"DATA"}</definedName>
    <definedName name="HILMA" localSheetId="9" hidden="1">{#N/A,#N/A,FALSE,"DATA"}</definedName>
    <definedName name="HILMA" localSheetId="11" hidden="1">{#N/A,#N/A,FALSE,"DATA"}</definedName>
    <definedName name="HILMA" hidden="1">{#N/A,#N/A,FALSE,"DATA"}</definedName>
    <definedName name="HIO" localSheetId="8" hidden="1">{"'Eng (page2)'!$A$1:$D$52"}</definedName>
    <definedName name="HIO" localSheetId="9" hidden="1">{"'Eng (page2)'!$A$1:$D$52"}</definedName>
    <definedName name="HIO" localSheetId="11" hidden="1">{"'Eng (page2)'!$A$1:$D$52"}</definedName>
    <definedName name="HIO" hidden="1">{"'Eng (page2)'!$A$1:$D$52"}</definedName>
    <definedName name="hire" localSheetId="8" hidden="1">{#N/A,#N/A,FALSE,"Aging Summary";#N/A,#N/A,FALSE,"Ratio Analysis";#N/A,#N/A,FALSE,"Test 120 Day Accts";#N/A,#N/A,FALSE,"Tickmarks"}</definedName>
    <definedName name="hire" localSheetId="9" hidden="1">{#N/A,#N/A,FALSE,"Aging Summary";#N/A,#N/A,FALSE,"Ratio Analysis";#N/A,#N/A,FALSE,"Test 120 Day Accts";#N/A,#N/A,FALSE,"Tickmarks"}</definedName>
    <definedName name="hire" localSheetId="11" hidden="1">{#N/A,#N/A,FALSE,"Aging Summary";#N/A,#N/A,FALSE,"Ratio Analysis";#N/A,#N/A,FALSE,"Test 120 Day Accts";#N/A,#N/A,FALSE,"Tickmarks"}</definedName>
    <definedName name="hire" hidden="1">{#N/A,#N/A,FALSE,"Aging Summary";#N/A,#N/A,FALSE,"Ratio Analysis";#N/A,#N/A,FALSE,"Test 120 Day Accts";#N/A,#N/A,FALSE,"Tickmarks"}</definedName>
    <definedName name="HJD">#REF!</definedName>
    <definedName name="hjg">#REF!</definedName>
    <definedName name="hjhhhh" localSheetId="8">#REF!</definedName>
    <definedName name="hjhhhh" localSheetId="9">#REF!</definedName>
    <definedName name="hjhhhh" localSheetId="11">#REF!</definedName>
    <definedName name="hjhhhh">#REF!</definedName>
    <definedName name="hjk">#N/A</definedName>
    <definedName name="HK\" localSheetId="8" hidden="1">{#N/A,#N/A,FALSE,"CAT3516";#N/A,#N/A,FALSE,"CAT3608";#N/A,#N/A,FALSE,"Wartsila";#N/A,#N/A,FALSE,"Asm";#N/A,#N/A,FALSE,"DG cost"}</definedName>
    <definedName name="HK\" localSheetId="9" hidden="1">{#N/A,#N/A,FALSE,"CAT3516";#N/A,#N/A,FALSE,"CAT3608";#N/A,#N/A,FALSE,"Wartsila";#N/A,#N/A,FALSE,"Asm";#N/A,#N/A,FALSE,"DG cost"}</definedName>
    <definedName name="HK\" localSheetId="11" hidden="1">{#N/A,#N/A,FALSE,"CAT3516";#N/A,#N/A,FALSE,"CAT3608";#N/A,#N/A,FALSE,"Wartsila";#N/A,#N/A,FALSE,"Asm";#N/A,#N/A,FALSE,"DG cost"}</definedName>
    <definedName name="HK\" hidden="1">{#N/A,#N/A,FALSE,"CAT3516";#N/A,#N/A,FALSE,"CAT3608";#N/A,#N/A,FALSE,"Wartsila";#N/A,#N/A,FALSE,"Asm";#N/A,#N/A,FALSE,"DG cost"}</definedName>
    <definedName name="HK\_1" localSheetId="8" hidden="1">{#N/A,#N/A,FALSE,"CAT3516";#N/A,#N/A,FALSE,"CAT3608";#N/A,#N/A,FALSE,"Wartsila";#N/A,#N/A,FALSE,"Asm";#N/A,#N/A,FALSE,"DG cost"}</definedName>
    <definedName name="HK\_1" localSheetId="9" hidden="1">{#N/A,#N/A,FALSE,"CAT3516";#N/A,#N/A,FALSE,"CAT3608";#N/A,#N/A,FALSE,"Wartsila";#N/A,#N/A,FALSE,"Asm";#N/A,#N/A,FALSE,"DG cost"}</definedName>
    <definedName name="HK\_1" localSheetId="11" hidden="1">{#N/A,#N/A,FALSE,"CAT3516";#N/A,#N/A,FALSE,"CAT3608";#N/A,#N/A,FALSE,"Wartsila";#N/A,#N/A,FALSE,"Asm";#N/A,#N/A,FALSE,"DG cost"}</definedName>
    <definedName name="HK\_1" hidden="1">{#N/A,#N/A,FALSE,"CAT3516";#N/A,#N/A,FALSE,"CAT3608";#N/A,#N/A,FALSE,"Wartsila";#N/A,#N/A,FALSE,"Asm";#N/A,#N/A,FALSE,"DG cost"}</definedName>
    <definedName name="HK\_1_1" localSheetId="8" hidden="1">{#N/A,#N/A,FALSE,"CAT3516";#N/A,#N/A,FALSE,"CAT3608";#N/A,#N/A,FALSE,"Wartsila";#N/A,#N/A,FALSE,"Asm";#N/A,#N/A,FALSE,"DG cost"}</definedName>
    <definedName name="HK\_1_1" localSheetId="9" hidden="1">{#N/A,#N/A,FALSE,"CAT3516";#N/A,#N/A,FALSE,"CAT3608";#N/A,#N/A,FALSE,"Wartsila";#N/A,#N/A,FALSE,"Asm";#N/A,#N/A,FALSE,"DG cost"}</definedName>
    <definedName name="HK\_1_1" localSheetId="11" hidden="1">{#N/A,#N/A,FALSE,"CAT3516";#N/A,#N/A,FALSE,"CAT3608";#N/A,#N/A,FALSE,"Wartsila";#N/A,#N/A,FALSE,"Asm";#N/A,#N/A,FALSE,"DG cost"}</definedName>
    <definedName name="HK\_1_1" hidden="1">{#N/A,#N/A,FALSE,"CAT3516";#N/A,#N/A,FALSE,"CAT3608";#N/A,#N/A,FALSE,"Wartsila";#N/A,#N/A,FALSE,"Asm";#N/A,#N/A,FALSE,"DG cost"}</definedName>
    <definedName name="HK\_1_2" localSheetId="8" hidden="1">{#N/A,#N/A,FALSE,"CAT3516";#N/A,#N/A,FALSE,"CAT3608";#N/A,#N/A,FALSE,"Wartsila";#N/A,#N/A,FALSE,"Asm";#N/A,#N/A,FALSE,"DG cost"}</definedName>
    <definedName name="HK\_1_2" localSheetId="9" hidden="1">{#N/A,#N/A,FALSE,"CAT3516";#N/A,#N/A,FALSE,"CAT3608";#N/A,#N/A,FALSE,"Wartsila";#N/A,#N/A,FALSE,"Asm";#N/A,#N/A,FALSE,"DG cost"}</definedName>
    <definedName name="HK\_1_2" localSheetId="11" hidden="1">{#N/A,#N/A,FALSE,"CAT3516";#N/A,#N/A,FALSE,"CAT3608";#N/A,#N/A,FALSE,"Wartsila";#N/A,#N/A,FALSE,"Asm";#N/A,#N/A,FALSE,"DG cost"}</definedName>
    <definedName name="HK\_1_2" hidden="1">{#N/A,#N/A,FALSE,"CAT3516";#N/A,#N/A,FALSE,"CAT3608";#N/A,#N/A,FALSE,"Wartsila";#N/A,#N/A,FALSE,"Asm";#N/A,#N/A,FALSE,"DG cost"}</definedName>
    <definedName name="HK\_2" localSheetId="8" hidden="1">{#N/A,#N/A,FALSE,"CAT3516";#N/A,#N/A,FALSE,"CAT3608";#N/A,#N/A,FALSE,"Wartsila";#N/A,#N/A,FALSE,"Asm";#N/A,#N/A,FALSE,"DG cost"}</definedName>
    <definedName name="HK\_2" localSheetId="9" hidden="1">{#N/A,#N/A,FALSE,"CAT3516";#N/A,#N/A,FALSE,"CAT3608";#N/A,#N/A,FALSE,"Wartsila";#N/A,#N/A,FALSE,"Asm";#N/A,#N/A,FALSE,"DG cost"}</definedName>
    <definedName name="HK\_2" localSheetId="11" hidden="1">{#N/A,#N/A,FALSE,"CAT3516";#N/A,#N/A,FALSE,"CAT3608";#N/A,#N/A,FALSE,"Wartsila";#N/A,#N/A,FALSE,"Asm";#N/A,#N/A,FALSE,"DG cost"}</definedName>
    <definedName name="HK\_2" hidden="1">{#N/A,#N/A,FALSE,"CAT3516";#N/A,#N/A,FALSE,"CAT3608";#N/A,#N/A,FALSE,"Wartsila";#N/A,#N/A,FALSE,"Asm";#N/A,#N/A,FALSE,"DG cost"}</definedName>
    <definedName name="HK\_3" localSheetId="8" hidden="1">{#N/A,#N/A,FALSE,"CAT3516";#N/A,#N/A,FALSE,"CAT3608";#N/A,#N/A,FALSE,"Wartsila";#N/A,#N/A,FALSE,"Asm";#N/A,#N/A,FALSE,"DG cost"}</definedName>
    <definedName name="HK\_3" localSheetId="9" hidden="1">{#N/A,#N/A,FALSE,"CAT3516";#N/A,#N/A,FALSE,"CAT3608";#N/A,#N/A,FALSE,"Wartsila";#N/A,#N/A,FALSE,"Asm";#N/A,#N/A,FALSE,"DG cost"}</definedName>
    <definedName name="HK\_3" localSheetId="11" hidden="1">{#N/A,#N/A,FALSE,"CAT3516";#N/A,#N/A,FALSE,"CAT3608";#N/A,#N/A,FALSE,"Wartsila";#N/A,#N/A,FALSE,"Asm";#N/A,#N/A,FALSE,"DG cost"}</definedName>
    <definedName name="HK\_3" hidden="1">{#N/A,#N/A,FALSE,"CAT3516";#N/A,#N/A,FALSE,"CAT3608";#N/A,#N/A,FALSE,"Wartsila";#N/A,#N/A,FALSE,"Asm";#N/A,#N/A,FALSE,"DG cost"}</definedName>
    <definedName name="HKD">#REF!</definedName>
    <definedName name="hkslol" localSheetId="8" hidden="1">{#N/A,#N/A,TRUE,"BALSCH";#N/A,#N/A,TRUE,"COMICRO";#N/A,#N/A,TRUE,"CHECKS";#N/A,#N/A,TRUE,"GLASS";#N/A,#N/A,TRUE,"DEPRE";#N/A,#N/A,TRUE,"A&amp;MCUR";#N/A,#N/A,TRUE,"AGEANAlysis";#N/A,#N/A,TRUE,"CHECKS"}</definedName>
    <definedName name="hkslol" localSheetId="9" hidden="1">{#N/A,#N/A,TRUE,"BALSCH";#N/A,#N/A,TRUE,"COMICRO";#N/A,#N/A,TRUE,"CHECKS";#N/A,#N/A,TRUE,"GLASS";#N/A,#N/A,TRUE,"DEPRE";#N/A,#N/A,TRUE,"A&amp;MCUR";#N/A,#N/A,TRUE,"AGEANAlysis";#N/A,#N/A,TRUE,"CHECKS"}</definedName>
    <definedName name="hkslol" localSheetId="11" hidden="1">{#N/A,#N/A,TRUE,"BALSCH";#N/A,#N/A,TRUE,"COMICRO";#N/A,#N/A,TRUE,"CHECKS";#N/A,#N/A,TRUE,"GLASS";#N/A,#N/A,TRUE,"DEPRE";#N/A,#N/A,TRUE,"A&amp;MCUR";#N/A,#N/A,TRUE,"AGEANAlysis";#N/A,#N/A,TRUE,"CHECKS"}</definedName>
    <definedName name="hkslol" hidden="1">{#N/A,#N/A,TRUE,"BALSCH";#N/A,#N/A,TRUE,"COMICRO";#N/A,#N/A,TRUE,"CHECKS";#N/A,#N/A,TRUE,"GLASS";#N/A,#N/A,TRUE,"DEPRE";#N/A,#N/A,TRUE,"A&amp;MCUR";#N/A,#N/A,TRUE,"AGEANAlysis";#N/A,#N/A,TRUE,"CHECKS"}</definedName>
    <definedName name="hn.Delete015" hidden="1">#REF!,#REF!,#REF!,#REF!,#REF!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c">55000</definedName>
    <definedName name="HOJA1">#REF!</definedName>
    <definedName name="HOJA2" localSheetId="8">#REF!</definedName>
    <definedName name="HOJA2" localSheetId="9">#REF!</definedName>
    <definedName name="HOJA2">#REF!</definedName>
    <definedName name="HOJA3" localSheetId="8">#REF!</definedName>
    <definedName name="HOJA3" localSheetId="9">#REF!</definedName>
    <definedName name="HOJA3">#REF!</definedName>
    <definedName name="HOJA4" localSheetId="9">#REF!</definedName>
    <definedName name="HOJA4">#REF!</definedName>
    <definedName name="HOJA5" localSheetId="9">#REF!</definedName>
    <definedName name="HOJA5">#REF!</definedName>
    <definedName name="HOLOS">#REF!</definedName>
    <definedName name="HOLOS_ORIENT">#REF!</definedName>
    <definedName name="HOME_MANP">NA()</definedName>
    <definedName name="HOMEOFFICE_COST">NA()</definedName>
    <definedName name="homic" localSheetId="8" hidden="1">{#N/A,#N/A,FALSE,"COVER1.XLS ";#N/A,#N/A,FALSE,"RACT1.XLS";#N/A,#N/A,FALSE,"RACT2.XLS";#N/A,#N/A,FALSE,"ECCMP";#N/A,#N/A,FALSE,"WELDER.XLS"}</definedName>
    <definedName name="homic" localSheetId="9" hidden="1">{#N/A,#N/A,FALSE,"COVER1.XLS ";#N/A,#N/A,FALSE,"RACT1.XLS";#N/A,#N/A,FALSE,"RACT2.XLS";#N/A,#N/A,FALSE,"ECCMP";#N/A,#N/A,FALSE,"WELDER.XLS"}</definedName>
    <definedName name="homic" localSheetId="11" hidden="1">{#N/A,#N/A,FALSE,"COVER1.XLS ";#N/A,#N/A,FALSE,"RACT1.XLS";#N/A,#N/A,FALSE,"RACT2.XLS";#N/A,#N/A,FALSE,"ECCMP";#N/A,#N/A,FALSE,"WELDER.XLS"}</definedName>
    <definedName name="homic" hidden="1">{#N/A,#N/A,FALSE,"COVER1.XLS ";#N/A,#N/A,FALSE,"RACT1.XLS";#N/A,#N/A,FALSE,"RACT2.XLS";#N/A,#N/A,FALSE,"ECCMP";#N/A,#N/A,FALSE,"WELDER.XLS"}</definedName>
    <definedName name="homic_1" localSheetId="8" hidden="1">{#N/A,#N/A,FALSE,"COVER1.XLS ";#N/A,#N/A,FALSE,"RACT1.XLS";#N/A,#N/A,FALSE,"RACT2.XLS";#N/A,#N/A,FALSE,"ECCMP";#N/A,#N/A,FALSE,"WELDER.XLS"}</definedName>
    <definedName name="homic_1" localSheetId="9" hidden="1">{#N/A,#N/A,FALSE,"COVER1.XLS ";#N/A,#N/A,FALSE,"RACT1.XLS";#N/A,#N/A,FALSE,"RACT2.XLS";#N/A,#N/A,FALSE,"ECCMP";#N/A,#N/A,FALSE,"WELDER.XLS"}</definedName>
    <definedName name="homic_1" localSheetId="11" hidden="1">{#N/A,#N/A,FALSE,"COVER1.XLS ";#N/A,#N/A,FALSE,"RACT1.XLS";#N/A,#N/A,FALSE,"RACT2.XLS";#N/A,#N/A,FALSE,"ECCMP";#N/A,#N/A,FALSE,"WELDER.XLS"}</definedName>
    <definedName name="homic_1" hidden="1">{#N/A,#N/A,FALSE,"COVER1.XLS ";#N/A,#N/A,FALSE,"RACT1.XLS";#N/A,#N/A,FALSE,"RACT2.XLS";#N/A,#N/A,FALSE,"ECCMP";#N/A,#N/A,FALSE,"WELDER.XLS"}</definedName>
    <definedName name="honstn" localSheetId="8" hidden="1">{#N/A,#N/A,FALSE,"COVER1.XLS ";#N/A,#N/A,FALSE,"RACT1.XLS";#N/A,#N/A,FALSE,"RACT2.XLS";#N/A,#N/A,FALSE,"ECCMP";#N/A,#N/A,FALSE,"WELDER.XLS"}</definedName>
    <definedName name="honstn" localSheetId="9" hidden="1">{#N/A,#N/A,FALSE,"COVER1.XLS ";#N/A,#N/A,FALSE,"RACT1.XLS";#N/A,#N/A,FALSE,"RACT2.XLS";#N/A,#N/A,FALSE,"ECCMP";#N/A,#N/A,FALSE,"WELDER.XLS"}</definedName>
    <definedName name="honstn" localSheetId="11" hidden="1">{#N/A,#N/A,FALSE,"COVER1.XLS ";#N/A,#N/A,FALSE,"RACT1.XLS";#N/A,#N/A,FALSE,"RACT2.XLS";#N/A,#N/A,FALSE,"ECCMP";#N/A,#N/A,FALSE,"WELDER.XLS"}</definedName>
    <definedName name="honstn" hidden="1">{#N/A,#N/A,FALSE,"COVER1.XLS ";#N/A,#N/A,FALSE,"RACT1.XLS";#N/A,#N/A,FALSE,"RACT2.XLS";#N/A,#N/A,FALSE,"ECCMP";#N/A,#N/A,FALSE,"WELDER.XLS"}</definedName>
    <definedName name="honstn_1" localSheetId="8" hidden="1">{#N/A,#N/A,FALSE,"COVER1.XLS ";#N/A,#N/A,FALSE,"RACT1.XLS";#N/A,#N/A,FALSE,"RACT2.XLS";#N/A,#N/A,FALSE,"ECCMP";#N/A,#N/A,FALSE,"WELDER.XLS"}</definedName>
    <definedName name="honstn_1" localSheetId="9" hidden="1">{#N/A,#N/A,FALSE,"COVER1.XLS ";#N/A,#N/A,FALSE,"RACT1.XLS";#N/A,#N/A,FALSE,"RACT2.XLS";#N/A,#N/A,FALSE,"ECCMP";#N/A,#N/A,FALSE,"WELDER.XLS"}</definedName>
    <definedName name="honstn_1" localSheetId="11" hidden="1">{#N/A,#N/A,FALSE,"COVER1.XLS ";#N/A,#N/A,FALSE,"RACT1.XLS";#N/A,#N/A,FALSE,"RACT2.XLS";#N/A,#N/A,FALSE,"ECCMP";#N/A,#N/A,FALSE,"WELDER.XLS"}</definedName>
    <definedName name="honstn_1" hidden="1">{#N/A,#N/A,FALSE,"COVER1.XLS ";#N/A,#N/A,FALSE,"RACT1.XLS";#N/A,#N/A,FALSE,"RACT2.XLS";#N/A,#N/A,FALSE,"ECCMP";#N/A,#N/A,FALSE,"WELDER.XLS"}</definedName>
    <definedName name="horas.dmt">#REF!</definedName>
    <definedName name="horas.pta">#REF!</definedName>
    <definedName name="HP" localSheetId="8" hidden="1">{#N/A,#N/A,FALSE,"Aging Summary";#N/A,#N/A,FALSE,"Ratio Analysis";#N/A,#N/A,FALSE,"Test 120 Day Accts";#N/A,#N/A,FALSE,"Tickmarks"}</definedName>
    <definedName name="HP" localSheetId="9" hidden="1">{#N/A,#N/A,FALSE,"Aging Summary";#N/A,#N/A,FALSE,"Ratio Analysis";#N/A,#N/A,FALSE,"Test 120 Day Accts";#N/A,#N/A,FALSE,"Tickmarks"}</definedName>
    <definedName name="HP" localSheetId="11" hidden="1">{#N/A,#N/A,FALSE,"Aging Summary";#N/A,#N/A,FALSE,"Ratio Analysis";#N/A,#N/A,FALSE,"Test 120 Day Accts";#N/A,#N/A,FALSE,"Tickmarks"}</definedName>
    <definedName name="HP" hidden="1">{#N/A,#N/A,FALSE,"Aging Summary";#N/A,#N/A,FALSE,"Ratio Analysis";#N/A,#N/A,FALSE,"Test 120 Day Accts";#N/A,#N/A,FALSE,"Tickmarks"}</definedName>
    <definedName name="hq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q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q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q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q_1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q_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q_1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q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qq" localSheetId="8" hidden="1">{#N/A,#N/A,FALSE,"COVER1.XLS ";#N/A,#N/A,FALSE,"RACT1.XLS";#N/A,#N/A,FALSE,"RACT2.XLS";#N/A,#N/A,FALSE,"ECCMP";#N/A,#N/A,FALSE,"WELDER.XLS"}</definedName>
    <definedName name="hqq" localSheetId="9" hidden="1">{#N/A,#N/A,FALSE,"COVER1.XLS ";#N/A,#N/A,FALSE,"RACT1.XLS";#N/A,#N/A,FALSE,"RACT2.XLS";#N/A,#N/A,FALSE,"ECCMP";#N/A,#N/A,FALSE,"WELDER.XLS"}</definedName>
    <definedName name="hqq" localSheetId="11" hidden="1">{#N/A,#N/A,FALSE,"COVER1.XLS ";#N/A,#N/A,FALSE,"RACT1.XLS";#N/A,#N/A,FALSE,"RACT2.XLS";#N/A,#N/A,FALSE,"ECCMP";#N/A,#N/A,FALSE,"WELDER.XLS"}</definedName>
    <definedName name="hqq" hidden="1">{#N/A,#N/A,FALSE,"COVER1.XLS ";#N/A,#N/A,FALSE,"RACT1.XLS";#N/A,#N/A,FALSE,"RACT2.XLS";#N/A,#N/A,FALSE,"ECCMP";#N/A,#N/A,FALSE,"WELDER.XLS"}</definedName>
    <definedName name="hqq_1" localSheetId="8" hidden="1">{#N/A,#N/A,FALSE,"COVER1.XLS ";#N/A,#N/A,FALSE,"RACT1.XLS";#N/A,#N/A,FALSE,"RACT2.XLS";#N/A,#N/A,FALSE,"ECCMP";#N/A,#N/A,FALSE,"WELDER.XLS"}</definedName>
    <definedName name="hqq_1" localSheetId="9" hidden="1">{#N/A,#N/A,FALSE,"COVER1.XLS ";#N/A,#N/A,FALSE,"RACT1.XLS";#N/A,#N/A,FALSE,"RACT2.XLS";#N/A,#N/A,FALSE,"ECCMP";#N/A,#N/A,FALSE,"WELDER.XLS"}</definedName>
    <definedName name="hqq_1" localSheetId="11" hidden="1">{#N/A,#N/A,FALSE,"COVER1.XLS ";#N/A,#N/A,FALSE,"RACT1.XLS";#N/A,#N/A,FALSE,"RACT2.XLS";#N/A,#N/A,FALSE,"ECCMP";#N/A,#N/A,FALSE,"WELDER.XLS"}</definedName>
    <definedName name="hqq_1" hidden="1">{#N/A,#N/A,FALSE,"COVER1.XLS ";#N/A,#N/A,FALSE,"RACT1.XLS";#N/A,#N/A,FALSE,"RACT2.XLS";#N/A,#N/A,FALSE,"ECCMP";#N/A,#N/A,FALSE,"WELDER.XLS"}</definedName>
    <definedName name="HR" localSheetId="3">#REF!</definedName>
    <definedName name="HR">#REF!</definedName>
    <definedName name="HR___0" localSheetId="8">#REF!</definedName>
    <definedName name="HR___0" localSheetId="9">#REF!</definedName>
    <definedName name="HR___0">#REF!</definedName>
    <definedName name="HRERW" localSheetId="9">#REF!</definedName>
    <definedName name="HRERW">#REF!</definedName>
    <definedName name="hritical_copy" localSheetId="8" hidden="1">{#N/A,#N/A,FALSE,"COVER1.XLS ";#N/A,#N/A,FALSE,"RACT1.XLS";#N/A,#N/A,FALSE,"RACT2.XLS";#N/A,#N/A,FALSE,"ECCMP";#N/A,#N/A,FALSE,"WELDER.XLS"}</definedName>
    <definedName name="hritical_copy" localSheetId="9" hidden="1">{#N/A,#N/A,FALSE,"COVER1.XLS ";#N/A,#N/A,FALSE,"RACT1.XLS";#N/A,#N/A,FALSE,"RACT2.XLS";#N/A,#N/A,FALSE,"ECCMP";#N/A,#N/A,FALSE,"WELDER.XLS"}</definedName>
    <definedName name="hritical_copy" localSheetId="11" hidden="1">{#N/A,#N/A,FALSE,"COVER1.XLS ";#N/A,#N/A,FALSE,"RACT1.XLS";#N/A,#N/A,FALSE,"RACT2.XLS";#N/A,#N/A,FALSE,"ECCMP";#N/A,#N/A,FALSE,"WELDER.XLS"}</definedName>
    <definedName name="hritical_copy" hidden="1">{#N/A,#N/A,FALSE,"COVER1.XLS ";#N/A,#N/A,FALSE,"RACT1.XLS";#N/A,#N/A,FALSE,"RACT2.XLS";#N/A,#N/A,FALSE,"ECCMP";#N/A,#N/A,FALSE,"WELDER.XLS"}</definedName>
    <definedName name="hritical_copy_1" localSheetId="8" hidden="1">{#N/A,#N/A,FALSE,"COVER1.XLS ";#N/A,#N/A,FALSE,"RACT1.XLS";#N/A,#N/A,FALSE,"RACT2.XLS";#N/A,#N/A,FALSE,"ECCMP";#N/A,#N/A,FALSE,"WELDER.XLS"}</definedName>
    <definedName name="hritical_copy_1" localSheetId="9" hidden="1">{#N/A,#N/A,FALSE,"COVER1.XLS ";#N/A,#N/A,FALSE,"RACT1.XLS";#N/A,#N/A,FALSE,"RACT2.XLS";#N/A,#N/A,FALSE,"ECCMP";#N/A,#N/A,FALSE,"WELDER.XLS"}</definedName>
    <definedName name="hritical_copy_1" localSheetId="11" hidden="1">{#N/A,#N/A,FALSE,"COVER1.XLS ";#N/A,#N/A,FALSE,"RACT1.XLS";#N/A,#N/A,FALSE,"RACT2.XLS";#N/A,#N/A,FALSE,"ECCMP";#N/A,#N/A,FALSE,"WELDER.XLS"}</definedName>
    <definedName name="hritical_copy_1" hidden="1">{#N/A,#N/A,FALSE,"COVER1.XLS ";#N/A,#N/A,FALSE,"RACT1.XLS";#N/A,#N/A,FALSE,"RACT2.XLS";#N/A,#N/A,FALSE,"ECCMP";#N/A,#N/A,FALSE,"WELDER.XLS"}</definedName>
    <definedName name="hrn" localSheetId="8" hidden="1">{#N/A,#N/A,FALSE,"COVER.XLS";#N/A,#N/A,FALSE,"RACT1.XLS";#N/A,#N/A,FALSE,"RACT2.XLS";#N/A,#N/A,FALSE,"ECCMP";#N/A,#N/A,FALSE,"WELDER.XLS"}</definedName>
    <definedName name="hrn" localSheetId="9" hidden="1">{#N/A,#N/A,FALSE,"COVER.XLS";#N/A,#N/A,FALSE,"RACT1.XLS";#N/A,#N/A,FALSE,"RACT2.XLS";#N/A,#N/A,FALSE,"ECCMP";#N/A,#N/A,FALSE,"WELDER.XLS"}</definedName>
    <definedName name="hrn" localSheetId="11" hidden="1">{#N/A,#N/A,FALSE,"COVER.XLS";#N/A,#N/A,FALSE,"RACT1.XLS";#N/A,#N/A,FALSE,"RACT2.XLS";#N/A,#N/A,FALSE,"ECCMP";#N/A,#N/A,FALSE,"WELDER.XLS"}</definedName>
    <definedName name="hrn" hidden="1">{#N/A,#N/A,FALSE,"COVER.XLS";#N/A,#N/A,FALSE,"RACT1.XLS";#N/A,#N/A,FALSE,"RACT2.XLS";#N/A,#N/A,FALSE,"ECCMP";#N/A,#N/A,FALSE,"WELDER.XLS"}</definedName>
    <definedName name="hrn_1" localSheetId="8" hidden="1">{#N/A,#N/A,FALSE,"COVER.XLS";#N/A,#N/A,FALSE,"RACT1.XLS";#N/A,#N/A,FALSE,"RACT2.XLS";#N/A,#N/A,FALSE,"ECCMP";#N/A,#N/A,FALSE,"WELDER.XLS"}</definedName>
    <definedName name="hrn_1" localSheetId="9" hidden="1">{#N/A,#N/A,FALSE,"COVER.XLS";#N/A,#N/A,FALSE,"RACT1.XLS";#N/A,#N/A,FALSE,"RACT2.XLS";#N/A,#N/A,FALSE,"ECCMP";#N/A,#N/A,FALSE,"WELDER.XLS"}</definedName>
    <definedName name="hrn_1" localSheetId="11" hidden="1">{#N/A,#N/A,FALSE,"COVER.XLS";#N/A,#N/A,FALSE,"RACT1.XLS";#N/A,#N/A,FALSE,"RACT2.XLS";#N/A,#N/A,FALSE,"ECCMP";#N/A,#N/A,FALSE,"WELDER.XLS"}</definedName>
    <definedName name="hrn_1" hidden="1">{#N/A,#N/A,FALSE,"COVER.XLS";#N/A,#N/A,FALSE,"RACT1.XLS";#N/A,#N/A,FALSE,"RACT2.XLS";#N/A,#N/A,FALSE,"ECCMP";#N/A,#N/A,FALSE,"WELDER.XLS"}</definedName>
    <definedName name="HRP" localSheetId="3">#REF!</definedName>
    <definedName name="HRP">#REF!</definedName>
    <definedName name="hrs" localSheetId="8">#REF!</definedName>
    <definedName name="hrs" localSheetId="9">#REF!</definedName>
    <definedName name="hrs">#REF!</definedName>
    <definedName name="hrslast" localSheetId="9">#REF!</definedName>
    <definedName name="hrslast">#REF!</definedName>
    <definedName name="hrttrrtr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rttrrtr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rttrrtr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rttrrt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rttrrtr_1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rttrrtr_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rttrrtr_1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rttrrtr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HRTW" localSheetId="8" hidden="1">{"'Eng (page2)'!$A$1:$D$52"}</definedName>
    <definedName name="HRTW" localSheetId="9" hidden="1">{"'Eng (page2)'!$A$1:$D$52"}</definedName>
    <definedName name="HRTW" localSheetId="11" hidden="1">{"'Eng (page2)'!$A$1:$D$52"}</definedName>
    <definedName name="HRTW" hidden="1">{"'Eng (page2)'!$A$1:$D$52"}</definedName>
    <definedName name="HRY" localSheetId="3">#REF!</definedName>
    <definedName name="HRY">#REF!</definedName>
    <definedName name="hs" localSheetId="8" hidden="1">{#N/A,#N/A,FALSE,"COVER.XLS";#N/A,#N/A,FALSE,"RACT1.XLS";#N/A,#N/A,FALSE,"RACT2.XLS";#N/A,#N/A,FALSE,"ECCMP";#N/A,#N/A,FALSE,"WELDER.XLS"}</definedName>
    <definedName name="hs" localSheetId="9" hidden="1">{#N/A,#N/A,FALSE,"COVER.XLS";#N/A,#N/A,FALSE,"RACT1.XLS";#N/A,#N/A,FALSE,"RACT2.XLS";#N/A,#N/A,FALSE,"ECCMP";#N/A,#N/A,FALSE,"WELDER.XLS"}</definedName>
    <definedName name="hs" localSheetId="11" hidden="1">{#N/A,#N/A,FALSE,"COVER.XLS";#N/A,#N/A,FALSE,"RACT1.XLS";#N/A,#N/A,FALSE,"RACT2.XLS";#N/A,#N/A,FALSE,"ECCMP";#N/A,#N/A,FALSE,"WELDER.XLS"}</definedName>
    <definedName name="hs" hidden="1">{#N/A,#N/A,FALSE,"COVER.XLS";#N/A,#N/A,FALSE,"RACT1.XLS";#N/A,#N/A,FALSE,"RACT2.XLS";#N/A,#N/A,FALSE,"ECCMP";#N/A,#N/A,FALSE,"WELDER.XLS"}</definedName>
    <definedName name="hs_1" localSheetId="8" hidden="1">{#N/A,#N/A,FALSE,"COVER.XLS";#N/A,#N/A,FALSE,"RACT1.XLS";#N/A,#N/A,FALSE,"RACT2.XLS";#N/A,#N/A,FALSE,"ECCMP";#N/A,#N/A,FALSE,"WELDER.XLS"}</definedName>
    <definedName name="hs_1" localSheetId="9" hidden="1">{#N/A,#N/A,FALSE,"COVER.XLS";#N/A,#N/A,FALSE,"RACT1.XLS";#N/A,#N/A,FALSE,"RACT2.XLS";#N/A,#N/A,FALSE,"ECCMP";#N/A,#N/A,FALSE,"WELDER.XLS"}</definedName>
    <definedName name="hs_1" localSheetId="11" hidden="1">{#N/A,#N/A,FALSE,"COVER.XLS";#N/A,#N/A,FALSE,"RACT1.XLS";#N/A,#N/A,FALSE,"RACT2.XLS";#N/A,#N/A,FALSE,"ECCMP";#N/A,#N/A,FALSE,"WELDER.XLS"}</definedName>
    <definedName name="hs_1" hidden="1">{#N/A,#N/A,FALSE,"COVER.XLS";#N/A,#N/A,FALSE,"RACT1.XLS";#N/A,#N/A,FALSE,"RACT2.XLS";#N/A,#N/A,FALSE,"ECCMP";#N/A,#N/A,FALSE,"WELDER.XLS"}</definedName>
    <definedName name="hsa">#REF!</definedName>
    <definedName name="HSCB" localSheetId="8">#REF!</definedName>
    <definedName name="HSCB" localSheetId="9">#REF!</definedName>
    <definedName name="HSCB">#REF!</definedName>
    <definedName name="HSCvsNYMEX" localSheetId="8">#REF!</definedName>
    <definedName name="HSCvsNYMEX" localSheetId="9">#REF!</definedName>
    <definedName name="HSCvsNYMEX">#REF!</definedName>
    <definedName name="hsfafjf" localSheetId="9">#REF!</definedName>
    <definedName name="hsfafjf">#REF!</definedName>
    <definedName name="hßm4">NA()</definedName>
    <definedName name="HsVCVLTH">NA()</definedName>
    <definedName name="hsyh" localSheetId="8">#REF!</definedName>
    <definedName name="hsyh" localSheetId="9">#REF!</definedName>
    <definedName name="hsyh">#REF!</definedName>
    <definedName name="ht" localSheetId="9">#REF!</definedName>
    <definedName name="ht">#REF!</definedName>
    <definedName name="HTGH" localSheetId="8">#REF!</definedName>
    <definedName name="HTGH" localSheetId="9">#REF!</definedName>
    <definedName name="HTGH">#REF!</definedName>
    <definedName name="HTM" localSheetId="8">#REF!</definedName>
    <definedName name="HTM" localSheetId="9">#REF!</definedName>
    <definedName name="HTM">#REF!</definedName>
    <definedName name="HTM_GNG_Nm3ph" localSheetId="9">#REF!</definedName>
    <definedName name="HTM_GNG_Nm3ph">#REF!</definedName>
    <definedName name="HTMB">"$"</definedName>
    <definedName name="HTML_CodePage" hidden="1">1252</definedName>
    <definedName name="HTML_Control" localSheetId="8" hidden="1">{"'Booked Orders'!$A$19:$M$38"}</definedName>
    <definedName name="HTML_Control" localSheetId="9" hidden="1">{"'Booked Orders'!$A$19:$M$38"}</definedName>
    <definedName name="HTML_Control" localSheetId="11" hidden="1">{"'Booked Orders'!$A$19:$M$38"}</definedName>
    <definedName name="HTML_Control" hidden="1">{"'Booked Orders'!$A$19:$M$38"}</definedName>
    <definedName name="HTML_Control_1" localSheetId="8" hidden="1">{"'Eng (page2)'!$A$1:$D$52"}</definedName>
    <definedName name="HTML_Control_1" localSheetId="9" hidden="1">{"'Eng (page2)'!$A$1:$D$52"}</definedName>
    <definedName name="HTML_Control_1" localSheetId="11" hidden="1">{"'Eng (page2)'!$A$1:$D$52"}</definedName>
    <definedName name="HTML_Control_1" hidden="1">{"'Eng (page2)'!$A$1:$D$52"}</definedName>
    <definedName name="HTML_Control_1_1" localSheetId="8" hidden="1">{"'Eng (page2)'!$A$1:$D$52"}</definedName>
    <definedName name="HTML_Control_1_1" localSheetId="9" hidden="1">{"'Eng (page2)'!$A$1:$D$52"}</definedName>
    <definedName name="HTML_Control_1_1" localSheetId="11" hidden="1">{"'Eng (page2)'!$A$1:$D$52"}</definedName>
    <definedName name="HTML_Control_1_1" hidden="1">{"'Eng (page2)'!$A$1:$D$52"}</definedName>
    <definedName name="HTML_Control1" localSheetId="8" hidden="1">{"'Key fig. Rpt'!$B$5:$K$94"}</definedName>
    <definedName name="HTML_Control1" localSheetId="9" hidden="1">{"'Key fig. Rpt'!$B$5:$K$94"}</definedName>
    <definedName name="HTML_Control1" localSheetId="11" hidden="1">{"'Key fig. Rpt'!$B$5:$K$94"}</definedName>
    <definedName name="HTML_Control1" hidden="1">{"'Key fig. Rpt'!$B$5:$K$94"}</definedName>
    <definedName name="HTML_Control2" localSheetId="8" hidden="1">{"'OTARI- IKAHO'!$A$11:$AF$42"}</definedName>
    <definedName name="HTML_Control2" localSheetId="9" hidden="1">{"'OTARI- IKAHO'!$A$11:$AF$42"}</definedName>
    <definedName name="HTML_Control2" localSheetId="11" hidden="1">{"'OTARI- IKAHO'!$A$11:$AF$42"}</definedName>
    <definedName name="HTML_Control2" hidden="1">{"'OTARI- IKAHO'!$A$11:$AF$42"}</definedName>
    <definedName name="HTML_Description" hidden="1">""</definedName>
    <definedName name="HTML_Email" hidden="1">""</definedName>
    <definedName name="HTML_Header" hidden="1">"Foreign Exchange Rates (Page 2)"</definedName>
    <definedName name="HTML_LastUpdate" hidden="1">"5/6/00"</definedName>
    <definedName name="HTML_LineAfter" hidden="1">FALSE</definedName>
    <definedName name="HTML_LineBefore" hidden="1">FALSE</definedName>
    <definedName name="HTML_Name" hidden="1">"Banking Department, Bank of Thailand Tel.(662) 283-5454"</definedName>
    <definedName name="HTML_OBDlg2" hidden="1">TRUE</definedName>
    <definedName name="HTML_OBDlg4" hidden="1">TRUE</definedName>
    <definedName name="HTML_OS" hidden="1">0</definedName>
    <definedName name="HTML_PathFile" hidden="1">"c:\fer2.html"</definedName>
    <definedName name="HTML_PathFileMac" hidden="1">"Macintosh HD:HomePageStuff:New_Home_Page:datafile:ctryprem.html"</definedName>
    <definedName name="HTML_Title" hidden="1">""</definedName>
    <definedName name="HTMLAST">"$"</definedName>
    <definedName name="htr" localSheetId="8" hidden="1">{#N/A,#N/A,FALSE,"COVER.XLS";#N/A,#N/A,FALSE,"RACT1.XLS";#N/A,#N/A,FALSE,"RACT2.XLS";#N/A,#N/A,FALSE,"ECCMP";#N/A,#N/A,FALSE,"WELDER.XLS"}</definedName>
    <definedName name="htr" localSheetId="9" hidden="1">{#N/A,#N/A,FALSE,"COVER.XLS";#N/A,#N/A,FALSE,"RACT1.XLS";#N/A,#N/A,FALSE,"RACT2.XLS";#N/A,#N/A,FALSE,"ECCMP";#N/A,#N/A,FALSE,"WELDER.XLS"}</definedName>
    <definedName name="htr" localSheetId="11" hidden="1">{#N/A,#N/A,FALSE,"COVER.XLS";#N/A,#N/A,FALSE,"RACT1.XLS";#N/A,#N/A,FALSE,"RACT2.XLS";#N/A,#N/A,FALSE,"ECCMP";#N/A,#N/A,FALSE,"WELDER.XLS"}</definedName>
    <definedName name="htr" hidden="1">{#N/A,#N/A,FALSE,"COVER.XLS";#N/A,#N/A,FALSE,"RACT1.XLS";#N/A,#N/A,FALSE,"RACT2.XLS";#N/A,#N/A,FALSE,"ECCMP";#N/A,#N/A,FALSE,"WELDER.XLS"}</definedName>
    <definedName name="htr_1" localSheetId="8" hidden="1">{#N/A,#N/A,FALSE,"COVER.XLS";#N/A,#N/A,FALSE,"RACT1.XLS";#N/A,#N/A,FALSE,"RACT2.XLS";#N/A,#N/A,FALSE,"ECCMP";#N/A,#N/A,FALSE,"WELDER.XLS"}</definedName>
    <definedName name="htr_1" localSheetId="9" hidden="1">{#N/A,#N/A,FALSE,"COVER.XLS";#N/A,#N/A,FALSE,"RACT1.XLS";#N/A,#N/A,FALSE,"RACT2.XLS";#N/A,#N/A,FALSE,"ECCMP";#N/A,#N/A,FALSE,"WELDER.XLS"}</definedName>
    <definedName name="htr_1" localSheetId="11" hidden="1">{#N/A,#N/A,FALSE,"COVER.XLS";#N/A,#N/A,FALSE,"RACT1.XLS";#N/A,#N/A,FALSE,"RACT2.XLS";#N/A,#N/A,FALSE,"ECCMP";#N/A,#N/A,FALSE,"WELDER.XLS"}</definedName>
    <definedName name="htr_1" hidden="1">{#N/A,#N/A,FALSE,"COVER.XLS";#N/A,#N/A,FALSE,"RACT1.XLS";#N/A,#N/A,FALSE,"RACT2.XLS";#N/A,#N/A,FALSE,"ECCMP";#N/A,#N/A,FALSE,"WELDER.XLS"}</definedName>
    <definedName name="HTRHA">#REF!</definedName>
    <definedName name="huh" localSheetId="8">#REF!</definedName>
    <definedName name="huh">#REF!</definedName>
    <definedName name="huma" localSheetId="8" hidden="1">{#N/A,#N/A,FALSE,"COVER1.XLS ";#N/A,#N/A,FALSE,"RACT1.XLS";#N/A,#N/A,FALSE,"RACT2.XLS";#N/A,#N/A,FALSE,"ECCMP";#N/A,#N/A,FALSE,"WELDER.XLS"}</definedName>
    <definedName name="huma" localSheetId="9" hidden="1">{#N/A,#N/A,FALSE,"COVER1.XLS ";#N/A,#N/A,FALSE,"RACT1.XLS";#N/A,#N/A,FALSE,"RACT2.XLS";#N/A,#N/A,FALSE,"ECCMP";#N/A,#N/A,FALSE,"WELDER.XLS"}</definedName>
    <definedName name="huma" localSheetId="11" hidden="1">{#N/A,#N/A,FALSE,"COVER1.XLS ";#N/A,#N/A,FALSE,"RACT1.XLS";#N/A,#N/A,FALSE,"RACT2.XLS";#N/A,#N/A,FALSE,"ECCMP";#N/A,#N/A,FALSE,"WELDER.XLS"}</definedName>
    <definedName name="huma" hidden="1">{#N/A,#N/A,FALSE,"COVER1.XLS ";#N/A,#N/A,FALSE,"RACT1.XLS";#N/A,#N/A,FALSE,"RACT2.XLS";#N/A,#N/A,FALSE,"ECCMP";#N/A,#N/A,FALSE,"WELDER.XLS"}</definedName>
    <definedName name="huma_1" localSheetId="8" hidden="1">{#N/A,#N/A,FALSE,"COVER1.XLS ";#N/A,#N/A,FALSE,"RACT1.XLS";#N/A,#N/A,FALSE,"RACT2.XLS";#N/A,#N/A,FALSE,"ECCMP";#N/A,#N/A,FALSE,"WELDER.XLS"}</definedName>
    <definedName name="huma_1" localSheetId="9" hidden="1">{#N/A,#N/A,FALSE,"COVER1.XLS ";#N/A,#N/A,FALSE,"RACT1.XLS";#N/A,#N/A,FALSE,"RACT2.XLS";#N/A,#N/A,FALSE,"ECCMP";#N/A,#N/A,FALSE,"WELDER.XLS"}</definedName>
    <definedName name="huma_1" localSheetId="11" hidden="1">{#N/A,#N/A,FALSE,"COVER1.XLS ";#N/A,#N/A,FALSE,"RACT1.XLS";#N/A,#N/A,FALSE,"RACT2.XLS";#N/A,#N/A,FALSE,"ECCMP";#N/A,#N/A,FALSE,"WELDER.XLS"}</definedName>
    <definedName name="huma_1" hidden="1">{#N/A,#N/A,FALSE,"COVER1.XLS ";#N/A,#N/A,FALSE,"RACT1.XLS";#N/A,#N/A,FALSE,"RACT2.XLS";#N/A,#N/A,FALSE,"ECCMP";#N/A,#N/A,FALSE,"WELDER.XLS"}</definedName>
    <definedName name="HUMAN_RESOURES___ADMINISTRATION">#REF!</definedName>
    <definedName name="hummyweek" localSheetId="8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mmyweek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mmyweek" localSheetId="1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mmyweek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mmyweek_1" localSheetId="8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mmyweek_1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mmyweek_1" localSheetId="1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mmyweek_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nits" localSheetId="3">#REF!</definedName>
    <definedName name="HUnits">#REF!</definedName>
    <definedName name="huong">NA()</definedName>
    <definedName name="hupa" localSheetId="8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pa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pa" localSheetId="1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pa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pa_1" localSheetId="8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pa_1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pa_1" localSheetId="1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pa_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uy" localSheetId="8" hidden="1">{"'Sheet1'!$L$16"}</definedName>
    <definedName name="huy" localSheetId="9" hidden="1">{"'Sheet1'!$L$16"}</definedName>
    <definedName name="huy" localSheetId="11" hidden="1">{"'Sheet1'!$L$16"}</definedName>
    <definedName name="huy" hidden="1">{"'Sheet1'!$L$16"}</definedName>
    <definedName name="HVA">#REF!</definedName>
    <definedName name="hw" localSheetId="8" hidden="1">{"'Eng (page2)'!$A$1:$D$52"}</definedName>
    <definedName name="hw" localSheetId="9" hidden="1">{"'Eng (page2)'!$A$1:$D$52"}</definedName>
    <definedName name="hw" localSheetId="11" hidden="1">{"'Eng (page2)'!$A$1:$D$52"}</definedName>
    <definedName name="hw" hidden="1">{"'Eng (page2)'!$A$1:$D$52"}</definedName>
    <definedName name="HWERTW" localSheetId="8" hidden="1">{"'Eng (page2)'!$A$1:$D$52"}</definedName>
    <definedName name="HWERTW" localSheetId="9" hidden="1">{"'Eng (page2)'!$A$1:$D$52"}</definedName>
    <definedName name="HWERTW" localSheetId="11" hidden="1">{"'Eng (page2)'!$A$1:$D$52"}</definedName>
    <definedName name="HWERTW" hidden="1">{"'Eng (page2)'!$A$1:$D$52"}</definedName>
    <definedName name="HWET" localSheetId="8" hidden="1">{"'Eng (page2)'!$A$1:$D$52"}</definedName>
    <definedName name="HWET" localSheetId="9" hidden="1">{"'Eng (page2)'!$A$1:$D$52"}</definedName>
    <definedName name="HWET" localSheetId="11" hidden="1">{"'Eng (page2)'!$A$1:$D$52"}</definedName>
    <definedName name="HWET" hidden="1">{"'Eng (page2)'!$A$1:$D$52"}</definedName>
    <definedName name="hworkfront" localSheetId="8" hidden="1">{#N/A,#N/A,FALSE,"COVER1.XLS ";#N/A,#N/A,FALSE,"RACT1.XLS";#N/A,#N/A,FALSE,"RACT2.XLS";#N/A,#N/A,FALSE,"ECCMP";#N/A,#N/A,FALSE,"WELDER.XLS"}</definedName>
    <definedName name="hworkfront" localSheetId="9" hidden="1">{#N/A,#N/A,FALSE,"COVER1.XLS ";#N/A,#N/A,FALSE,"RACT1.XLS";#N/A,#N/A,FALSE,"RACT2.XLS";#N/A,#N/A,FALSE,"ECCMP";#N/A,#N/A,FALSE,"WELDER.XLS"}</definedName>
    <definedName name="hworkfront" localSheetId="11" hidden="1">{#N/A,#N/A,FALSE,"COVER1.XLS ";#N/A,#N/A,FALSE,"RACT1.XLS";#N/A,#N/A,FALSE,"RACT2.XLS";#N/A,#N/A,FALSE,"ECCMP";#N/A,#N/A,FALSE,"WELDER.XLS"}</definedName>
    <definedName name="hworkfront" hidden="1">{#N/A,#N/A,FALSE,"COVER1.XLS ";#N/A,#N/A,FALSE,"RACT1.XLS";#N/A,#N/A,FALSE,"RACT2.XLS";#N/A,#N/A,FALSE,"ECCMP";#N/A,#N/A,FALSE,"WELDER.XLS"}</definedName>
    <definedName name="hworkfront_1" localSheetId="8" hidden="1">{#N/A,#N/A,FALSE,"COVER1.XLS ";#N/A,#N/A,FALSE,"RACT1.XLS";#N/A,#N/A,FALSE,"RACT2.XLS";#N/A,#N/A,FALSE,"ECCMP";#N/A,#N/A,FALSE,"WELDER.XLS"}</definedName>
    <definedName name="hworkfront_1" localSheetId="9" hidden="1">{#N/A,#N/A,FALSE,"COVER1.XLS ";#N/A,#N/A,FALSE,"RACT1.XLS";#N/A,#N/A,FALSE,"RACT2.XLS";#N/A,#N/A,FALSE,"ECCMP";#N/A,#N/A,FALSE,"WELDER.XLS"}</definedName>
    <definedName name="hworkfront_1" localSheetId="11" hidden="1">{#N/A,#N/A,FALSE,"COVER1.XLS ";#N/A,#N/A,FALSE,"RACT1.XLS";#N/A,#N/A,FALSE,"RACT2.XLS";#N/A,#N/A,FALSE,"ECCMP";#N/A,#N/A,FALSE,"WELDER.XLS"}</definedName>
    <definedName name="hworkfront_1" hidden="1">{#N/A,#N/A,FALSE,"COVER1.XLS ";#N/A,#N/A,FALSE,"RACT1.XLS";#N/A,#N/A,FALSE,"RACT2.XLS";#N/A,#N/A,FALSE,"ECCMP";#N/A,#N/A,FALSE,"WELDER.XLS"}</definedName>
    <definedName name="hwrn" localSheetId="8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hwrn" localSheetId="9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hwrn" localSheetId="1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hwrn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hwrn_1" localSheetId="8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hwrn_1" localSheetId="9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hwrn_1" localSheetId="1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hwrn_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hwrn1" localSheetId="8" hidden="1">{#N/A,#N/A,FALSE,"17MAY";#N/A,#N/A,FALSE,"24MAY"}</definedName>
    <definedName name="hwrn1" localSheetId="9" hidden="1">{#N/A,#N/A,FALSE,"17MAY";#N/A,#N/A,FALSE,"24MAY"}</definedName>
    <definedName name="hwrn1" localSheetId="11" hidden="1">{#N/A,#N/A,FALSE,"17MAY";#N/A,#N/A,FALSE,"24MAY"}</definedName>
    <definedName name="hwrn1" hidden="1">{#N/A,#N/A,FALSE,"17MAY";#N/A,#N/A,FALSE,"24MAY"}</definedName>
    <definedName name="hwrn1_1" localSheetId="8" hidden="1">{#N/A,#N/A,FALSE,"17MAY";#N/A,#N/A,FALSE,"24MAY"}</definedName>
    <definedName name="hwrn1_1" localSheetId="9" hidden="1">{#N/A,#N/A,FALSE,"17MAY";#N/A,#N/A,FALSE,"24MAY"}</definedName>
    <definedName name="hwrn1_1" localSheetId="11" hidden="1">{#N/A,#N/A,FALSE,"17MAY";#N/A,#N/A,FALSE,"24MAY"}</definedName>
    <definedName name="hwrn1_1" hidden="1">{#N/A,#N/A,FALSE,"17MAY";#N/A,#N/A,FALSE,"24MAY"}</definedName>
    <definedName name="hy" localSheetId="8" hidden="1">{"'Eng (page2)'!$A$1:$D$52"}</definedName>
    <definedName name="hy" localSheetId="9" hidden="1">{"'Eng (page2)'!$A$1:$D$52"}</definedName>
    <definedName name="hy" localSheetId="11" hidden="1">{"'Eng (page2)'!$A$1:$D$52"}</definedName>
    <definedName name="hy" hidden="1">{"'Eng (page2)'!$A$1:$D$52"}</definedName>
    <definedName name="hyhd" localSheetId="8" hidden="1">{"'Eng (page2)'!$A$1:$D$52"}</definedName>
    <definedName name="hyhd" localSheetId="9" hidden="1">{"'Eng (page2)'!$A$1:$D$52"}</definedName>
    <definedName name="hyhd" localSheetId="11" hidden="1">{"'Eng (page2)'!$A$1:$D$52"}</definedName>
    <definedName name="hyhd" hidden="1">{"'Eng (page2)'!$A$1:$D$52"}</definedName>
    <definedName name="hype" localSheetId="8" hidden="1">#REF!</definedName>
    <definedName name="hype" localSheetId="9" hidden="1">#REF!</definedName>
    <definedName name="hype" hidden="1">#REF!</definedName>
    <definedName name="I" localSheetId="9">#REF!</definedName>
    <definedName name="I">#REF!</definedName>
    <definedName name="I___0">#REF!</definedName>
    <definedName name="I_2">#REF!</definedName>
    <definedName name="I2É6">NA()</definedName>
    <definedName name="i7t5yjuiyt" localSheetId="8" hidden="1">#REF!</definedName>
    <definedName name="i7t5yjuiyt" hidden="1">#REF!</definedName>
    <definedName name="ICMS" localSheetId="8">#REF!</definedName>
    <definedName name="ICMS" localSheetId="9">#REF!</definedName>
    <definedName name="ICMS">#REF!</definedName>
    <definedName name="ICMS_or_ISS">#REF!</definedName>
    <definedName name="ICMS_VEN" localSheetId="8">#REF!</definedName>
    <definedName name="ICMS_VEN" localSheetId="9">#REF!</definedName>
    <definedName name="ICMS_VEN">#REF!</definedName>
    <definedName name="ICMSCAPEX">#REF!</definedName>
    <definedName name="ICMSChemicals">#REF!</definedName>
    <definedName name="ICMSMO">#REF!</definedName>
    <definedName name="ICMSorISS">#REF!</definedName>
    <definedName name="ICMSPayable">#REF!</definedName>
    <definedName name="ICMSPower">#REF!</definedName>
    <definedName name="ICMSRevenue">#REF!</definedName>
    <definedName name="ICP" localSheetId="8">#REF!</definedName>
    <definedName name="ICP" localSheetId="9">#REF!</definedName>
    <definedName name="ICP" localSheetId="11">#REF!</definedName>
    <definedName name="ICP">#REF!</definedName>
    <definedName name="icpnone" localSheetId="8">#REF!</definedName>
    <definedName name="icpnone" localSheetId="9">#REF!</definedName>
    <definedName name="icpnone" localSheetId="11">#REF!</definedName>
    <definedName name="icpnone">#REF!</definedName>
    <definedName name="icptop">#REF!</definedName>
    <definedName name="ID">#REF!</definedName>
    <definedName name="IDChoice">#REF!</definedName>
    <definedName name="IDLAB_COST">NA()</definedName>
    <definedName name="idr" localSheetId="3">#REF!</definedName>
    <definedName name="idr">#REF!</definedName>
    <definedName name="idr___0" localSheetId="8">#REF!</definedName>
    <definedName name="idr___0" localSheetId="9">#REF!</definedName>
    <definedName name="idr___0">#REF!</definedName>
    <definedName name="IDR_1" localSheetId="9">#REF!</definedName>
    <definedName name="IDR_1">#REF!</definedName>
    <definedName name="IDR_2" localSheetId="9">#REF!</definedName>
    <definedName name="IDR_2">#REF!</definedName>
    <definedName name="IDR_2_1">#REF!</definedName>
    <definedName name="idr_22">#REF!</definedName>
    <definedName name="idr_5">9800</definedName>
    <definedName name="idr_51">#REF!</definedName>
    <definedName name="idr_9" localSheetId="8">#REF!</definedName>
    <definedName name="idr_9" localSheetId="9">#REF!</definedName>
    <definedName name="idr_9" localSheetId="11">#REF!</definedName>
    <definedName name="idr_9">#REF!</definedName>
    <definedName name="idrcn">#REF!</definedName>
    <definedName name="idrcp">#REF!</definedName>
    <definedName name="idron30">#REF!</definedName>
    <definedName name="IDROP30">#REF!</definedName>
    <definedName name="idrsn">#REF!</definedName>
    <definedName name="idrsp">#REF!</definedName>
    <definedName name="idrvn10">#REF!</definedName>
    <definedName name="idrvp10">#REF!</definedName>
    <definedName name="idxWeek">#REF!</definedName>
    <definedName name="idxWeek_5">NA()</definedName>
    <definedName name="IELWSALES">#REF!</definedName>
    <definedName name="IELYSALES" localSheetId="8">#REF!</definedName>
    <definedName name="IELYSALES">#REF!</definedName>
    <definedName name="iepcn">#REF!</definedName>
    <definedName name="iepcp">#REF!</definedName>
    <definedName name="IEPLANSALES" localSheetId="8">#REF!</definedName>
    <definedName name="IEPLANSALES" localSheetId="9">#REF!</definedName>
    <definedName name="IEPLANSALES">#REF!</definedName>
    <definedName name="iepon30">#REF!</definedName>
    <definedName name="IEPOP30">#REF!</definedName>
    <definedName name="iepsn">#REF!</definedName>
    <definedName name="iepsp">#REF!</definedName>
    <definedName name="iepvn10">#REF!</definedName>
    <definedName name="iepvp10">#REF!</definedName>
    <definedName name="ier" localSheetId="8" hidden="1">{"'Eng (page2)'!$A$1:$D$52"}</definedName>
    <definedName name="ier" localSheetId="9" hidden="1">{"'Eng (page2)'!$A$1:$D$52"}</definedName>
    <definedName name="ier" localSheetId="11" hidden="1">{"'Eng (page2)'!$A$1:$D$52"}</definedName>
    <definedName name="ier" hidden="1">{"'Eng (page2)'!$A$1:$D$52"}</definedName>
    <definedName name="IESP">#REF!</definedName>
    <definedName name="IFCT" localSheetId="8">#REF!</definedName>
    <definedName name="IFCT">#REF!</definedName>
    <definedName name="IFCT2" localSheetId="8">#REF!</definedName>
    <definedName name="IFCT2">#REF!</definedName>
    <definedName name="Ig">NA()</definedName>
    <definedName name="Ihab">#REF!</definedName>
    <definedName name="ihihi">NA()</definedName>
    <definedName name="IHL" localSheetId="8">#REF!</definedName>
    <definedName name="IHL" localSheetId="9">#REF!</definedName>
    <definedName name="IHL">#REF!</definedName>
    <definedName name="II" localSheetId="8" hidden="1">{#N/A,#N/A,FALSE,"CAT3516";#N/A,#N/A,FALSE,"CAT3608";#N/A,#N/A,FALSE,"Wartsila";#N/A,#N/A,FALSE,"Asm";#N/A,#N/A,FALSE,"DG cost"}</definedName>
    <definedName name="II" localSheetId="9" hidden="1">{#N/A,#N/A,FALSE,"CAT3516";#N/A,#N/A,FALSE,"CAT3608";#N/A,#N/A,FALSE,"Wartsila";#N/A,#N/A,FALSE,"Asm";#N/A,#N/A,FALSE,"DG cost"}</definedName>
    <definedName name="II" localSheetId="11" hidden="1">{#N/A,#N/A,FALSE,"CAT3516";#N/A,#N/A,FALSE,"CAT3608";#N/A,#N/A,FALSE,"Wartsila";#N/A,#N/A,FALSE,"Asm";#N/A,#N/A,FALSE,"DG cost"}</definedName>
    <definedName name="II" hidden="1">{#N/A,#N/A,FALSE,"CAT3516";#N/A,#N/A,FALSE,"CAT3608";#N/A,#N/A,FALSE,"Wartsila";#N/A,#N/A,FALSE,"Asm";#N/A,#N/A,FALSE,"DG cost"}</definedName>
    <definedName name="II_1" localSheetId="8" hidden="1">{#N/A,#N/A,FALSE,"CAT3516";#N/A,#N/A,FALSE,"CAT3608";#N/A,#N/A,FALSE,"Wartsila";#N/A,#N/A,FALSE,"Asm";#N/A,#N/A,FALSE,"DG cost"}</definedName>
    <definedName name="II_1" localSheetId="9" hidden="1">{#N/A,#N/A,FALSE,"CAT3516";#N/A,#N/A,FALSE,"CAT3608";#N/A,#N/A,FALSE,"Wartsila";#N/A,#N/A,FALSE,"Asm";#N/A,#N/A,FALSE,"DG cost"}</definedName>
    <definedName name="II_1" localSheetId="11" hidden="1">{#N/A,#N/A,FALSE,"CAT3516";#N/A,#N/A,FALSE,"CAT3608";#N/A,#N/A,FALSE,"Wartsila";#N/A,#N/A,FALSE,"Asm";#N/A,#N/A,FALSE,"DG cost"}</definedName>
    <definedName name="II_1" hidden="1">{#N/A,#N/A,FALSE,"CAT3516";#N/A,#N/A,FALSE,"CAT3608";#N/A,#N/A,FALSE,"Wartsila";#N/A,#N/A,FALSE,"Asm";#N/A,#N/A,FALSE,"DG cost"}</definedName>
    <definedName name="II_1_1" localSheetId="8" hidden="1">{#N/A,#N/A,FALSE,"CAT3516";#N/A,#N/A,FALSE,"CAT3608";#N/A,#N/A,FALSE,"Wartsila";#N/A,#N/A,FALSE,"Asm";#N/A,#N/A,FALSE,"DG cost"}</definedName>
    <definedName name="II_1_1" localSheetId="9" hidden="1">{#N/A,#N/A,FALSE,"CAT3516";#N/A,#N/A,FALSE,"CAT3608";#N/A,#N/A,FALSE,"Wartsila";#N/A,#N/A,FALSE,"Asm";#N/A,#N/A,FALSE,"DG cost"}</definedName>
    <definedName name="II_1_1" localSheetId="11" hidden="1">{#N/A,#N/A,FALSE,"CAT3516";#N/A,#N/A,FALSE,"CAT3608";#N/A,#N/A,FALSE,"Wartsila";#N/A,#N/A,FALSE,"Asm";#N/A,#N/A,FALSE,"DG cost"}</definedName>
    <definedName name="II_1_1" hidden="1">{#N/A,#N/A,FALSE,"CAT3516";#N/A,#N/A,FALSE,"CAT3608";#N/A,#N/A,FALSE,"Wartsila";#N/A,#N/A,FALSE,"Asm";#N/A,#N/A,FALSE,"DG cost"}</definedName>
    <definedName name="II_1_2" localSheetId="8" hidden="1">{#N/A,#N/A,FALSE,"CAT3516";#N/A,#N/A,FALSE,"CAT3608";#N/A,#N/A,FALSE,"Wartsila";#N/A,#N/A,FALSE,"Asm";#N/A,#N/A,FALSE,"DG cost"}</definedName>
    <definedName name="II_1_2" localSheetId="9" hidden="1">{#N/A,#N/A,FALSE,"CAT3516";#N/A,#N/A,FALSE,"CAT3608";#N/A,#N/A,FALSE,"Wartsila";#N/A,#N/A,FALSE,"Asm";#N/A,#N/A,FALSE,"DG cost"}</definedName>
    <definedName name="II_1_2" localSheetId="11" hidden="1">{#N/A,#N/A,FALSE,"CAT3516";#N/A,#N/A,FALSE,"CAT3608";#N/A,#N/A,FALSE,"Wartsila";#N/A,#N/A,FALSE,"Asm";#N/A,#N/A,FALSE,"DG cost"}</definedName>
    <definedName name="II_1_2" hidden="1">{#N/A,#N/A,FALSE,"CAT3516";#N/A,#N/A,FALSE,"CAT3608";#N/A,#N/A,FALSE,"Wartsila";#N/A,#N/A,FALSE,"Asm";#N/A,#N/A,FALSE,"DG cost"}</definedName>
    <definedName name="II_2" localSheetId="8" hidden="1">{#N/A,#N/A,FALSE,"CAT3516";#N/A,#N/A,FALSE,"CAT3608";#N/A,#N/A,FALSE,"Wartsila";#N/A,#N/A,FALSE,"Asm";#N/A,#N/A,FALSE,"DG cost"}</definedName>
    <definedName name="II_2" localSheetId="9" hidden="1">{#N/A,#N/A,FALSE,"CAT3516";#N/A,#N/A,FALSE,"CAT3608";#N/A,#N/A,FALSE,"Wartsila";#N/A,#N/A,FALSE,"Asm";#N/A,#N/A,FALSE,"DG cost"}</definedName>
    <definedName name="II_2" localSheetId="11" hidden="1">{#N/A,#N/A,FALSE,"CAT3516";#N/A,#N/A,FALSE,"CAT3608";#N/A,#N/A,FALSE,"Wartsila";#N/A,#N/A,FALSE,"Asm";#N/A,#N/A,FALSE,"DG cost"}</definedName>
    <definedName name="II_2" hidden="1">{#N/A,#N/A,FALSE,"CAT3516";#N/A,#N/A,FALSE,"CAT3608";#N/A,#N/A,FALSE,"Wartsila";#N/A,#N/A,FALSE,"Asm";#N/A,#N/A,FALSE,"DG cost"}</definedName>
    <definedName name="II_3" localSheetId="8" hidden="1">{#N/A,#N/A,FALSE,"CAT3516";#N/A,#N/A,FALSE,"CAT3608";#N/A,#N/A,FALSE,"Wartsila";#N/A,#N/A,FALSE,"Asm";#N/A,#N/A,FALSE,"DG cost"}</definedName>
    <definedName name="II_3" localSheetId="9" hidden="1">{#N/A,#N/A,FALSE,"CAT3516";#N/A,#N/A,FALSE,"CAT3608";#N/A,#N/A,FALSE,"Wartsila";#N/A,#N/A,FALSE,"Asm";#N/A,#N/A,FALSE,"DG cost"}</definedName>
    <definedName name="II_3" localSheetId="11" hidden="1">{#N/A,#N/A,FALSE,"CAT3516";#N/A,#N/A,FALSE,"CAT3608";#N/A,#N/A,FALSE,"Wartsila";#N/A,#N/A,FALSE,"Asm";#N/A,#N/A,FALSE,"DG cost"}</definedName>
    <definedName name="II_3" hidden="1">{#N/A,#N/A,FALSE,"CAT3516";#N/A,#N/A,FALSE,"CAT3608";#N/A,#N/A,FALSE,"Wartsila";#N/A,#N/A,FALSE,"Asm";#N/A,#N/A,FALSE,"DG cost"}</definedName>
    <definedName name="III" localSheetId="8" hidden="1">{#N/A,#N/A,FALSE,"Aging Summary";#N/A,#N/A,FALSE,"Ratio Analysis";#N/A,#N/A,FALSE,"Test 120 Day Accts";#N/A,#N/A,FALSE,"Tickmarks"}</definedName>
    <definedName name="III" localSheetId="9" hidden="1">{#N/A,#N/A,FALSE,"Aging Summary";#N/A,#N/A,FALSE,"Ratio Analysis";#N/A,#N/A,FALSE,"Test 120 Day Accts";#N/A,#N/A,FALSE,"Tickmarks"}</definedName>
    <definedName name="III" localSheetId="11" hidden="1">{#N/A,#N/A,FALSE,"Aging Summary";#N/A,#N/A,FALSE,"Ratio Analysis";#N/A,#N/A,FALSE,"Test 120 Day Accts";#N/A,#N/A,FALSE,"Tickmarks"}</definedName>
    <definedName name="III" hidden="1">{#N/A,#N/A,FALSE,"Aging Summary";#N/A,#N/A,FALSE,"Ratio Analysis";#N/A,#N/A,FALSE,"Test 120 Day Accts";#N/A,#N/A,FALSE,"Tickmarks"}</definedName>
    <definedName name="III___0" localSheetId="8">#REF!</definedName>
    <definedName name="III___0" localSheetId="9">#REF!</definedName>
    <definedName name="III___0">#REF!</definedName>
    <definedName name="iiii" localSheetId="9">#REF!</definedName>
    <definedName name="iiii">#REF!</definedName>
    <definedName name="IIIII">#REF!</definedName>
    <definedName name="IIIIII" localSheetId="8" hidden="1">#REF!</definedName>
    <definedName name="IIIIII" localSheetId="9" hidden="1">#REF!</definedName>
    <definedName name="IIIIII" hidden="1">#REF!</definedName>
    <definedName name="iiiiiiiii">NA()</definedName>
    <definedName name="iiiiiiiiiiiiiiiiiiiiiiiii">NA()</definedName>
    <definedName name="IJ">NA()</definedName>
    <definedName name="IK">NA()</definedName>
    <definedName name="ike" localSheetId="8">#REF!</definedName>
    <definedName name="ike" localSheetId="9">#REF!</definedName>
    <definedName name="ike">#REF!</definedName>
    <definedName name="ikgtig" localSheetId="9">#REF!</definedName>
    <definedName name="ikgtig">#REF!</definedName>
    <definedName name="iko" localSheetId="8" hidden="1">{#N/A,#N/A,FALSE,"Aging Summary";#N/A,#N/A,FALSE,"Ratio Analysis";#N/A,#N/A,FALSE,"Test 120 Day Accts";#N/A,#N/A,FALSE,"Tickmarks"}</definedName>
    <definedName name="iko" localSheetId="9" hidden="1">{#N/A,#N/A,FALSE,"Aging Summary";#N/A,#N/A,FALSE,"Ratio Analysis";#N/A,#N/A,FALSE,"Test 120 Day Accts";#N/A,#N/A,FALSE,"Tickmarks"}</definedName>
    <definedName name="iko" localSheetId="11" hidden="1">{#N/A,#N/A,FALSE,"Aging Summary";#N/A,#N/A,FALSE,"Ratio Analysis";#N/A,#N/A,FALSE,"Test 120 Day Accts";#N/A,#N/A,FALSE,"Tickmarks"}</definedName>
    <definedName name="iko" hidden="1">{#N/A,#N/A,FALSE,"Aging Summary";#N/A,#N/A,FALSE,"Ratio Analysis";#N/A,#N/A,FALSE,"Test 120 Day Accts";#N/A,#N/A,FALSE,"Tickmarks"}</definedName>
    <definedName name="IL">#REF!</definedName>
    <definedName name="ILLAST">#REF!</definedName>
    <definedName name="im">#REF!</definedName>
    <definedName name="IMP" localSheetId="8">#REF!</definedName>
    <definedName name="IMP" localSheetId="9">#REF!</definedName>
    <definedName name="IMP">#REF!</definedName>
    <definedName name="imp.s.pta">#REF!</definedName>
    <definedName name="imp.s.ta">#REF!</definedName>
    <definedName name="IMP.SEG.IPA">#REF!</definedName>
    <definedName name="IMP.SEG.PIPA">#REF!</definedName>
    <definedName name="Impact___Rate_Gain____Loss__on_stocks_as_on_Aug_05" localSheetId="8">#REF!</definedName>
    <definedName name="Impact___Rate_Gain____Loss__on_stocks_as_on_Aug_05" localSheetId="9">#REF!</definedName>
    <definedName name="Impact___Rate_Gain____Loss__on_stocks_as_on_Aug_05" localSheetId="11">#REF!</definedName>
    <definedName name="Impact___Rate_Gain____Loss__on_stocks_as_on_Aug_05">#REF!</definedName>
    <definedName name="Impact_2004" localSheetId="9">#REF!</definedName>
    <definedName name="Impact_2004">#REF!</definedName>
    <definedName name="Impact_by_Qtr" localSheetId="9">#REF!</definedName>
    <definedName name="Impact_by_Qtr">#REF!</definedName>
    <definedName name="Impax" localSheetId="8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Impax" localSheetId="9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Impax" localSheetId="11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Impax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IMPL" localSheetId="8">#REF!</definedName>
    <definedName name="IMPL" localSheetId="9">#REF!</definedName>
    <definedName name="IMPL">#REF!</definedName>
    <definedName name="IMPL1" localSheetId="9">#REF!</definedName>
    <definedName name="IMPL1">#REF!</definedName>
    <definedName name="Import_pwr_MW" localSheetId="9">#REF!</definedName>
    <definedName name="Import_pwr_MW">#REF!</definedName>
    <definedName name="ImportFile">#N/A</definedName>
    <definedName name="impot" localSheetId="8">#REF!</definedName>
    <definedName name="impot" localSheetId="9">#REF!</definedName>
    <definedName name="impot">#REF!</definedName>
    <definedName name="IN">#REF!</definedName>
    <definedName name="in_5">NA()</definedName>
    <definedName name="INC_GNG_Nm3ph" localSheetId="8">#REF!</definedName>
    <definedName name="INC_GNG_Nm3ph" localSheetId="9">#REF!</definedName>
    <definedName name="INC_GNG_Nm3ph">#REF!</definedName>
    <definedName name="ind">NA()</definedName>
    <definedName name="ind.pta" localSheetId="8">#REF!</definedName>
    <definedName name="ind.pta" localSheetId="9">#REF!</definedName>
    <definedName name="ind.pta">#REF!</definedName>
    <definedName name="ind.ta" localSheetId="9">#REF!</definedName>
    <definedName name="ind.ta">#REF!</definedName>
    <definedName name="Ind8ozVol00" localSheetId="9">#REF!</definedName>
    <definedName name="Ind8ozVol00">#REF!</definedName>
    <definedName name="Ind8ozVol01F">#REF!</definedName>
    <definedName name="Ind8ozVol01P">#REF!</definedName>
    <definedName name="Ind8ozVol02P">#REF!</definedName>
    <definedName name="Ind8ozVol99">#REF!</definedName>
    <definedName name="indcan500">NA()</definedName>
    <definedName name="INDCON" localSheetId="8">#REF!</definedName>
    <definedName name="INDCON">#REF!</definedName>
    <definedName name="index" localSheetId="8">#REF!</definedName>
    <definedName name="index">#REF!</definedName>
    <definedName name="India" localSheetId="8">#REF!</definedName>
    <definedName name="India">#REF!</definedName>
    <definedName name="india1" localSheetId="8">#REF!</definedName>
    <definedName name="india1">#REF!</definedName>
    <definedName name="IndiaOct01">#REF!</definedName>
    <definedName name="indices" localSheetId="8">#REF!</definedName>
    <definedName name="indices" localSheetId="9">#REF!</definedName>
    <definedName name="indices">#REF!</definedName>
    <definedName name="INDMANP">NA()</definedName>
    <definedName name="IndRawVol00">#REF!</definedName>
    <definedName name="IndRawVol00_5">NA()</definedName>
    <definedName name="IndRawVol01F">#REF!</definedName>
    <definedName name="IndRawVol01F_5">NA()</definedName>
    <definedName name="IndRawVol01P">#REF!</definedName>
    <definedName name="IndRawVol01P_5">NA()</definedName>
    <definedName name="IndRawVol02P">#REF!</definedName>
    <definedName name="IndRawVol02P_5">NA()</definedName>
    <definedName name="IndRawVol99">#REF!</definedName>
    <definedName name="IndRawVol99_5">NA()</definedName>
    <definedName name="indvol00f">#REF!</definedName>
    <definedName name="indvol00f_5">NA()</definedName>
    <definedName name="indvol00p">#REF!</definedName>
    <definedName name="indvol00p_5">NA()</definedName>
    <definedName name="indvol01p">#REF!</definedName>
    <definedName name="indvol01p_5">NA()</definedName>
    <definedName name="indvol98">#REF!</definedName>
    <definedName name="indvol98_5">NA()</definedName>
    <definedName name="indvol99">#REF!</definedName>
    <definedName name="indvol99_5">NA()</definedName>
    <definedName name="INFL_ANUAL">#REF!</definedName>
    <definedName name="Inflation" localSheetId="8">#REF!</definedName>
    <definedName name="Inflation">#REF!</definedName>
    <definedName name="Inflation_5">NA()</definedName>
    <definedName name="INGPTA" localSheetId="8">#REF!</definedName>
    <definedName name="INGPTA">#REF!</definedName>
    <definedName name="Ingredients">NA()</definedName>
    <definedName name="Inh" localSheetId="8">#REF!</definedName>
    <definedName name="Inh">#REF!</definedName>
    <definedName name="Inho" localSheetId="8">#REF!</definedName>
    <definedName name="Inho">#REF!</definedName>
    <definedName name="INICIO">#REF!</definedName>
    <definedName name="Input_Area" localSheetId="8">#REF!</definedName>
    <definedName name="Input_Area" localSheetId="9">#REF!</definedName>
    <definedName name="Input_Area">#REF!</definedName>
    <definedName name="InputAddressTable" localSheetId="8">#REF!</definedName>
    <definedName name="InputAddressTable" localSheetId="9">#REF!</definedName>
    <definedName name="InputAddressTable">#REF!</definedName>
    <definedName name="INPUTGRID" localSheetId="8">#REF!</definedName>
    <definedName name="INPUTGRID" localSheetId="9">#REF!</definedName>
    <definedName name="INPUTGRID">#REF!</definedName>
    <definedName name="inr">#REF!</definedName>
    <definedName name="ins" localSheetId="8">#REF!</definedName>
    <definedName name="ins" localSheetId="9">#REF!</definedName>
    <definedName name="ins">#REF!</definedName>
    <definedName name="INSAIRCOM">"$#REF!.$D$169"</definedName>
    <definedName name="INSR" localSheetId="8">#REF!</definedName>
    <definedName name="INSR" localSheetId="9">#REF!</definedName>
    <definedName name="INSR">#REF!</definedName>
    <definedName name="INT" localSheetId="9">#REF!</definedName>
    <definedName name="INT">#REF!</definedName>
    <definedName name="IntDette">#REF!</definedName>
    <definedName name="INTER" localSheetId="8">#REF!</definedName>
    <definedName name="INTER" localSheetId="9">#REF!</definedName>
    <definedName name="INTER">#REF!</definedName>
    <definedName name="inter_new" localSheetId="4">#REF!</definedName>
    <definedName name="inter_new" localSheetId="0">#REF!</definedName>
    <definedName name="inter_new" localSheetId="9">[0]!INTEREST</definedName>
    <definedName name="inter_new">#REF!</definedName>
    <definedName name="INTEREST">#N/A</definedName>
    <definedName name="Interest_">1.02</definedName>
    <definedName name="Interest_Rate" localSheetId="8">#REF!</definedName>
    <definedName name="Interest_Rate" localSheetId="9">#REF!</definedName>
    <definedName name="Interest_Rate">#REF!</definedName>
    <definedName name="InterestRate">#REF!</definedName>
    <definedName name="interim" localSheetId="8">#REF!</definedName>
    <definedName name="interim" localSheetId="9">#REF!</definedName>
    <definedName name="interim">#REF!</definedName>
    <definedName name="INTERMIL" localSheetId="9">#REF!</definedName>
    <definedName name="INTERMIL">#REF!</definedName>
    <definedName name="Interval_cutoff" localSheetId="9">#REF!</definedName>
    <definedName name="Interval_cutoff">#REF!</definedName>
    <definedName name="intfbityubjvgj" localSheetId="8" hidden="1">#REF!</definedName>
    <definedName name="intfbityubjvgj" localSheetId="9" hidden="1">#REF!</definedName>
    <definedName name="intfbityubjvgj" hidden="1">#REF!</definedName>
    <definedName name="IntFreeCred" localSheetId="8">#REF!</definedName>
    <definedName name="IntFreeCred" localSheetId="9">#REF!</definedName>
    <definedName name="IntFreeCred">#REF!</definedName>
    <definedName name="INV" localSheetId="9">#REF!</definedName>
    <definedName name="INV">#REF!</definedName>
    <definedName name="inv.in_potasa" localSheetId="9">#REF!</definedName>
    <definedName name="inv.in_potasa">#REF!</definedName>
    <definedName name="Invent">#REF!</definedName>
    <definedName name="INVENTARIO">#REF!</definedName>
    <definedName name="INVERSION">#REF!</definedName>
    <definedName name="investimento">#REF!</definedName>
    <definedName name="INVF">#REF!</definedName>
    <definedName name="INVISTA">#REF!</definedName>
    <definedName name="invol999">NA()</definedName>
    <definedName name="io" localSheetId="8" hidden="1">{#N/A,#N/A,FALSE,"CDA Plan"}</definedName>
    <definedName name="io" localSheetId="9" hidden="1">{#N/A,#N/A,FALSE,"CDA Plan"}</definedName>
    <definedName name="io" localSheetId="11" hidden="1">{#N/A,#N/A,FALSE,"CDA Plan"}</definedName>
    <definedName name="io" hidden="1">{#N/A,#N/A,FALSE,"CDA Plan"}</definedName>
    <definedName name="ioo">#REF!</definedName>
    <definedName name="IOP" localSheetId="8" hidden="1">{"'Eng (page2)'!$A$1:$D$52"}</definedName>
    <definedName name="IOP" localSheetId="9" hidden="1">{"'Eng (page2)'!$A$1:$D$52"}</definedName>
    <definedName name="IOP" localSheetId="11" hidden="1">{"'Eng (page2)'!$A$1:$D$52"}</definedName>
    <definedName name="IOP" hidden="1">{"'Eng (page2)'!$A$1:$D$52"}</definedName>
    <definedName name="iopo" localSheetId="8" hidden="1">{"'Model'!$A$1:$N$53"}</definedName>
    <definedName name="iopo" localSheetId="9" hidden="1">{"'Model'!$A$1:$N$53"}</definedName>
    <definedName name="iopo" localSheetId="11" hidden="1">{"'Model'!$A$1:$N$53"}</definedName>
    <definedName name="iopo" hidden="1">{"'Model'!$A$1:$N$53"}</definedName>
    <definedName name="ipa" localSheetId="8" hidden="1">{#N/A,#N/A,FALSE,"CAT3516";#N/A,#N/A,FALSE,"CAT3608";#N/A,#N/A,FALSE,"Wartsila";#N/A,#N/A,FALSE,"Asm";#N/A,#N/A,FALSE,"DG cost"}</definedName>
    <definedName name="ipa" localSheetId="9" hidden="1">{#N/A,#N/A,FALSE,"CAT3516";#N/A,#N/A,FALSE,"CAT3608";#N/A,#N/A,FALSE,"Wartsila";#N/A,#N/A,FALSE,"Asm";#N/A,#N/A,FALSE,"DG cost"}</definedName>
    <definedName name="ipa" localSheetId="11" hidden="1">{#N/A,#N/A,FALSE,"CAT3516";#N/A,#N/A,FALSE,"CAT3608";#N/A,#N/A,FALSE,"Wartsila";#N/A,#N/A,FALSE,"Asm";#N/A,#N/A,FALSE,"DG cost"}</definedName>
    <definedName name="ipa" hidden="1">{#N/A,#N/A,FALSE,"CAT3516";#N/A,#N/A,FALSE,"CAT3608";#N/A,#N/A,FALSE,"Wartsila";#N/A,#N/A,FALSE,"Asm";#N/A,#N/A,FALSE,"DG cost"}</definedName>
    <definedName name="IPCONSOLENTERIES" localSheetId="8">#REF!</definedName>
    <definedName name="IPCONSOLENTERIES" localSheetId="9">#REF!</definedName>
    <definedName name="IPCONSOLENTERIES">#REF!</definedName>
    <definedName name="IPLANTA" localSheetId="9">#REF!</definedName>
    <definedName name="IPLANTA">#REF!</definedName>
    <definedName name="IPLRATIO" localSheetId="9">#REF!</definedName>
    <definedName name="IPLRATIO">#REF!</definedName>
    <definedName name="IPMainDB">#REF!</definedName>
    <definedName name="ipp" localSheetId="8">#REF!</definedName>
    <definedName name="ipp" localSheetId="9">#REF!</definedName>
    <definedName name="ipp">#REF!</definedName>
    <definedName name="IPTCONSOLENTERIES" localSheetId="9">#REF!</definedName>
    <definedName name="IPTCONSOLENTERIES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RES_DOM_FFIEC" hidden="1">"c15269"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DITIONS_NON_ACCRUAL_ASSET_DURING_QTR_FFIEC" hidden="1">"c15349"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_DILUTED" hidden="1">"c16188"</definedName>
    <definedName name="IQ_AFTER_TAX_INCOME_FDIC" hidden="1">"c6583"</definedName>
    <definedName name="IQ_AG_PROD_FARM_LOANS_DOM_QUARTERLY_AVG_FFIEC" hidden="1">"c15477"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UDITOR_NAME" hidden="1">"c1539"</definedName>
    <definedName name="IQ_AUDITOR_OPINION" hidden="1">"c1540"</definedName>
    <definedName name="IQ_AUTO_LOANS_TOTAL_LOANS" hidden="1">"c15713"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DEPOSITS" hidden="1">"c15256"</definedName>
    <definedName name="IQ_AVERAGE_EARNING_ASSETS_FDIC" hidden="1">"c6748"</definedName>
    <definedName name="IQ_AVERAGE_EQUITY_FDIC" hidden="1">"c6749"</definedName>
    <definedName name="IQ_AVERAGE_INTEREST_BEARING_DEPOSITS" hidden="1">"c15254"</definedName>
    <definedName name="IQ_AVERAGE_LOANS_FDIC" hidden="1">"c6750"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NON_TRANS_ACCTS_FFIEC" hidden="1">"c15326"</definedName>
    <definedName name="IQ_BANKS_FOREIGN_COUNTRIES_TOTAL_DEPOSITS_FDIC" hidden="1">"c6475"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DIRECT_FAX" hidden="1">"c15176"</definedName>
    <definedName name="IQ_BOARD_MEMBER_DIRECT_PHONE" hidden="1">"c15175"</definedName>
    <definedName name="IQ_BOARD_MEMBER_EMAIL" hidden="1">"c15177"</definedName>
    <definedName name="IQ_BOARD_MEMBER_ID" hidden="1">"c13756"</definedName>
    <definedName name="IQ_BOARD_MEMBER_MAIN_FAX" hidden="1">"c15174"</definedName>
    <definedName name="IQ_BOARD_MEMBER_MAIN_PHONE" hidden="1">"c15173"</definedName>
    <definedName name="IQ_BOARD_MEMBER_OFFICE_ADDRESS" hidden="1">"c15172"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DESCRIPTION" hidden="1">"c322"</definedName>
    <definedName name="IQ_BV_ACT_OR_EST_REUT" hidden="1">"c5471"</definedName>
    <definedName name="IQ_BV_EST" hidden="1">"c5624"</definedName>
    <definedName name="IQ_BV_EST_REUT" hidden="1">"c5403"</definedName>
    <definedName name="IQ_BV_HIGH_EST" hidden="1">"c5626"</definedName>
    <definedName name="IQ_BV_HIGH_EST_REUT" hidden="1">"c5405"</definedName>
    <definedName name="IQ_BV_LOW_EST" hidden="1">"c5627"</definedName>
    <definedName name="IQ_BV_LOW_EST_REUT" hidden="1">"c5406"</definedName>
    <definedName name="IQ_BV_MEDIAN_EST" hidden="1">"c5625"</definedName>
    <definedName name="IQ_BV_MEDIAN_EST_REUT" hidden="1">"c5404"</definedName>
    <definedName name="IQ_BV_NUM_EST" hidden="1">"c5628"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BUS_PHONE" hidden="1">"c15773"</definedName>
    <definedName name="IQ_CABLE_SUBS_DIG" hidden="1">"c2856"</definedName>
    <definedName name="IQ_CABLE_SUBS_LONG_DIST_PHONE" hidden="1">"c15775"</definedName>
    <definedName name="IQ_CABLE_SUBS_NON_VIDEO" hidden="1">"c2860"</definedName>
    <definedName name="IQ_CABLE_SUBS_PHONE" hidden="1">"c2859"</definedName>
    <definedName name="IQ_CABLE_SUBS_RES_PHONE" hidden="1">"c15772"</definedName>
    <definedName name="IQ_CABLE_SUBS_SATELITE" hidden="1">"c15771"</definedName>
    <definedName name="IQ_CABLE_SUBS_TOTAL" hidden="1">"c2862"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"c1630"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PER_SUB" hidden="1">"c15763"</definedName>
    <definedName name="IQ_CASH_DEPOSITORY_INSTIT_US_DOM_FFIEC" hidden="1">"c15288"</definedName>
    <definedName name="IQ_CASH_DIVIDENDS_NET_INCOME_FDIC" hidden="1">"c6738"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FOREIGN_BRANCH_OTHER_US_BANKS_FFIEC" hidden="1">"c15282"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CE_FDIC" hidden="1">"c6296"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PRICE" hidden="1">"c174"</definedName>
    <definedName name="IQ_CLOSEPRICE_ADJ" hidden="1">"c2115"</definedName>
    <definedName name="IQ_CMO_FDIC" hidden="1">"c6406"</definedName>
    <definedName name="IQ_COAL_SALES_TO_OPERATING_REVENUE_COAL" hidden="1">"c15954"</definedName>
    <definedName name="IQ_COGS" hidden="1">"c175"</definedName>
    <definedName name="IQ_COLLECTION_DOMESTIC_FDIC" hidden="1">"c6387"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DOM_QUARTERLY_AVG_FFIEC" hidden="1">"c15478"</definedName>
    <definedName name="IQ_COMMERCIAL_INDUSTRIAL_LOANS_NET_FDIC" hidden="1">"c6317"</definedName>
    <definedName name="IQ_COMMERCIAL_INDUSTRIAL_NET_CHARGE_OFFS_FDIC" hidden="1">"c6636"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RECOVERIES_FDIC" hidden="1">"c6617"</definedName>
    <definedName name="IQ_COMMERCIAL_INDUSTRIAL_TOTAL_LOANS_FOREIGN_FDIC" hidden="1">"c6451"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ERCIAL_RE_LOANS_TOTAL_LOANS" hidden="1">"c15710"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NSOLIDATED_NI_FOREIGN_FFIEC" hidden="1">"c15396"</definedName>
    <definedName name="IQ_CONST_LAND_DEV_LOANS_TOT_LOANS_FFIEC" hidden="1">"c13865"</definedName>
    <definedName name="IQ_CONSTRUCTION_DEV_LOANS_FDIC" hidden="1">"c6313"</definedName>
    <definedName name="IQ_CONSTRUCTION_LAND_DEV_DOM_FFIEC" hidden="1">"c15267"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TRUCTION_LOANS_TOTAL_LOANS" hidden="1">"c15711"</definedName>
    <definedName name="IQ_CONSUMER_LOANS" hidden="1">"c223"</definedName>
    <definedName name="IQ_CONSUMER_LOANS_TOT_LOANS_FFIEC" hidden="1">"c13875"</definedName>
    <definedName name="IQ_CONSUMER_LOANS_TOTAL_LOANS" hidden="1">"c15712"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._FDIC" hidden="1">"c6522"</definedName>
    <definedName name="IQ_CONTRACTS_OTHER_COMMODITIES_EQUITIES_FDIC" hidden="1">"c6522"</definedName>
    <definedName name="IQ_CONTRIB_ID_NON_PER_DET_EST" hidden="1">"c13824"</definedName>
    <definedName name="IQ_CONTRIB_ID_NON_PER_DET_EST_CIQ" hidden="1">"c13825"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O_ID" hidden="1">"c15222"</definedName>
    <definedName name="IQ_COO_NAME" hidden="1">"c15221"</definedName>
    <definedName name="IQ_CORE_CAPITAL_RATIO_FDIC" hidden="1">"c6745"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ORATE_OVER_TOTAL" hidden="1">"c13767"</definedName>
    <definedName name="IQ_COST_BORROWING" hidden="1">"c2936"</definedName>
    <definedName name="IQ_COST_BORROWINGS" hidden="1">"c225"</definedName>
    <definedName name="IQ_COST_FUNDS" hidden="1">"c15726"</definedName>
    <definedName name="IQ_COST_OF_FUNDING_ASSETS_FDIC" hidden="1">"c6725"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AGE_RATIO" hidden="1">"c15243"</definedName>
    <definedName name="IQ_COVERED_POPS" hidden="1">"c2124"</definedName>
    <definedName name="IQ_COVERED_WIRELESS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DOM_QUARTERLY_AVG_FFIEC" hidden="1">"c15480"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_FFIEC" hidden="1">"c15287"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NAV" hidden="1">"c16003"</definedName>
    <definedName name="IQ_DEFERRED_TAX_NNAV" hidden="1">"c16008"</definedName>
    <definedName name="IQ_DEFERRED_TAXES" hidden="1">"c1356"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FOREIGN_BANKS_FOREIGN_AGENCIES_FFIEC" hidden="1">"c15344"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FDIC" hidden="1">"c6523"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REUT" hidden="1">"c5436"</definedName>
    <definedName name="IQ_DIG_SUB_BASIC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HARES_BASIC" hidden="1">"c16189"</definedName>
    <definedName name="IQ_DISTRIBUTABLE_CASH_SHARES_DILUTED" hidden="1">"c16190"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P聜_GUIDANCE">"c4302"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NT_OPS_HOMEBUILDING_SALES" hidden="1">"c15817"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"c5584"</definedName>
    <definedName name="IQ_ECS_NUM_SHAREHOLDERS_ABS" hidden="1">"c5598"</definedName>
    <definedName name="IQ_ECS_NUM_SHAREHOLDERS_OTHER" hidden="1">"c15615"</definedName>
    <definedName name="IQ_ECS_NUM_SHAREHOLDERS_OTHER_ABS" hidden="1">"c15632"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LIMINATIONS_CONSOL_OFFICES_FOREIGN_FFIEC" hidden="1">"c15395"</definedName>
    <definedName name="IQ_EMPLOYEES" hidden="1">"c392"</definedName>
    <definedName name="IQ_EMPLOYEES_UNDER_UNION_CONTRACTS" hidden="1">"c16109"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LIST" hidden="1">"c15158"</definedName>
    <definedName name="IQ_EQUITY_METHOD" hidden="1">"c404"</definedName>
    <definedName name="IQ_EQUITY_SECURITIES_FDIC" hidden="1">"c6304"</definedName>
    <definedName name="IQ_EQUITY_SECURITIES_QUARTERLY_AVG_FFIEC" hidden="1">"c15474"</definedName>
    <definedName name="IQ_EQUITY_SECURITY_EXPOSURES_FDIC" hidden="1">"c6664"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OVER_TOTAL" hidden="1">"c13768"</definedName>
    <definedName name="IQ_EST_ACT_BV" hidden="1">"c5630"</definedName>
    <definedName name="IQ_EST_ACT_BV_REUT" hidden="1">"c5409"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FFO_SHARE_SHARE_REUT" hidden="1">"c3843"</definedName>
    <definedName name="IQ_EST_ACT_FFO_SHARE_SHARE_THOM" hidden="1">"c4005"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SURPRISE_PERCENT" hidden="1">"c4148"</definedName>
    <definedName name="IQ_EST_BV_SURPRISE_PERCENT_REUT" hidden="1">"c5434"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HARE_DIFF_REUT" hidden="1">"c3890"</definedName>
    <definedName name="IQ_EST_FFO_SHARE_SHARE_DIFF_THOM" hidden="1">"c5186"</definedName>
    <definedName name="IQ_EST_FFO_SHARE_SHARE_SURPRISE_PERCENT_REUT" hidden="1">"c3891"</definedName>
    <definedName name="IQ_EST_FFO_SHARE_SHARE_SURPRISE_PERCENT_THOM" hidden="1">"c5187"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HOLD_REUT" hidden="1">"c3871"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CODE_" hidden="1">"Ignore"</definedName>
    <definedName name="IQ_EXPENSE_REIMBURSEMENTS" hidden="1">"c16020"</definedName>
    <definedName name="IQ_EXPLORE_DRILL" hidden="1">"c409"</definedName>
    <definedName name="IQ_EXPLORE_DRILL_EXP_TOTAL" hidden="1">"c13850"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_ITEMS_OTHER_ADJUSTMENTS_FOREIGN_FFIEC" hidden="1">"c15392"</definedName>
    <definedName name="IQ_EXTRAORDINARY_GAINS_FDIC" hidden="1">"c6586"</definedName>
    <definedName name="IQ_FAIR_VALUE_CHANGE_INCL_EARNINGS" hidden="1">"c13849"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DOM_FFIEC" hidden="1">"c15268"</definedName>
    <definedName name="IQ_FARMLAND_LOANS_FDIC" hidden="1">"c6314"</definedName>
    <definedName name="IQ_FDIC" hidden="1">"c417"</definedName>
    <definedName name="IQ_FED_FUND_PURCHASED_SEC_SOLD_REPURCHASE_FFIEC" hidden="1">"c15489"</definedName>
    <definedName name="IQ_FED_FUND_SOLD_SEC_PURCHASED_RESELL_FFIEC" hidden="1">"c15488"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FDIC" hidden="1">"c6343"</definedName>
    <definedName name="IQ_FED_FUNDS_SOLD_FDIC" hidden="1">"c6307"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SOLD" hidden="1">"c2256"</definedName>
    <definedName name="IQ_FEES_OTHER_INCOME" hidden="1">"c15257"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DILUTED" hidden="1">"c16186"</definedName>
    <definedName name="IQ_FFO_EST" hidden="1">"c418"</definedName>
    <definedName name="IQ_FFO_EST_DET_EST" hidden="1">"c12059"</definedName>
    <definedName name="IQ_FFO_EST_DET_EST_CIQ" hidden="1">"c12121"</definedName>
    <definedName name="IQ_FFO_EST_DET_EST_CURRENCY" hidden="1">"c12466"</definedName>
    <definedName name="IQ_FFO_EST_DET_EST_CURRENCY_CIQ" hidden="1">"c12512"</definedName>
    <definedName name="IQ_FFO_EST_DET_EST_CURRENCY_REUT" hidden="1">"c12536"</definedName>
    <definedName name="IQ_FFO_EST_DET_EST_DATE" hidden="1">"c12212"</definedName>
    <definedName name="IQ_FFO_EST_DET_EST_DATE_CIQ" hidden="1">"c12267"</definedName>
    <definedName name="IQ_FFO_EST_DET_EST_DATE_REUT" hidden="1">"c12295"</definedName>
    <definedName name="IQ_FFO_EST_DET_EST_INCL" hidden="1">"c12349"</definedName>
    <definedName name="IQ_FFO_EST_DET_EST_INCL_CIQ" hidden="1">"c12395"</definedName>
    <definedName name="IQ_FFO_EST_DET_EST_INCL_REUT" hidden="1">"c12419"</definedName>
    <definedName name="IQ_FFO_EST_DET_EST_ORIGIN" hidden="1">"c12722"</definedName>
    <definedName name="IQ_FFO_EST_DET_EST_ORIGIN_CIQ" hidden="1">"c12720"</definedName>
    <definedName name="IQ_FFO_EST_DET_EST_ORIGIN_REUT" hidden="1">"c12724"</definedName>
    <definedName name="IQ_FFO_EST_DET_EST_REUT" hidden="1">"c12153"</definedName>
    <definedName name="IQ_FFO_EST_REUT" hidden="1">"c3837"</definedName>
    <definedName name="IQ_FFO_EST_THOM" hidden="1">"c3999"</definedName>
    <definedName name="IQ_FFO_GUIDANCE" hidden="1">"c4443"</definedName>
    <definedName name="IQ_FFO_HIGH_EST" hidden="1">"c419"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LOW_EST" hidden="1">"c420"</definedName>
    <definedName name="IQ_FFO_LOW_EST_REUT" hidden="1">"c3840"</definedName>
    <definedName name="IQ_FFO_LOW_EST_THOM" hidden="1">"c4002"</definedName>
    <definedName name="IQ_FFO_LOW_GUIDANCE" hidden="1">"c4224"</definedName>
    <definedName name="IQ_FFO_MEDIAN_EST" hidden="1">"c1665"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REUT" hidden="1">"c3841"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EST_DET_EST" hidden="1">"c12059"</definedName>
    <definedName name="IQ_FFO_SHARE_EST_DET_EST_CIQ" hidden="1">"c12121"</definedName>
    <definedName name="IQ_FFO_SHARE_EST_DET_EST_CURRENCY" hidden="1">"c12466"</definedName>
    <definedName name="IQ_FFO_SHARE_EST_DET_EST_CURRENCY_CIQ" hidden="1">"c12512"</definedName>
    <definedName name="IQ_FFO_SHARE_EST_DET_EST_DATE" hidden="1">"c12212"</definedName>
    <definedName name="IQ_FFO_SHARE_EST_DET_EST_DATE_CIQ" hidden="1">"c12267"</definedName>
    <definedName name="IQ_FFO_SHARE_EST_DET_EST_INCL" hidden="1">"c12349"</definedName>
    <definedName name="IQ_FFO_SHARE_EST_DET_EST_INCL_CIQ" hidden="1">"c12395"</definedName>
    <definedName name="IQ_FFO_SHARE_EST_DET_EST_ORIGIN" hidden="1">"c12722"</definedName>
    <definedName name="IQ_FFO_SHARE_EST_DET_EST_ORIGIN_CIQ" hidden="1">"c12720"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HARE_EST_DET_EST" hidden="1">"c12059"</definedName>
    <definedName name="IQ_FFO_SHARE_SHARE_EST_DET_EST_CIQ" hidden="1">"c12121"</definedName>
    <definedName name="IQ_FFO_SHARE_SHARE_EST_DET_EST_CURRENCY" hidden="1">"c12466"</definedName>
    <definedName name="IQ_FFO_SHARE_SHARE_EST_DET_EST_CURRENCY_CIQ" hidden="1">"c12512"</definedName>
    <definedName name="IQ_FFO_SHARE_SHARE_EST_DET_EST_CURRENCY_REUT" hidden="1">"c12536"</definedName>
    <definedName name="IQ_FFO_SHARE_SHARE_EST_DET_EST_DATE" hidden="1">"c12212"</definedName>
    <definedName name="IQ_FFO_SHARE_SHARE_EST_DET_EST_DATE_CIQ" hidden="1">"c12267"</definedName>
    <definedName name="IQ_FFO_SHARE_SHARE_EST_DET_EST_DATE_REUT" hidden="1">"c12295"</definedName>
    <definedName name="IQ_FFO_SHARE_SHARE_EST_DET_EST_INCL" hidden="1">"c12349"</definedName>
    <definedName name="IQ_FFO_SHARE_SHARE_EST_DET_EST_INCL_CIQ" hidden="1">"c12395"</definedName>
    <definedName name="IQ_FFO_SHARE_SHARE_EST_DET_EST_INCL_REUT" hidden="1">"c12419"</definedName>
    <definedName name="IQ_FFO_SHARE_SHARE_EST_DET_EST_ORIGIN" hidden="1">"c12722"</definedName>
    <definedName name="IQ_FFO_SHARE_SHARE_EST_DET_EST_ORIGIN_CIQ" hidden="1">"c12720"</definedName>
    <definedName name="IQ_FFO_SHARE_SHARE_EST_DET_EST_ORIGIN_REUT" hidden="1">"c12724"</definedName>
    <definedName name="IQ_FFO_SHARE_SHARE_EST_DET_EST_REUT" hidden="1">"c12153"</definedName>
    <definedName name="IQ_FFO_SHARE_SHARE_EST_REUT" hidden="1">"c3837"</definedName>
    <definedName name="IQ_FFO_SHARE_SHARE_EST_THOM" hidden="1">"c3999"</definedName>
    <definedName name="IQ_FFO_SHARE_SHARE_HIGH_EST_REUT" hidden="1">"c3839"</definedName>
    <definedName name="IQ_FFO_SHARE_SHARE_HIGH_EST_THOM" hidden="1">"c4001"</definedName>
    <definedName name="IQ_FFO_SHARE_SHARE_LOW_EST_REUT" hidden="1">"c3840"</definedName>
    <definedName name="IQ_FFO_SHARE_SHARE_LOW_EST_THOM" hidden="1">"c4002"</definedName>
    <definedName name="IQ_FFO_SHARE_SHARE_MEDIAN_EST_REUT" hidden="1">"c3838"</definedName>
    <definedName name="IQ_FFO_SHARE_SHARE_MEDIAN_EST_THOM" hidden="1">"c4000"</definedName>
    <definedName name="IQ_FFO_SHARE_SHARE_NUM_EST_REUT" hidden="1">"c3841"</definedName>
    <definedName name="IQ_FFO_SHARE_SHARE_NUM_EST_THOM" hidden="1">"c4003"</definedName>
    <definedName name="IQ_FFO_SHARE_SHARE_STDDEV_EST_REUT" hidden="1">"c3842"</definedName>
    <definedName name="IQ_FFO_SHARE_SHARE_STDDEV_EST_THOM" hidden="1">"c4004"</definedName>
    <definedName name="IQ_FFO_SHARE_STDDEV_EST" hidden="1">"c4452"</definedName>
    <definedName name="IQ_FFO_SHARES_BASIC" hidden="1">"c16185"</definedName>
    <definedName name="IQ_FFO_SHARES_DILUTED" hidden="1">"c16187"</definedName>
    <definedName name="IQ_FFO_STDDEV_EST" hidden="1">"c422"</definedName>
    <definedName name="IQ_FFO_STDDEV_EST_REUT" hidden="1">"c3842"</definedName>
    <definedName name="IQ_FFO_STDDEV_EST_THOM" hidden="1">"c4004"</definedName>
    <definedName name="IQ_FFO_TOTAL_REVENUE" hidden="1">"c16060"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_GNMA_LOANS_FFIEC" hidden="1">"c15272"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OTAL_DEPOSITS" hidden="1">"c15719"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OANS" hidden="1">"c448"</definedName>
    <definedName name="IQ_FOREIGN_LOANS_TOTAL_LOANS" hidden="1">"c15714"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BROKERED_DEPOSITS_FFIEC" hidden="1">"c15305"</definedName>
    <definedName name="IQ_FULLY_INSURED_DEPOSITS_FDIC" hidden="1">"c6487"</definedName>
    <definedName name="IQ_FUND_NAV" hidden="1">"c15225"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ONFERENCE_SPACE" hidden="1">"c15971"</definedName>
    <definedName name="IQ_HG_EXP_DIRECT_CASINO_GAMING" hidden="1">"c15994"</definedName>
    <definedName name="IQ_HG_EXP_OTHER_DIRECT_HOTEL_MOTEL" hidden="1">"c15995"</definedName>
    <definedName name="IQ_HG_FOOD_BEV_EXP_DIRECT_OPERATING_EXP" hidden="1">"c15980"</definedName>
    <definedName name="IQ_HG_FOOD_BEV_REV_TOTAL_REV" hidden="1">"c15983"</definedName>
    <definedName name="IQ_HG_NUMBER_SUITES" hidden="1">"c15970"</definedName>
    <definedName name="IQ_HG_NUMBER_TABLES_AVG" hidden="1">"c15973"</definedName>
    <definedName name="IQ_HG_PROMO_ALLOW_GROSS_OPERATING_REV" hidden="1">"c15979"</definedName>
    <definedName name="IQ_HG_REV_GROSS_OPERATING" hidden="1">"c15993"</definedName>
    <definedName name="IQ_HG_REV_OTHER_CASINO" hidden="1">"c15992"</definedName>
    <definedName name="IQ_HG_REV_SLOT_MACHINE" hidden="1">"c15990"</definedName>
    <definedName name="IQ_HG_REV_TABLE" hidden="1">"c15991"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REV_TOTAL_REV" hidden="1">"c15984"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REUT" hidden="1">"c5317"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_FOREIGN_FFIEC" hidden="1">"c15391"</definedName>
    <definedName name="IQ_INCOME_TAXES_FDIC" hidden="1">"c6582"</definedName>
    <definedName name="IQ_INDEX_CURRENCY" hidden="1">"c15224"</definedName>
    <definedName name="IQ_INDEX_TYPE" hidden="1">"c15223"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DIRECT_FAX" hidden="1">"c15189"</definedName>
    <definedName name="IQ_INDIVIDUAL_DIRECT_PHONE" hidden="1">"c15188"</definedName>
    <definedName name="IQ_INDIVIDUAL_EDUCATION" hidden="1">"c15203"</definedName>
    <definedName name="IQ_INDIVIDUAL_EMAIL" hidden="1">"c15193"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MAIN_FAX" hidden="1">"c15187"</definedName>
    <definedName name="IQ_INDIVIDUAL_MAIN_PHONE" hidden="1">"c15186"</definedName>
    <definedName name="IQ_INDIVIDUAL_MOBILE" hidden="1">"c15198"</definedName>
    <definedName name="IQ_INDIVIDUAL_NICKNAME" hidden="1">"c15192"</definedName>
    <definedName name="IQ_INDIVIDUAL_NOTES" hidden="1">"c15204"</definedName>
    <definedName name="IQ_INDIVIDUAL_OFFICE_ADDRESS" hidden="1">"c15185"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SPECIALTY" hidden="1">"c15190"</definedName>
    <definedName name="IQ_INDIVIDUAL_TITLE" hidden="1">"c15183"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RE_LOANS_DOM_FFIEC" hidden="1">"c15353"</definedName>
    <definedName name="IQ_INT_FEE_INC_TAX_EXEMPT_OBLIGATIONS_DOM_FFIEC" hidden="1">"c15362"</definedName>
    <definedName name="IQ_INT_FEE_INC_TAXABLE_OBLIGATIONS_DOM_FFIEC" hidden="1">"c15361"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AVINGS_DEPOSITS_MMDA_DOM_FFIEC" hidden="1">"c15364"</definedName>
    <definedName name="IQ_INT_SUB_NOTES_FDIC" hidden="1">"c6568"</definedName>
    <definedName name="IQ_INT_TRANSACTION_ACCOUNTS_DOM_FFIEC" hidden="1">"c15363"</definedName>
    <definedName name="IQ_INTANGIBLES_NET" hidden="1">"c1407"</definedName>
    <definedName name="IQ_INTEREST_ACCRUED_ON_DEPOSITS_DOM_FFIEC" hidden="1">"c15277"</definedName>
    <definedName name="IQ_INTEREST_BEARING_BALANCES_FDIC" hidden="1">"c6371"</definedName>
    <definedName name="IQ_INTEREST_BEARING_BALANCES_QUARTERLY_AVG_FFIEC" hidden="1">"c15467"</definedName>
    <definedName name="IQ_INTEREST_BEARING_CASH_FFIEC" hidden="1">"c15259"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NVESTMENT_PARTNERSHIP" hidden="1">"c16072"</definedName>
    <definedName name="IQ_IPRD" hidden="1">"c644"</definedName>
    <definedName name="IQ_IPRD_SUPPLE" hidden="1">"c13813"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ASE_EXPENSE" hidden="1">"c16039"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QUARTERLY_AVG_FFIEC" hidden="1">"c15483"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CENSED_POPS" hidden="1">"c2123"</definedName>
    <definedName name="IQ_LICENSED_WIRELESS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INE_EXTENSIONS_CABLE_INVEST" hidden="1">"c15803"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_PROVISION_FOREIGN_FFIEC" hidden="1">"c15382"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ATURITY_ONE_YEAR_LESS_FDIC" hidden="1">"c6425"</definedName>
    <definedName name="IQ_MBS_QUARTERLY_AVG_FFIEC" hidden="1">"c15471"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PO_POS_MEMBERS" hidden="1">"c15823"</definedName>
    <definedName name="IQ_MC_PPO_POS_PREMIUMS" hidden="1">"c15849"</definedName>
    <definedName name="IQ_MC_PREMIUMS" hidden="1">"c15861"</definedName>
    <definedName name="IQ_MC_RATIO" hidden="1">"c2783"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MDA_NON_TRANS_ACCTS_FFIEC" hidden="1">"c15330"</definedName>
    <definedName name="IQ_MMDA_SAVINGS_TOT_DEPOSITS_FFIEC" hidden="1">"c13905"</definedName>
    <definedName name="IQ_MONEY_MARKET_DEPOSIT_ACCOUNTS_FDIC" hidden="1">"c6553"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DEBT_UNDER_CAPITAL_LEASES_FFIEC" hidden="1">"c15276"</definedName>
    <definedName name="IQ_MORTGAGE_SERV_RIGHTS" hidden="1">"c2242"</definedName>
    <definedName name="IQ_MORTGAGE_SERVICING_FDIC" hidden="1">"c6335"</definedName>
    <definedName name="IQ_MTD" hidden="1">800000</definedName>
    <definedName name="IQ_MTM_ADJ" hidden="1">"c16000"</definedName>
    <definedName name="IQ_MULTIFAM_5_LOANS_TOT_LOANS_FFIEC" hidden="1">"c13869"</definedName>
    <definedName name="IQ_MULTIFAMILY_RES_DOM_FFIEC" hidden="1">"c15270"</definedName>
    <definedName name="IQ_MULTIFAMILY_RESIDENTIAL_LOANS_FDIC" hidden="1">"c6311"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NAMES_REVISION_DATE_" hidden="1">41621.0369560185</definedName>
    <definedName name="IQ_NATIVE_COMPANY_NAME" hidden="1">"c13822"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RE" hidden="1">"c15996"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RE" hidden="1">"c16011"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COME_HOMEBUILDING_SALES" hidden="1">"c15818"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AVG_ASSETS_FFIEC" hidden="1">"c18878"</definedName>
    <definedName name="IQ_NON_INT_EXP_FDIC" hidden="1">"c6579"</definedName>
    <definedName name="IQ_NON_INT_EXPENSE_AVG_ASSET" hidden="1">"c15708"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_INCOME_AVG_ASSET" hidden="1">"c15707"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FARM_NONRES_DOM_FFIEC" hidden="1">"c15271"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_FOREIGN_FFIEC" hidden="1">"c15376"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MENT_PRODUCTIVE_WELLS_DRILLED_GAS" hidden="1">"c15907"</definedName>
    <definedName name="IQ_OG_GROSS_DEVELOPMENT_PRODUCTIVE_WELLS_DRILLED_OIL" hidden="1">"c15906"</definedName>
    <definedName name="IQ_OG_GROSS_EXPLORATORY_PRODUCTIVE_WELLS_DRILLED_GAS" hidden="1">"c15905"</definedName>
    <definedName name="IQ_OG_GROSS_EXPLORATORY_PRODUCTIVE_WELLS_DRILLED_OIL" hidden="1">"c15904"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MENT_PRODUCTIVE_WELLS_DRILLED_GAS" hidden="1">"c15911"</definedName>
    <definedName name="IQ_OG_NET_DEVELOPMENT_PRODUCTIVE_WELLS_DRILLED_OIL" hidden="1">"c15910"</definedName>
    <definedName name="IQ_OG_NET_EXPLORATORY_PRODUCTIVE_WELLS_DRILLED_GAS" hidden="1">"c15909"</definedName>
    <definedName name="IQ_OG_NET_EXPLORATORY_PRODUCTIVE_WELLS_DRILLED_OIL" hidden="1">"c15908"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FOREIGN_FFIEC" hidden="1">"c15273"</definedName>
    <definedName name="IQ_OREO_MULTI_FAMILY_RESIDENTIAL_FDIC" hidden="1">"c6455"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BORROWED_MONEY_FAIR_VALUE_TOT_FFIEC" hidden="1">"c15409"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URITIES_QUARTERLY_AVG_FFIEC" hidden="1">"c15473"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TOTAL_DEPOSITS" hidden="1">"c15724"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BF_DEPOSIT_LIABILITIES_FFIEC" hidden="1">"c15301"</definedName>
    <definedName name="IQ_OTHER_INDIVIDUAL_FAMILY_DOM_QUARTERLY_AVG_FFIEC" hidden="1">"c15481"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ANS_TOTAL_LOANS" hidden="1">"c15716"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INTEREST_INC_FOREIGN_FFIEC" hidden="1">"c15380"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AVINGS_DEPOSITS_NON_TRANS_ACCTS_FFIEC" hidden="1">"c15331"</definedName>
    <definedName name="IQ_OTHER_SECURITIES_QUARTERLY_AVG_FFIEC" hidden="1">"c15472"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LIABILITIES_FAIR_VALUE_TOT_FFIEC" hidden="1">"c15408"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D_RESERVES_COAL" hidden="1">"c15916"</definedName>
    <definedName name="IQ_OWNED_RESERVES_TO_TOTAL_RESERVES_COAL" hidden="1">"c15957"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CIQ" hidden="1">"c15236"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ETRATION_BASIC_CABLE" hidden="1">"c2850"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12MONTHS" hidden="1">"c1828"</definedName>
    <definedName name="IQ_PERCENT_CHANGE_EST_FFO_SHARE_12MONTHS_CIQ" hidden="1">"c3769"</definedName>
    <definedName name="IQ_PERCENT_CHANGE_EST_FFO_SHARE_18MONTHS" hidden="1">"c1829"</definedName>
    <definedName name="IQ_PERCENT_CHANGE_EST_FFO_SHARE_18MONTHS_CIQ" hidden="1">"c3770"</definedName>
    <definedName name="IQ_PERCENT_CHANGE_EST_FFO_SHARE_3MONTHS" hidden="1">"c1825"</definedName>
    <definedName name="IQ_PERCENT_CHANGE_EST_FFO_SHARE_3MONTHS_CIQ" hidden="1">"c3766"</definedName>
    <definedName name="IQ_PERCENT_CHANGE_EST_FFO_SHARE_6MONTHS" hidden="1">"c1826"</definedName>
    <definedName name="IQ_PERCENT_CHANGE_EST_FFO_SHARE_6MONTHS_CIQ" hidden="1">"c3767"</definedName>
    <definedName name="IQ_PERCENT_CHANGE_EST_FFO_SHARE_9MONTHS" hidden="1">"c1827"</definedName>
    <definedName name="IQ_PERCENT_CHANGE_EST_FFO_SHARE_9MONTHS_CIQ" hidden="1">"c3768"</definedName>
    <definedName name="IQ_PERCENT_CHANGE_EST_FFO_SHARE_DAY" hidden="1">"c1822"</definedName>
    <definedName name="IQ_PERCENT_CHANGE_EST_FFO_SHARE_DAY_CIQ" hidden="1">"c3764"</definedName>
    <definedName name="IQ_PERCENT_CHANGE_EST_FFO_SHARE_MONTH" hidden="1">"c1824"</definedName>
    <definedName name="IQ_PERCENT_CHANGE_EST_FFO_SHARE_MONTH_CIQ" hidden="1">"c3765"</definedName>
    <definedName name="IQ_PERCENT_CHANGE_EST_FFO_SHARE_SHARE_12MONTHS" hidden="1">"c1828"</definedName>
    <definedName name="IQ_PERCENT_CHANGE_EST_FFO_SHARE_SHARE_12MONTHS_CIQ" hidden="1">"c3769"</definedName>
    <definedName name="IQ_PERCENT_CHANGE_EST_FFO_SHARE_SHARE_12MONTHS_REUT" hidden="1">"c3938"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CIQ" hidden="1">"c3770"</definedName>
    <definedName name="IQ_PERCENT_CHANGE_EST_FFO_SHARE_SHARE_18MONTHS_REUT" hidden="1">"c3939"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CIQ" hidden="1">"c3766"</definedName>
    <definedName name="IQ_PERCENT_CHANGE_EST_FFO_SHARE_SHARE_3MONTHS_REUT" hidden="1">"c3935"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CIQ" hidden="1">"c3767"</definedName>
    <definedName name="IQ_PERCENT_CHANGE_EST_FFO_SHARE_SHARE_6MONTHS_REUT" hidden="1">"c3936"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CIQ" hidden="1">"c3768"</definedName>
    <definedName name="IQ_PERCENT_CHANGE_EST_FFO_SHARE_SHARE_9MONTHS_REUT" hidden="1">"c3937"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CIQ" hidden="1">"c3764"</definedName>
    <definedName name="IQ_PERCENT_CHANGE_EST_FFO_SHARE_SHARE_DAY_REUT" hidden="1">"c3933"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CIQ" hidden="1">"c3765"</definedName>
    <definedName name="IQ_PERCENT_CHANGE_EST_FFO_SHARE_SHARE_MONTH_REUT" hidden="1">"c3934"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CIQ" hidden="1">"c3795"</definedName>
    <definedName name="IQ_PERCENT_CHANGE_EST_FFO_SHARE_SHARE_WEEK_REUT" hidden="1">"c3964"</definedName>
    <definedName name="IQ_PERCENT_CHANGE_EST_FFO_SHARE_SHARE_WEEK_THOM" hidden="1">"c5274"</definedName>
    <definedName name="IQ_PERCENT_CHANGE_EST_FFO_SHARE_WEEK" hidden="1">"c1823"</definedName>
    <definedName name="IQ_PERCENT_CHANGE_EST_FFO_SHARE_WEEK_CIQ" hidden="1">"c3795"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DEPOSITS_FFIEC" hidden="1">"c15312"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SIDENT_ID" hidden="1">"c15216"</definedName>
    <definedName name="IQ_PRESIDENT_NAME" hidden="1">"c15215"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AFTER_CAP_ALLOCATION_FOREIGN_FFIEC" hidden="1">"c15390"</definedName>
    <definedName name="IQ_PRETAX_INC_BEFORE_CAP_ALLOCATION_FOREIGN_FFIEC" hidden="1">"c15388"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RESERVES_TO_TOTAL_RESERVES_COAL" hidden="1">"c15953"</definedName>
    <definedName name="IQ_PRODUCTION_TO_SOLD_COAL" hidden="1">"c15945"</definedName>
    <definedName name="IQ_PROFESSIONAL" hidden="1">"c1071"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DIRECT_FAX" hidden="1">"c15166"</definedName>
    <definedName name="IQ_PROFESSIONAL_DIRECT_PHONE" hidden="1">"c15165"</definedName>
    <definedName name="IQ_PROFESSIONAL_EMAIL" hidden="1">"c15167"</definedName>
    <definedName name="IQ_PROFESSIONAL_ID" hidden="1">"c13755"</definedName>
    <definedName name="IQ_PROFESSIONAL_MAIN_FAX" hidden="1">"c15164"</definedName>
    <definedName name="IQ_PROFESSIONAL_MAIN_PHONE" hidden="1">"c15163"</definedName>
    <definedName name="IQ_PROFESSIONAL_OFFICE_ADDRESS" hidden="1">"c15162"</definedName>
    <definedName name="IQ_PROFESSIONAL_TITLE" hidden="1">"c1072"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OAN_LOSS_AVG_ASSETS_FFIEC" hidden="1">"c18879"</definedName>
    <definedName name="IQ_PTBV" hidden="1">"c1084"</definedName>
    <definedName name="IQ_PTBV_AVG" hidden="1">"c1085"</definedName>
    <definedName name="IQ_PURCHASE_FOREIGN_CURRENCIES_FDIC" hidden="1">"c6513"</definedName>
    <definedName name="IQ_PURCHASED_COAL" hidden="1">"c15934"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ECIATION" hidden="1">"c16045"</definedName>
    <definedName name="IQ_RE_FORECLOSURE_FDIC" hidden="1">"c6332"</definedName>
    <definedName name="IQ_RE_INVEST_FDIC" hidden="1">"c6331"</definedName>
    <definedName name="IQ_RE_LOANS_DOM_QUARTERLY_AVG_FFIEC" hidden="1">"c15476"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RENTAL_EXPENSE" hidden="1">"c16036"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AVG_PROP" hidden="1">"c16056"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NLINE_REVENUES" hidden="1">"c9904"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REVENUES" hidden="1">"c9902"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COMMON_EQUITY" hidden="1">"c13838"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BEFORE_LOAN_LOSS_FOREIGN_FFIEC" hidden="1">"c15381"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REUT" hidden="1">"c5461"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ISION_DATE_" hidden="1">39104.4579398148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FDIC" hidden="1">"c6370"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SALARIES_OTHER_BENEFITS" hidden="1">"c16176"</definedName>
    <definedName name="IQ_SALARY" hidden="1">"c1130"</definedName>
    <definedName name="IQ_SALARY_FDIC" hidden="1">"c6576"</definedName>
    <definedName name="IQ_SALE_CONVERSION_ACQUISITION_NET_COMMON_FFIEC" hidden="1">"c15351"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CALABLE_INFRASTRUCTURE_CABLE_INVEST" hidden="1">"c15802"</definedName>
    <definedName name="IQ_SEC_OTHER_NONFARM_NONRES_NON_ACCRUAL_FFIEC" hidden="1">"c15462"</definedName>
    <definedName name="IQ_SEC_OWNER_NONFARM_NONRES_NON_ACCRUAL_FFIEC" hidden="1">"c15461"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STATE_POLI_SUBD_QUARTERLY_AVG_FFIEC" hidden="1">"c15470"</definedName>
    <definedName name="IQ_SECURITIES_UNDERWRITING_FDIC" hidden="1">"c6529"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LD_COAL" hidden="1">"c15936"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FIC_ALLOWANCE" hidden="1">"c15247"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S_NONTRANSACTION_ACCOUNTS_FDIC" hidden="1">"c6547"</definedName>
    <definedName name="IQ_STATES_POLI_SUBD_US_NON_TRANS_ACCTS_FFIEC" hidden="1">"c15324"</definedName>
    <definedName name="IQ_STATES_POLI_SUBD_US_TRANS_ACCTS_FFIEC" hidden="1">"c15316"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S_ANALOG_CABLE" hidden="1">"c2855"</definedName>
    <definedName name="IQ_SUBS_BASIC_CABLE" hidden="1">"c2857"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VA" hidden="1">"c1214"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FFIEC" hidden="1">"c13915"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TOT_DEPOSITS_FFIEC" hidden="1">"c13907"</definedName>
    <definedName name="IQ_TIME_DEPOSITS_LESS_THAN_100K_FDIC" hidden="1">"c6465"</definedName>
    <definedName name="IQ_TIME_DEPOSITS_MORE_100K_TOT_DEPOSITS_FFIEC" hidden="1">"c13906"</definedName>
    <definedName name="IQ_TIME_DEPOSITS_MORE_THAN_100K_FDIC" hidden="1">"c6470"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AIR_VALUE_TOT_FFIEC" hidden="1">"c15405"</definedName>
    <definedName name="IQ_TOTAL_ASSETS_FDIC" hidden="1">"c6339"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ROKERED_DEPOSIT_FFIEC" hidden="1">"c15304"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DOM_FFIEC" hidden="1">"c15313"</definedName>
    <definedName name="IQ_TOTAL_DEPOSITS_FDIC" hidden="1">"c6342"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INCL_MINORITY_INTEREST_FFIEC" hidden="1">"c15278"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AIR_VALUE_TOT_FFIEC" hidden="1">"c15411"</definedName>
    <definedName name="IQ_TOTAL_LIABILITIES_FDIC" hidden="1">"c6348"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NON_ACCRUAL_FFIEC" hidden="1">"c13757"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ERIES_FDIC" hidden="1">"c6622"</definedName>
    <definedName name="IQ_TOTAL_RENTAL_REVENUE" hidden="1">"c16022"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EVENUE_FOREIGN_FFIEC" hidden="1">"c15383"</definedName>
    <definedName name="IQ_TOTAL_RISK_BASED_CAPITAL_RATIO_FDIC" hidden="1">"c6747"</definedName>
    <definedName name="IQ_TOTAL_RISK_WEIGHTED_ASSETS_FFIEC" hidden="1">"c13858"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IME_SAVINGS_DEPOSITS_FDIC" hidden="1">"c6498"</definedName>
    <definedName name="IQ_TOTAL_TRADING_LIAB_FOREIGN_FFIEC" hidden="1">"c15296"</definedName>
    <definedName name="IQ_TOTAL_TRANS_ACCTS_FFIEC" hidden="1">"c15321"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DING_REV_FOREIGN_FFIEC" hidden="1">"c15377"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EASURY_STOCK_TRANSACTIONS_FFIEC" hidden="1">"c15352"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NOI" hidden="1">"c16067"</definedName>
    <definedName name="IQ_UNDERGROUND_RESERVES_COAL" hidden="1">"c15922"</definedName>
    <definedName name="IQ_UNDERGROUND_RESERVES_TO_TOTAL_RESERVES_COAL" hidden="1">"c15960"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PGRADE_REBUILD_CABLE_INVEST" hidden="1">"c15804"</definedName>
    <definedName name="IQ_US_BANKS_OTHER_INST_FOREIGN_DEP_FFIEC" hidden="1">"c15343"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TREASURY_SECURITIES_FDIC" hidden="1">"c6298"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LOANS" hidden="1">"c15249"</definedName>
    <definedName name="IQ_VOICE_SUB_BASIC_SUB" hidden="1">"c15789"</definedName>
    <definedName name="IQ_VOICE_SUB_TOTAL_HOMES_PASSED" hidden="1">"c15770"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1</definedName>
    <definedName name="iQShowHideColumns" hidden="1">"iQShowAnnual"</definedName>
    <definedName name="IR" localSheetId="8">#REF!</definedName>
    <definedName name="IR" localSheetId="9">#REF!</definedName>
    <definedName name="IR">#REF!</definedName>
    <definedName name="IR35t5">#REF!</definedName>
    <definedName name="IRINV" localSheetId="8">#REF!</definedName>
    <definedName name="IRINV" localSheetId="9">#REF!</definedName>
    <definedName name="IRINV">#REF!</definedName>
    <definedName name="IRPEDec" localSheetId="9">#REF!</definedName>
    <definedName name="IRPEDec">#REF!</definedName>
    <definedName name="irr" localSheetId="9">#REF!</definedName>
    <definedName name="irr">#REF!</definedName>
    <definedName name="IRRGuess" localSheetId="8">#REF!</definedName>
    <definedName name="IRRGuess" localSheetId="9">#REF!</definedName>
    <definedName name="IRRGuess">#REF!</definedName>
    <definedName name="IRRRATIOS" localSheetId="8">#REF!</definedName>
    <definedName name="IRRRATIOS" localSheetId="9">#REF!</definedName>
    <definedName name="IRRRATIOS" localSheetId="11">#REF!</definedName>
    <definedName name="IRRRATIOS">#REF!</definedName>
    <definedName name="IRTBS" localSheetId="9">#REF!</definedName>
    <definedName name="IRTBS">#REF!</definedName>
    <definedName name="IRTNGW" localSheetId="9">#REF!</definedName>
    <definedName name="IRTNGW">#REF!</definedName>
    <definedName name="IRTPL">#REF!</definedName>
    <definedName name="IS" localSheetId="3">#REF!</definedName>
    <definedName name="IS">#REF!</definedName>
    <definedName name="IS___0" localSheetId="8">#REF!</definedName>
    <definedName name="IS___0" localSheetId="9">#REF!</definedName>
    <definedName name="IS___0">#REF!</definedName>
    <definedName name="IS1_" localSheetId="9">#REF!</definedName>
    <definedName name="IS1_">#REF!</definedName>
    <definedName name="IS2_" localSheetId="8">#REF!</definedName>
    <definedName name="IS2_" localSheetId="9">#REF!</definedName>
    <definedName name="IS2_">#REF!</definedName>
    <definedName name="IsColHidden" hidden="1">FALSE</definedName>
    <definedName name="ISD_BE" localSheetId="8">#REF!</definedName>
    <definedName name="ISD_BE" localSheetId="9">#REF!</definedName>
    <definedName name="ISD_BE">#REF!</definedName>
    <definedName name="ISD_TE" localSheetId="9">#REF!</definedName>
    <definedName name="ISD_TE">#REF!</definedName>
    <definedName name="IsLTMColHidden" hidden="1">FALSE</definedName>
    <definedName name="isom">#REF!</definedName>
    <definedName name="isom10">#REF!</definedName>
    <definedName name="isom11">#REF!</definedName>
    <definedName name="isom12">#REF!</definedName>
    <definedName name="isom2">#REF!</definedName>
    <definedName name="isom3">#REF!</definedName>
    <definedName name="isom4">#REF!</definedName>
    <definedName name="isom5">#REF!</definedName>
    <definedName name="isom6">#REF!</definedName>
    <definedName name="isom7">#REF!</definedName>
    <definedName name="isom8">#REF!</definedName>
    <definedName name="isom9">#REF!</definedName>
    <definedName name="ISS">#REF!</definedName>
    <definedName name="ISSPayable">#REF!</definedName>
    <definedName name="Issue2" localSheetId="8" hidden="1">{#N/A,#N/A,FALSE,"CDA Plan"}</definedName>
    <definedName name="Issue2" localSheetId="9" hidden="1">{#N/A,#N/A,FALSE,"CDA Plan"}</definedName>
    <definedName name="Issue2" localSheetId="11" hidden="1">{#N/A,#N/A,FALSE,"CDA Plan"}</definedName>
    <definedName name="Issue2" hidden="1">{#N/A,#N/A,FALSE,"CDA Plan"}</definedName>
    <definedName name="ITEM">#REF!</definedName>
    <definedName name="Items">#REF!</definedName>
    <definedName name="itl">#REF!</definedName>
    <definedName name="itlcn">#REF!</definedName>
    <definedName name="itlcp">#REF!</definedName>
    <definedName name="itlon30">#REF!</definedName>
    <definedName name="ITLOP30">#REF!</definedName>
    <definedName name="itlsn">#REF!</definedName>
    <definedName name="itlsp">#REF!</definedName>
    <definedName name="itlvn10">#REF!</definedName>
    <definedName name="itlvp10">#REF!</definedName>
    <definedName name="ITM" localSheetId="8">#REF!</definedName>
    <definedName name="ITM" localSheetId="9">#REF!</definedName>
    <definedName name="ITM">#REF!</definedName>
    <definedName name="ITY" localSheetId="9">#REF!</definedName>
    <definedName name="ITY">#REF!</definedName>
    <definedName name="IUE" localSheetId="8" hidden="1">{"'Eng (page2)'!$A$1:$D$52"}</definedName>
    <definedName name="IUE" localSheetId="9" hidden="1">{"'Eng (page2)'!$A$1:$D$52"}</definedName>
    <definedName name="IUE" localSheetId="11" hidden="1">{"'Eng (page2)'!$A$1:$D$52"}</definedName>
    <definedName name="IUE" hidden="1">{"'Eng (page2)'!$A$1:$D$52"}</definedName>
    <definedName name="IUO" localSheetId="8" hidden="1">{"'Eng (page2)'!$A$1:$D$52"}</definedName>
    <definedName name="IUO" localSheetId="9" hidden="1">{"'Eng (page2)'!$A$1:$D$52"}</definedName>
    <definedName name="IUO" localSheetId="11" hidden="1">{"'Eng (page2)'!$A$1:$D$52"}</definedName>
    <definedName name="IUO" hidden="1">{"'Eng (page2)'!$A$1:$D$52"}</definedName>
    <definedName name="IUY" localSheetId="8" hidden="1">{"'Eng (page2)'!$A$1:$D$52"}</definedName>
    <definedName name="IUY" localSheetId="9" hidden="1">{"'Eng (page2)'!$A$1:$D$52"}</definedName>
    <definedName name="IUY" localSheetId="11" hidden="1">{"'Eng (page2)'!$A$1:$D$52"}</definedName>
    <definedName name="IUY" hidden="1">{"'Eng (page2)'!$A$1:$D$52"}</definedName>
    <definedName name="iuyki" hidden="1">#REF!</definedName>
    <definedName name="IVE">#REF!</definedName>
    <definedName name="IVGP" localSheetId="8">#REF!</definedName>
    <definedName name="IVGP" localSheetId="9">#REF!</definedName>
    <definedName name="IVGP">#REF!</definedName>
    <definedName name="IVWISE" localSheetId="9">#REF!</definedName>
    <definedName name="IVWISE">#REF!</definedName>
    <definedName name="IVWISE_2" localSheetId="9">#REF!</definedName>
    <definedName name="IVWISE_2">#REF!</definedName>
    <definedName name="iws">NA()</definedName>
    <definedName name="IZCL020" localSheetId="8">#REF!</definedName>
    <definedName name="IZCL020">#REF!</definedName>
    <definedName name="IZCL020.1" localSheetId="8">#REF!</definedName>
    <definedName name="IZCL020.1">#REF!</definedName>
    <definedName name="J" localSheetId="3">#REF!</definedName>
    <definedName name="J">#REF!</definedName>
    <definedName name="J_2" localSheetId="8">#REF!</definedName>
    <definedName name="J_2" localSheetId="9">#REF!</definedName>
    <definedName name="J_2">#REF!</definedName>
    <definedName name="J_9" localSheetId="9">#REF!</definedName>
    <definedName name="J_9">#REF!</definedName>
    <definedName name="J1\213" localSheetId="9">#REF!</definedName>
    <definedName name="J1\213">#REF!</definedName>
    <definedName name="j6rty" localSheetId="8" hidden="1">#REF!</definedName>
    <definedName name="j6rty" localSheetId="9" hidden="1">#REF!</definedName>
    <definedName name="j6rty" hidden="1">#REF!</definedName>
    <definedName name="jadjs" localSheetId="8">#REF!</definedName>
    <definedName name="jadjs" localSheetId="9">#REF!</definedName>
    <definedName name="jadjs">#REF!</definedName>
    <definedName name="jajj" localSheetId="9">#REF!</definedName>
    <definedName name="jajj">#REF!</definedName>
    <definedName name="jaka" localSheetId="8" hidden="1">{"Admin Costs",#N/A,FALSE,"Act.Fcst Costs"}</definedName>
    <definedName name="jaka" localSheetId="9" hidden="1">{"Admin Costs",#N/A,FALSE,"Act.Fcst Costs"}</definedName>
    <definedName name="jaka" localSheetId="11" hidden="1">{"Admin Costs",#N/A,FALSE,"Act.Fcst Costs"}</definedName>
    <definedName name="jaka" hidden="1">{"Admin Costs",#N/A,FALSE,"Act.Fcst Costs"}</definedName>
    <definedName name="JAN">#REF!</definedName>
    <definedName name="Jan_5">NA()</definedName>
    <definedName name="Jar_Market_Growth" localSheetId="8">#REF!</definedName>
    <definedName name="Jar_Market_Growth" localSheetId="9">#REF!</definedName>
    <definedName name="Jar_Market_Growth">#REF!</definedName>
    <definedName name="jas" localSheetId="9" hidden="1">#REF!</definedName>
    <definedName name="jas" hidden="1">#REF!</definedName>
    <definedName name="JD" localSheetId="8" hidden="1">{"'Eng (page2)'!$A$1:$D$52"}</definedName>
    <definedName name="JD" localSheetId="9" hidden="1">{"'Eng (page2)'!$A$1:$D$52"}</definedName>
    <definedName name="JD" localSheetId="11" hidden="1">{"'Eng (page2)'!$A$1:$D$52"}</definedName>
    <definedName name="JD" hidden="1">{"'Eng (page2)'!$A$1:$D$52"}</definedName>
    <definedName name="jdfpe" localSheetId="8" hidden="1">{"'Eng (page2)'!$A$1:$D$52"}</definedName>
    <definedName name="jdfpe" localSheetId="9" hidden="1">{"'Eng (page2)'!$A$1:$D$52"}</definedName>
    <definedName name="jdfpe" localSheetId="11" hidden="1">{"'Eng (page2)'!$A$1:$D$52"}</definedName>
    <definedName name="jdfpe" hidden="1">{"'Eng (page2)'!$A$1:$D$52"}</definedName>
    <definedName name="jdifd">#REF!</definedName>
    <definedName name="jdm" localSheetId="8">#REF!</definedName>
    <definedName name="jdm">#REF!</definedName>
    <definedName name="JENIS" localSheetId="8">#REF!</definedName>
    <definedName name="JENIS">#REF!</definedName>
    <definedName name="jerr" localSheetId="8" hidden="1">{"'Eng (page2)'!$A$1:$D$52"}</definedName>
    <definedName name="jerr" localSheetId="9" hidden="1">{"'Eng (page2)'!$A$1:$D$52"}</definedName>
    <definedName name="jerr" localSheetId="11" hidden="1">{"'Eng (page2)'!$A$1:$D$52"}</definedName>
    <definedName name="jerr" hidden="1">{"'Eng (page2)'!$A$1:$D$52"}</definedName>
    <definedName name="Jet">#REF!</definedName>
    <definedName name="jfiee" localSheetId="8" hidden="1">{"'Eng (page2)'!$A$1:$D$52"}</definedName>
    <definedName name="jfiee" localSheetId="9" hidden="1">{"'Eng (page2)'!$A$1:$D$52"}</definedName>
    <definedName name="jfiee" localSheetId="11" hidden="1">{"'Eng (page2)'!$A$1:$D$52"}</definedName>
    <definedName name="jfiee" hidden="1">{"'Eng (page2)'!$A$1:$D$52"}</definedName>
    <definedName name="jfjeo" localSheetId="8" hidden="1">{"'Eng (page2)'!$A$1:$D$52"}</definedName>
    <definedName name="jfjeo" localSheetId="9" hidden="1">{"'Eng (page2)'!$A$1:$D$52"}</definedName>
    <definedName name="jfjeo" localSheetId="11" hidden="1">{"'Eng (page2)'!$A$1:$D$52"}</definedName>
    <definedName name="jfjeo" hidden="1">{"'Eng (page2)'!$A$1:$D$52"}</definedName>
    <definedName name="jfkd" localSheetId="8" hidden="1">{"'Eng (page2)'!$A$1:$D$52"}</definedName>
    <definedName name="jfkd" localSheetId="9" hidden="1">{"'Eng (page2)'!$A$1:$D$52"}</definedName>
    <definedName name="jfkd" localSheetId="11" hidden="1">{"'Eng (page2)'!$A$1:$D$52"}</definedName>
    <definedName name="jfkd" hidden="1">{"'Eng (page2)'!$A$1:$D$52"}</definedName>
    <definedName name="jflkdj">#REF!</definedName>
    <definedName name="jfpwe" localSheetId="8" hidden="1">{"'Eng (page2)'!$A$1:$D$52"}</definedName>
    <definedName name="jfpwe" localSheetId="9" hidden="1">{"'Eng (page2)'!$A$1:$D$52"}</definedName>
    <definedName name="jfpwe" localSheetId="11" hidden="1">{"'Eng (page2)'!$A$1:$D$52"}</definedName>
    <definedName name="jfpwe" hidden="1">{"'Eng (page2)'!$A$1:$D$52"}</definedName>
    <definedName name="JGP">#REF!</definedName>
    <definedName name="jhhcg">NA()</definedName>
    <definedName name="JHJ">#REF!</definedName>
    <definedName name="JHJKHKM">#REF!</definedName>
    <definedName name="ji" localSheetId="8">#REF!</definedName>
    <definedName name="ji" localSheetId="9">#REF!</definedName>
    <definedName name="ji">#REF!</definedName>
    <definedName name="jin" localSheetId="8" hidden="1">{"'Eng (page2)'!$A$1:$D$52"}</definedName>
    <definedName name="jin" localSheetId="9" hidden="1">{"'Eng (page2)'!$A$1:$D$52"}</definedName>
    <definedName name="jin" localSheetId="11" hidden="1">{"'Eng (page2)'!$A$1:$D$52"}</definedName>
    <definedName name="jin" hidden="1">{"'Eng (page2)'!$A$1:$D$52"}</definedName>
    <definedName name="JIO" localSheetId="8" hidden="1">{"'Eng (page2)'!$A$1:$D$52"}</definedName>
    <definedName name="JIO" localSheetId="9" hidden="1">{"'Eng (page2)'!$A$1:$D$52"}</definedName>
    <definedName name="JIO" localSheetId="11" hidden="1">{"'Eng (page2)'!$A$1:$D$52"}</definedName>
    <definedName name="JIO" hidden="1">{"'Eng (page2)'!$A$1:$D$52"}</definedName>
    <definedName name="JIOE">#REF!</definedName>
    <definedName name="jj" localSheetId="8">#REF!</definedName>
    <definedName name="jj" localSheetId="9">#REF!</definedName>
    <definedName name="jj">#REF!</definedName>
    <definedName name="jjh" localSheetId="9">#REF!</definedName>
    <definedName name="jjh">#REF!</definedName>
    <definedName name="jjijmmkl" hidden="1">#REF!</definedName>
    <definedName name="jjj" localSheetId="8" hidden="1">{#N/A,#N/A,FALSE,"Aging Summary";#N/A,#N/A,FALSE,"Ratio Analysis";#N/A,#N/A,FALSE,"Test 120 Day Accts";#N/A,#N/A,FALSE,"Tickmarks"}</definedName>
    <definedName name="jjj" localSheetId="9" hidden="1">{#N/A,#N/A,FALSE,"Aging Summary";#N/A,#N/A,FALSE,"Ratio Analysis";#N/A,#N/A,FALSE,"Test 120 Day Accts";#N/A,#N/A,FALSE,"Tickmarks"}</definedName>
    <definedName name="jjj" localSheetId="11" hidden="1">{#N/A,#N/A,FALSE,"Aging Summary";#N/A,#N/A,FALSE,"Ratio Analysis";#N/A,#N/A,FALSE,"Test 120 Day Accts";#N/A,#N/A,FALSE,"Tickmarks"}</definedName>
    <definedName name="jjj" hidden="1">{#N/A,#N/A,FALSE,"Aging Summary";#N/A,#N/A,FALSE,"Ratio Analysis";#N/A,#N/A,FALSE,"Test 120 Day Accts";#N/A,#N/A,FALSE,"Tickmarks"}</definedName>
    <definedName name="jjjjgj">#REF!</definedName>
    <definedName name="JJJJJ">#REF!</definedName>
    <definedName name="jjjjjjj">#REF!</definedName>
    <definedName name="JJJKK" localSheetId="8" hidden="1">{#N/A,#N/A,FALSE,"Cipta-All";#N/A,#N/A,FALSE,"Individual"}</definedName>
    <definedName name="JJJKK" localSheetId="9" hidden="1">{#N/A,#N/A,FALSE,"Cipta-All";#N/A,#N/A,FALSE,"Individual"}</definedName>
    <definedName name="JJJKK" localSheetId="11" hidden="1">{#N/A,#N/A,FALSE,"Cipta-All";#N/A,#N/A,FALSE,"Individual"}</definedName>
    <definedName name="JJJKK" hidden="1">{#N/A,#N/A,FALSE,"Cipta-All";#N/A,#N/A,FALSE,"Individual"}</definedName>
    <definedName name="jjtuygjty7j" hidden="1">#REF!,#REF!,#REF!,#REF!,#REF!,#REF!</definedName>
    <definedName name="jjy" localSheetId="8">#REF!</definedName>
    <definedName name="jjy" localSheetId="9">#REF!</definedName>
    <definedName name="jjy">#REF!</definedName>
    <definedName name="JK" localSheetId="8" hidden="1">{#N/A,#N/A,FALSE,"CDA Plan"}</definedName>
    <definedName name="JK" localSheetId="9" hidden="1">{#N/A,#N/A,FALSE,"CDA Plan"}</definedName>
    <definedName name="JK" localSheetId="11" hidden="1">{#N/A,#N/A,FALSE,"CDA Plan"}</definedName>
    <definedName name="JK" hidden="1">{#N/A,#N/A,FALSE,"CDA Plan"}</definedName>
    <definedName name="jkdfksdfiobvn">#REF!</definedName>
    <definedName name="jkdsfkasf" localSheetId="8" hidden="1">{#N/A,#N/A,FALSE,"Aging Summary";#N/A,#N/A,FALSE,"Ratio Analysis";#N/A,#N/A,FALSE,"Test 120 Day Accts";#N/A,#N/A,FALSE,"Tickmarks"}</definedName>
    <definedName name="jkdsfkasf" localSheetId="9" hidden="1">{#N/A,#N/A,FALSE,"Aging Summary";#N/A,#N/A,FALSE,"Ratio Analysis";#N/A,#N/A,FALSE,"Test 120 Day Accts";#N/A,#N/A,FALSE,"Tickmarks"}</definedName>
    <definedName name="jkdsfkasf" localSheetId="11" hidden="1">{#N/A,#N/A,FALSE,"Aging Summary";#N/A,#N/A,FALSE,"Ratio Analysis";#N/A,#N/A,FALSE,"Test 120 Day Accts";#N/A,#N/A,FALSE,"Tickmarks"}</definedName>
    <definedName name="jkdsfkasf" hidden="1">{#N/A,#N/A,FALSE,"Aging Summary";#N/A,#N/A,FALSE,"Ratio Analysis";#N/A,#N/A,FALSE,"Test 120 Day Accts";#N/A,#N/A,FALSE,"Tickmarks"}</definedName>
    <definedName name="JKL" localSheetId="8" hidden="1">{"'Eng (page2)'!$A$1:$D$52"}</definedName>
    <definedName name="JKL" localSheetId="9" hidden="1">{"'Eng (page2)'!$A$1:$D$52"}</definedName>
    <definedName name="JKL" localSheetId="11" hidden="1">{"'Eng (page2)'!$A$1:$D$52"}</definedName>
    <definedName name="JKL" hidden="1">{"'Eng (page2)'!$A$1:$D$52"}</definedName>
    <definedName name="JKM" localSheetId="3">#REF!</definedName>
    <definedName name="JKM">#REF!</definedName>
    <definedName name="JKM___0" localSheetId="8">#REF!</definedName>
    <definedName name="JKM___0" localSheetId="9">#REF!</definedName>
    <definedName name="JKM___0">#REF!</definedName>
    <definedName name="jkmhcd" localSheetId="8" hidden="1">{"'Eng (page2)'!$A$1:$D$52"}</definedName>
    <definedName name="jkmhcd" localSheetId="9" hidden="1">{"'Eng (page2)'!$A$1:$D$52"}</definedName>
    <definedName name="jkmhcd" localSheetId="11" hidden="1">{"'Eng (page2)'!$A$1:$D$52"}</definedName>
    <definedName name="jkmhcd" hidden="1">{"'Eng (page2)'!$A$1:$D$52"}</definedName>
    <definedName name="JL" localSheetId="8" hidden="1">{"'Eng (page2)'!$A$1:$D$52"}</definedName>
    <definedName name="JL" localSheetId="9" hidden="1">{"'Eng (page2)'!$A$1:$D$52"}</definedName>
    <definedName name="JL" localSheetId="11" hidden="1">{"'Eng (page2)'!$A$1:$D$52"}</definedName>
    <definedName name="JL" hidden="1">{"'Eng (page2)'!$A$1:$D$52"}</definedName>
    <definedName name="jlj">#REF!</definedName>
    <definedName name="jm" localSheetId="8">#REF!</definedName>
    <definedName name="jm">#REF!</definedName>
    <definedName name="jmnbm" localSheetId="9" hidden="1">#REF!</definedName>
    <definedName name="jmnbm" hidden="1">#REF!</definedName>
    <definedName name="jmpo">#REF!</definedName>
    <definedName name="jms" localSheetId="8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jms" localSheetId="9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jms" localSheetId="1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jm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JN" localSheetId="8" hidden="1">{#N/A,#N/A,FALSE,"Aging Summary";#N/A,#N/A,FALSE,"Ratio Analysis";#N/A,#N/A,FALSE,"Test 120 Day Accts";#N/A,#N/A,FALSE,"Tickmarks"}</definedName>
    <definedName name="JN" localSheetId="9" hidden="1">{#N/A,#N/A,FALSE,"Aging Summary";#N/A,#N/A,FALSE,"Ratio Analysis";#N/A,#N/A,FALSE,"Test 120 Day Accts";#N/A,#N/A,FALSE,"Tickmarks"}</definedName>
    <definedName name="JN" localSheetId="11" hidden="1">{#N/A,#N/A,FALSE,"Aging Summary";#N/A,#N/A,FALSE,"Ratio Analysis";#N/A,#N/A,FALSE,"Test 120 Day Accts";#N/A,#N/A,FALSE,"Tickmarks"}</definedName>
    <definedName name="JN" hidden="1">{#N/A,#N/A,FALSE,"Aging Summary";#N/A,#N/A,FALSE,"Ratio Analysis";#N/A,#N/A,FALSE,"Test 120 Day Accts";#N/A,#N/A,FALSE,"Tickmarks"}</definedName>
    <definedName name="jner" localSheetId="8" hidden="1">{"'Eng (page2)'!$A$1:$D$52"}</definedName>
    <definedName name="jner" localSheetId="9" hidden="1">{"'Eng (page2)'!$A$1:$D$52"}</definedName>
    <definedName name="jner" localSheetId="11" hidden="1">{"'Eng (page2)'!$A$1:$D$52"}</definedName>
    <definedName name="jner" hidden="1">{"'Eng (page2)'!$A$1:$D$52"}</definedName>
    <definedName name="JNMOW">#REF!</definedName>
    <definedName name="jo" localSheetId="8" hidden="1">{"'Eng (page2)'!$A$1:$D$52"}</definedName>
    <definedName name="jo" localSheetId="9" hidden="1">{"'Eng (page2)'!$A$1:$D$52"}</definedName>
    <definedName name="jo" localSheetId="11" hidden="1">{"'Eng (page2)'!$A$1:$D$52"}</definedName>
    <definedName name="jo" hidden="1">{"'Eng (page2)'!$A$1:$D$52"}</definedName>
    <definedName name="job">#REF!</definedName>
    <definedName name="john_data" localSheetId="8">#REF!</definedName>
    <definedName name="john_data">#REF!</definedName>
    <definedName name="jolik" localSheetId="8">#REF!</definedName>
    <definedName name="jolik">#REF!</definedName>
    <definedName name="Jon" hidden="1">#REF!</definedName>
    <definedName name="JOP" localSheetId="8" hidden="1">{"'Eng (page2)'!$A$1:$D$52"}</definedName>
    <definedName name="JOP" localSheetId="9" hidden="1">{"'Eng (page2)'!$A$1:$D$52"}</definedName>
    <definedName name="JOP" localSheetId="11" hidden="1">{"'Eng (page2)'!$A$1:$D$52"}</definedName>
    <definedName name="JOP" hidden="1">{"'Eng (page2)'!$A$1:$D$52"}</definedName>
    <definedName name="jper" localSheetId="8" hidden="1">{"'Eng (page2)'!$A$1:$D$52"}</definedName>
    <definedName name="jper" localSheetId="9" hidden="1">{"'Eng (page2)'!$A$1:$D$52"}</definedName>
    <definedName name="jper" localSheetId="11" hidden="1">{"'Eng (page2)'!$A$1:$D$52"}</definedName>
    <definedName name="jper" hidden="1">{"'Eng (page2)'!$A$1:$D$52"}</definedName>
    <definedName name="JPP" localSheetId="8" hidden="1">{"'Eng (page2)'!$A$1:$D$52"}</definedName>
    <definedName name="JPP" localSheetId="9" hidden="1">{"'Eng (page2)'!$A$1:$D$52"}</definedName>
    <definedName name="JPP" localSheetId="11" hidden="1">{"'Eng (page2)'!$A$1:$D$52"}</definedName>
    <definedName name="JPP" hidden="1">{"'Eng (page2)'!$A$1:$D$52"}</definedName>
    <definedName name="JPWE">#REF!</definedName>
    <definedName name="jpycp">#REF!</definedName>
    <definedName name="jpyefund">#REF!</definedName>
    <definedName name="jpyon30">#REF!</definedName>
    <definedName name="JPYOP30">#REF!</definedName>
    <definedName name="jpysn">#REF!</definedName>
    <definedName name="jpysp">#REF!</definedName>
    <definedName name="jpyvn10">#REF!</definedName>
    <definedName name="jpyvp10">#REF!</definedName>
    <definedName name="jrewp" localSheetId="8" hidden="1">{"'Eng (page2)'!$A$1:$D$52"}</definedName>
    <definedName name="jrewp" localSheetId="9" hidden="1">{"'Eng (page2)'!$A$1:$D$52"}</definedName>
    <definedName name="jrewp" localSheetId="11" hidden="1">{"'Eng (page2)'!$A$1:$D$52"}</definedName>
    <definedName name="jrewp" hidden="1">{"'Eng (page2)'!$A$1:$D$52"}</definedName>
    <definedName name="jrp" localSheetId="8" hidden="1">{"'Eng (page2)'!$A$1:$D$52"}</definedName>
    <definedName name="jrp" localSheetId="9" hidden="1">{"'Eng (page2)'!$A$1:$D$52"}</definedName>
    <definedName name="jrp" localSheetId="11" hidden="1">{"'Eng (page2)'!$A$1:$D$52"}</definedName>
    <definedName name="jrp" hidden="1">{"'Eng (page2)'!$A$1:$D$52"}</definedName>
    <definedName name="JS">#REF!</definedName>
    <definedName name="jty" localSheetId="8">#REF!</definedName>
    <definedName name="jty">#REF!</definedName>
    <definedName name="ju7yu" localSheetId="8">#REF!</definedName>
    <definedName name="ju7yu">#REF!</definedName>
    <definedName name="Juice__Best250">#REF!</definedName>
    <definedName name="Juice_Market_Growth">#REF!</definedName>
    <definedName name="Juice1000">#REF!</definedName>
    <definedName name="Juice200">#REF!</definedName>
    <definedName name="JUICEU">NA()</definedName>
    <definedName name="JUL" localSheetId="8">#REF!</definedName>
    <definedName name="JUL" localSheetId="9">#REF!</definedName>
    <definedName name="JUL">#REF!</definedName>
    <definedName name="Jul_5">NA()</definedName>
    <definedName name="julie" localSheetId="8" hidden="1">#REF!</definedName>
    <definedName name="julie" localSheetId="9" hidden="1">#REF!</definedName>
    <definedName name="julie" hidden="1">#REF!</definedName>
    <definedName name="JULIO" localSheetId="9">#REF!</definedName>
    <definedName name="JULIO">#REF!</definedName>
    <definedName name="JULY" localSheetId="4">#REF!</definedName>
    <definedName name="JULY" localSheetId="0">#REF!</definedName>
    <definedName name="JULY">#REF!</definedName>
    <definedName name="JULYREPORT" localSheetId="4">#REF!</definedName>
    <definedName name="JULYREPORT" localSheetId="0">#REF!</definedName>
    <definedName name="JULYREPORT">#REF!</definedName>
    <definedName name="JUMLAH_DT" localSheetId="8">#REF!</definedName>
    <definedName name="JUMLAH_DT" localSheetId="9">#REF!</definedName>
    <definedName name="JUMLAH_DT">#REF!</definedName>
    <definedName name="JUMLAH_OH" localSheetId="9">#REF!</definedName>
    <definedName name="JUMLAH_OH">#REF!</definedName>
    <definedName name="jun">#REF!</definedName>
    <definedName name="Jun_5">NA()</definedName>
    <definedName name="june">#REF!</definedName>
    <definedName name="Juni" localSheetId="8" hidden="1">#REF!</definedName>
    <definedName name="Juni" localSheetId="9" hidden="1">#REF!</definedName>
    <definedName name="Juni" hidden="1">#REF!</definedName>
    <definedName name="JUNIO" localSheetId="9">#REF!</definedName>
    <definedName name="JUNIO">#REF!</definedName>
    <definedName name="JUROS_VENDAS">#REF!</definedName>
    <definedName name="jus" localSheetId="8" hidden="1">{"'Model'!$A$1:$N$53"}</definedName>
    <definedName name="jus" localSheetId="9" hidden="1">{"'Model'!$A$1:$N$53"}</definedName>
    <definedName name="jus" localSheetId="11" hidden="1">{"'Model'!$A$1:$N$53"}</definedName>
    <definedName name="jus" hidden="1">{"'Model'!$A$1:$N$53"}</definedName>
    <definedName name="Justificatif">#REF!</definedName>
    <definedName name="JUVol">NA()</definedName>
    <definedName name="juytgjyh" localSheetId="8" hidden="1">{#N/A,#N/A,FALSE,"INV14"}</definedName>
    <definedName name="juytgjyh" localSheetId="9" hidden="1">{#N/A,#N/A,FALSE,"INV14"}</definedName>
    <definedName name="juytgjyh" localSheetId="11" hidden="1">{#N/A,#N/A,FALSE,"INV14"}</definedName>
    <definedName name="juytgjyh" hidden="1">{#N/A,#N/A,FALSE,"INV14"}</definedName>
    <definedName name="jytj" localSheetId="8" hidden="1">{#N/A,#N/A,FALSE,"INV14"}</definedName>
    <definedName name="jytj" localSheetId="9" hidden="1">{#N/A,#N/A,FALSE,"INV14"}</definedName>
    <definedName name="jytj" localSheetId="11" hidden="1">{#N/A,#N/A,FALSE,"INV14"}</definedName>
    <definedName name="jytj" hidden="1">{#N/A,#N/A,FALSE,"INV14"}</definedName>
    <definedName name="K" localSheetId="3">#REF!</definedName>
    <definedName name="K">#REF!</definedName>
    <definedName name="K_2" localSheetId="8">#REF!</definedName>
    <definedName name="K_2" localSheetId="9">#REF!</definedName>
    <definedName name="K_2">#REF!</definedName>
    <definedName name="K_9" localSheetId="9">#REF!</definedName>
    <definedName name="K_9">#REF!</definedName>
    <definedName name="K0.001">NA()</definedName>
    <definedName name="K0.011">NA()</definedName>
    <definedName name="K0.101">NA()</definedName>
    <definedName name="K0.111">NA()</definedName>
    <definedName name="K0.201">NA()</definedName>
    <definedName name="K0.211">NA()</definedName>
    <definedName name="K0.301">NA()</definedName>
    <definedName name="K0.311">NA()</definedName>
    <definedName name="K0.400">NA()</definedName>
    <definedName name="K0.410">NA()</definedName>
    <definedName name="K0.501">NA()</definedName>
    <definedName name="K0.511">NA()</definedName>
    <definedName name="K0.61">NA()</definedName>
    <definedName name="K0.71">NA()</definedName>
    <definedName name="K1.001">NA()</definedName>
    <definedName name="K1.021">NA()</definedName>
    <definedName name="K1.041">NA()</definedName>
    <definedName name="K1.121">NA()</definedName>
    <definedName name="K1.201">NA()</definedName>
    <definedName name="K1.211">NA()</definedName>
    <definedName name="K1.221">NA()</definedName>
    <definedName name="K1.301">NA()</definedName>
    <definedName name="K1.321">NA()</definedName>
    <definedName name="K1.331">NA()</definedName>
    <definedName name="K1.341">NA()</definedName>
    <definedName name="K1.401">NA()</definedName>
    <definedName name="K1.411">NA()</definedName>
    <definedName name="K1.421">NA()</definedName>
    <definedName name="K1.431">NA()</definedName>
    <definedName name="K1.441">NA()</definedName>
    <definedName name="K11.1.2" localSheetId="8" hidden="1">#REF!</definedName>
    <definedName name="K11.1.2" localSheetId="9" hidden="1">#REF!</definedName>
    <definedName name="K11.1.2" hidden="1">#REF!</definedName>
    <definedName name="K2.001">NA()</definedName>
    <definedName name="K2.011">NA()</definedName>
    <definedName name="K2.021">NA()</definedName>
    <definedName name="K2.031">NA()</definedName>
    <definedName name="K2.041">NA()</definedName>
    <definedName name="K2.101">NA()</definedName>
    <definedName name="K2.111">NA()</definedName>
    <definedName name="K2.121">NA()</definedName>
    <definedName name="K2.131">NA()</definedName>
    <definedName name="K2.141">NA()</definedName>
    <definedName name="K2.201">NA()</definedName>
    <definedName name="K2.211">NA()</definedName>
    <definedName name="K2.221">NA()</definedName>
    <definedName name="K2.231">NA()</definedName>
    <definedName name="K2.241">NA()</definedName>
    <definedName name="K2.301">NA()</definedName>
    <definedName name="K2.321">NA()</definedName>
    <definedName name="K2.341">NA()</definedName>
    <definedName name="K2.400">NA()</definedName>
    <definedName name="K2.420">NA()</definedName>
    <definedName name="K2.440">NA()</definedName>
    <definedName name="K2.500">NA()</definedName>
    <definedName name="K2.520">NA()</definedName>
    <definedName name="K2.540">NA()</definedName>
    <definedName name="K2_WBEVMODE" hidden="1">-1</definedName>
    <definedName name="K3.210">NA()</definedName>
    <definedName name="K3.220">NA()</definedName>
    <definedName name="K3.230">NA()</definedName>
    <definedName name="K3.310">NA()</definedName>
    <definedName name="K3.320">NA()</definedName>
    <definedName name="K3.330">NA()</definedName>
    <definedName name="K3.410">NA()</definedName>
    <definedName name="K3.430">NA()</definedName>
    <definedName name="K3.450">NA()</definedName>
    <definedName name="K4.010">NA()</definedName>
    <definedName name="K4.020">NA()</definedName>
    <definedName name="K4.110">NA()</definedName>
    <definedName name="K4.120">NA()</definedName>
    <definedName name="K4.210">NA()</definedName>
    <definedName name="K4.220">NA()</definedName>
    <definedName name="K4.230">NA()</definedName>
    <definedName name="K4.240">NA()</definedName>
    <definedName name="k6tryh6rtyur" localSheetId="8" hidden="1">#REF!</definedName>
    <definedName name="k6tryh6rtyur" localSheetId="9" hidden="1">#REF!</definedName>
    <definedName name="k6tryh6rtyur" hidden="1">#REF!</definedName>
    <definedName name="kajsdkjfkajsdfjasdfkjasjdkf" hidden="1">3</definedName>
    <definedName name="kalender_uren" localSheetId="8">#REF!</definedName>
    <definedName name="kalender_uren" localSheetId="9">#REF!</definedName>
    <definedName name="kalender_uren">#REF!</definedName>
    <definedName name="kane">NA()</definedName>
    <definedName name="kaori">NA()</definedName>
    <definedName name="karee" localSheetId="8">#REF!</definedName>
    <definedName name="karee" localSheetId="9">#REF!</definedName>
    <definedName name="karee">#REF!</definedName>
    <definedName name="kas" localSheetId="8" hidden="1">{"'Eng (page2)'!$A$1:$D$52"}</definedName>
    <definedName name="kas" localSheetId="9" hidden="1">{"'Eng (page2)'!$A$1:$D$52"}</definedName>
    <definedName name="kas" localSheetId="11" hidden="1">{"'Eng (page2)'!$A$1:$D$52"}</definedName>
    <definedName name="kas" hidden="1">{"'Eng (page2)'!$A$1:$D$52"}</definedName>
    <definedName name="kazuyo">NA()</definedName>
    <definedName name="kbc">NA()</definedName>
    <definedName name="KBVF" localSheetId="8" hidden="1">{"'Eng (page2)'!$A$1:$D$52"}</definedName>
    <definedName name="KBVF" localSheetId="9" hidden="1">{"'Eng (page2)'!$A$1:$D$52"}</definedName>
    <definedName name="KBVF" localSheetId="11" hidden="1">{"'Eng (page2)'!$A$1:$D$52"}</definedName>
    <definedName name="KBVF" hidden="1">{"'Eng (page2)'!$A$1:$D$52"}</definedName>
    <definedName name="KCFE" localSheetId="8" hidden="1">{"'Eng (page2)'!$A$1:$D$52"}</definedName>
    <definedName name="KCFE" localSheetId="9" hidden="1">{"'Eng (page2)'!$A$1:$D$52"}</definedName>
    <definedName name="KCFE" localSheetId="11" hidden="1">{"'Eng (page2)'!$A$1:$D$52"}</definedName>
    <definedName name="KCFE" hidden="1">{"'Eng (page2)'!$A$1:$D$52"}</definedName>
    <definedName name="kcong">NA()</definedName>
    <definedName name="kdjfkasf" hidden="1">"AS2DocumentBrowse"</definedName>
    <definedName name="kdk" localSheetId="3">#REF!</definedName>
    <definedName name="kdk">#REF!</definedName>
    <definedName name="kdk___0" localSheetId="8">#REF!</definedName>
    <definedName name="kdk___0" localSheetId="9">#REF!</definedName>
    <definedName name="kdk___0">#REF!</definedName>
    <definedName name="ked" localSheetId="8" hidden="1">{"'Model'!$A$1:$N$53"}</definedName>
    <definedName name="ked" localSheetId="9" hidden="1">{"'Model'!$A$1:$N$53"}</definedName>
    <definedName name="ked" localSheetId="11" hidden="1">{"'Model'!$A$1:$N$53"}</definedName>
    <definedName name="ked" hidden="1">{"'Model'!$A$1:$N$53"}</definedName>
    <definedName name="kele" localSheetId="8" hidden="1">{"'Eng (page2)'!$A$1:$D$52"}</definedName>
    <definedName name="kele" localSheetId="9" hidden="1">{"'Eng (page2)'!$A$1:$D$52"}</definedName>
    <definedName name="kele" localSheetId="11" hidden="1">{"'Eng (page2)'!$A$1:$D$52"}</definedName>
    <definedName name="kele" hidden="1">{"'Eng (page2)'!$A$1:$D$52"}</definedName>
    <definedName name="Ken">#REF!</definedName>
    <definedName name="Ketchup340" localSheetId="8">#REF!</definedName>
    <definedName name="Ketchup340" localSheetId="9">#REF!</definedName>
    <definedName name="Ketchup340">#REF!</definedName>
    <definedName name="keyz" localSheetId="9" hidden="1">#REF!</definedName>
    <definedName name="keyz" hidden="1">#REF!</definedName>
    <definedName name="KG.AGUA_VARIABLE" localSheetId="9">#REF!</definedName>
    <definedName name="KG.AGUA_VARIABLE">#REF!</definedName>
    <definedName name="KG.ALUM">#REF!</definedName>
    <definedName name="KG.ANION">#REF!</definedName>
    <definedName name="KG.BST">#REF!</definedName>
    <definedName name="KG.CAL">#REF!</definedName>
    <definedName name="KG.CARBCAL">#REF!</definedName>
    <definedName name="KG.CARBON">#REF!</definedName>
    <definedName name="KG.CATION">#REF!</definedName>
    <definedName name="KG.CLORHIDRICO">#REF!</definedName>
    <definedName name="KG.CLORITO">#REF!</definedName>
    <definedName name="KG.CO">#REF!</definedName>
    <definedName name="KG.COLABE">#REF!</definedName>
    <definedName name="KG.DOWT">#REF!</definedName>
    <definedName name="KG.FGAS_ACEITE">#REF!</definedName>
    <definedName name="KG.FGAS_VAPOR">#REF!</definedName>
    <definedName name="KG.FLOCUSOL">#REF!</definedName>
    <definedName name="KG.FOIL_ACEITE">#REF!</definedName>
    <definedName name="KG.FOIL_VAPOR">#REF!</definedName>
    <definedName name="KG.FOSFATO">#REF!</definedName>
    <definedName name="kg.freon114">#REF!</definedName>
    <definedName name="KG.G.NAT.ACEITE">#REF!</definedName>
    <definedName name="KG.G.NAT.VAPOR">#REF!</definedName>
    <definedName name="KG.GLIC_PTA">#REF!</definedName>
    <definedName name="KG.GLIC_TA">#REF!</definedName>
    <definedName name="KG.GOIL.SA">#REF!</definedName>
    <definedName name="KG.GOIL_SA">#REF!</definedName>
    <definedName name="KG.GOILALM">#REF!</definedName>
    <definedName name="KG.GOILMANT.">#REF!</definedName>
    <definedName name="KG.HIDRO">#REF!</definedName>
    <definedName name="KG.HIP_SA">#REF!</definedName>
    <definedName name="KG.HIP_TRAT">#REF!</definedName>
    <definedName name="KG.INCUS">#REF!</definedName>
    <definedName name="KG.METANOL">#REF!</definedName>
    <definedName name="KG.MIRECIDE">#REF!</definedName>
    <definedName name="KG.MN">#REF!</definedName>
    <definedName name="KG.MPT">#REF!</definedName>
    <definedName name="KG.MX">#REF!</definedName>
    <definedName name="KG.N4000">#REF!</definedName>
    <definedName name="KG.NIT_DMT">#REF!</definedName>
    <definedName name="KG.NIT_DMTF">#REF!</definedName>
    <definedName name="KG.NITR_ALM">#REF!</definedName>
    <definedName name="KG.NITR_SA">#REF!</definedName>
    <definedName name="KG.NITR_TA">#REF!</definedName>
    <definedName name="KG.ORTOX">#REF!</definedName>
    <definedName name="KG.OXIGENO">#REF!</definedName>
    <definedName name="KG.PALADIO">#REF!</definedName>
    <definedName name="KG.PLAST">#REF!</definedName>
    <definedName name="KG.POTASA">#REF!</definedName>
    <definedName name="KG.PROP_ACEITE">#REF!</definedName>
    <definedName name="kg.prop_coc.">#REF!</definedName>
    <definedName name="KG.PROP_INERTE">#REF!</definedName>
    <definedName name="KG.R108">#REF!</definedName>
    <definedName name="KG.R13">#REF!</definedName>
    <definedName name="KG.R14">#REF!</definedName>
    <definedName name="KG.R42">#REF!</definedName>
    <definedName name="KG.R60">#REF!</definedName>
    <definedName name="KG.R66">#REF!</definedName>
    <definedName name="KG.R70">#REF!</definedName>
    <definedName name="KG.RETRACTILDMT">#REF!</definedName>
    <definedName name="KG.SANT">#REF!</definedName>
    <definedName name="KG.SOSA_PTA">#REF!</definedName>
    <definedName name="KG.SOSA_SA">#REF!</definedName>
    <definedName name="KG.SOSA_TA">#REF!</definedName>
    <definedName name="KG.SULFALUM">#REF!</definedName>
    <definedName name="KG.UREA">#REF!</definedName>
    <definedName name="Kg_to_lb">#REF!</definedName>
    <definedName name="KGS.AGUA_FIJO" localSheetId="8">#REF!</definedName>
    <definedName name="KGS.AGUA_FIJO" localSheetId="9">#REF!</definedName>
    <definedName name="KGS.AGUA_FIJO">#REF!</definedName>
    <definedName name="KGS.BISULFITO" localSheetId="9">#REF!</definedName>
    <definedName name="KGS.BISULFITO">#REF!</definedName>
    <definedName name="kgs.clorhidrido" localSheetId="9">#REF!</definedName>
    <definedName name="kgs.clorhidrido">#REF!</definedName>
    <definedName name="kgs.HBr">#REF!</definedName>
    <definedName name="kgs.incus40">#REF!</definedName>
    <definedName name="KGS.INCUSCTR40">#REF!</definedName>
    <definedName name="kgs.mes">#REF!</definedName>
    <definedName name="kgs.nit_fij">#REF!</definedName>
    <definedName name="kgs.nit_var">#REF!</definedName>
    <definedName name="kgs.resina351">#REF!</definedName>
    <definedName name="kgs.resina352">#REF!</definedName>
    <definedName name="kgs.restin40c">#REF!</definedName>
    <definedName name="KGVJKJKG" hidden="1">#REF!</definedName>
    <definedName name="khac">2</definedName>
    <definedName name="khjklkk" localSheetId="8">#REF!</definedName>
    <definedName name="khjklkk" localSheetId="9">#REF!</definedName>
    <definedName name="khjklkk">#REF!</definedName>
    <definedName name="Kiem_tra_trung_ten">NA()</definedName>
    <definedName name="kik" localSheetId="8">#REF!</definedName>
    <definedName name="kik" localSheetId="9">#REF!</definedName>
    <definedName name="kik">#REF!</definedName>
    <definedName name="kiki" localSheetId="8" hidden="1">{#N/A,#N/A,FALSE,"Aging Summary";#N/A,#N/A,FALSE,"Ratio Analysis";#N/A,#N/A,FALSE,"Test 120 Day Accts";#N/A,#N/A,FALSE,"Tickmarks"}</definedName>
    <definedName name="kiki" localSheetId="9" hidden="1">{#N/A,#N/A,FALSE,"Aging Summary";#N/A,#N/A,FALSE,"Ratio Analysis";#N/A,#N/A,FALSE,"Test 120 Day Accts";#N/A,#N/A,FALSE,"Tickmarks"}</definedName>
    <definedName name="kiki" localSheetId="11" hidden="1">{#N/A,#N/A,FALSE,"Aging Summary";#N/A,#N/A,FALSE,"Ratio Analysis";#N/A,#N/A,FALSE,"Test 120 Day Accts";#N/A,#N/A,FALSE,"Tickmarks"}</definedName>
    <definedName name="kiki" hidden="1">{#N/A,#N/A,FALSE,"Aging Summary";#N/A,#N/A,FALSE,"Ratio Analysis";#N/A,#N/A,FALSE,"Test 120 Day Accts";#N/A,#N/A,FALSE,"Tickmarks"}</definedName>
    <definedName name="kio">#REF!</definedName>
    <definedName name="kj" localSheetId="8">#REF!</definedName>
    <definedName name="kj">#REF!</definedName>
    <definedName name="kjyt" localSheetId="8" hidden="1">{"'Eng (page2)'!$A$1:$D$52"}</definedName>
    <definedName name="kjyt" localSheetId="9" hidden="1">{"'Eng (page2)'!$A$1:$D$52"}</definedName>
    <definedName name="kjyt" localSheetId="11" hidden="1">{"'Eng (page2)'!$A$1:$D$52"}</definedName>
    <definedName name="kjyt" hidden="1">{"'Eng (page2)'!$A$1:$D$52"}</definedName>
    <definedName name="kk">NA()</definedName>
    <definedName name="KKAP" localSheetId="8">#REF!,#REF!</definedName>
    <definedName name="KKAP" localSheetId="9">#REF!,#REF!</definedName>
    <definedName name="KKAP">#REF!,#REF!</definedName>
    <definedName name="kkgksjjsjhhs" localSheetId="8" hidden="1">{"'Eng (page2)'!$A$1:$D$52"}</definedName>
    <definedName name="kkgksjjsjhhs" localSheetId="9" hidden="1">{"'Eng (page2)'!$A$1:$D$52"}</definedName>
    <definedName name="kkgksjjsjhhs" localSheetId="11" hidden="1">{"'Eng (page2)'!$A$1:$D$52"}</definedName>
    <definedName name="kkgksjjsjhhs" hidden="1">{"'Eng (page2)'!$A$1:$D$52"}</definedName>
    <definedName name="KKJJJ">#REF!</definedName>
    <definedName name="kkk" localSheetId="8">#REF!</definedName>
    <definedName name="kkk" localSheetId="9">#REF!</definedName>
    <definedName name="kkk">#REF!</definedName>
    <definedName name="kkkk">#REF!</definedName>
    <definedName name="kkkkkkkkk" localSheetId="8">#REF!</definedName>
    <definedName name="kkkkkkkkk" localSheetId="9">#REF!</definedName>
    <definedName name="kkkkkkkkk">#REF!</definedName>
    <definedName name="kkkkkkkkkkkkkkkkkkkkkkkkkkkkkkkkkkkk" localSheetId="9">#REF!</definedName>
    <definedName name="kkkkkkkkkkkkkkkkkkkkkkkkkkkkkkkkkkkk">#REF!</definedName>
    <definedName name="kkkpppp" localSheetId="9">#REF!</definedName>
    <definedName name="kkkpppp">#REF!</definedName>
    <definedName name="kl" localSheetId="3">#REF!</definedName>
    <definedName name="kl">#REF!</definedName>
    <definedName name="kl___0" localSheetId="8">#REF!</definedName>
    <definedName name="kl___0" localSheetId="9">#REF!</definedName>
    <definedName name="kl___0">#REF!</definedName>
    <definedName name="klklkl" localSheetId="9">#REF!</definedName>
    <definedName name="klklkl">#REF!</definedName>
    <definedName name="kluik8yu" localSheetId="8" hidden="1">#REF!</definedName>
    <definedName name="kluik8yu" localSheetId="9" hidden="1">#REF!</definedName>
    <definedName name="kluik8yu" hidden="1">#REF!</definedName>
    <definedName name="KM" localSheetId="8" hidden="1">#REF!</definedName>
    <definedName name="KM" localSheetId="9" hidden="1">#REF!</definedName>
    <definedName name="KM" hidden="1">#REF!</definedName>
    <definedName name="kno">NA()</definedName>
    <definedName name="ko" localSheetId="8">#REF!</definedName>
    <definedName name="ko" localSheetId="9">#REF!</definedName>
    <definedName name="ko">#REF!</definedName>
    <definedName name="koba" localSheetId="8" hidden="1">{"with_oth_curr",#N/A,FALSE,"2225"}</definedName>
    <definedName name="koba" localSheetId="9" hidden="1">{"with_oth_curr",#N/A,FALSE,"2225"}</definedName>
    <definedName name="koba" localSheetId="11" hidden="1">{"with_oth_curr",#N/A,FALSE,"2225"}</definedName>
    <definedName name="koba" hidden="1">{"with_oth_curr",#N/A,FALSE,"2225"}</definedName>
    <definedName name="KOEW" localSheetId="8" hidden="1">{"'Eng (page2)'!$A$1:$D$52"}</definedName>
    <definedName name="KOEW" localSheetId="9" hidden="1">{"'Eng (page2)'!$A$1:$D$52"}</definedName>
    <definedName name="KOEW" localSheetId="11" hidden="1">{"'Eng (page2)'!$A$1:$D$52"}</definedName>
    <definedName name="KOEW" hidden="1">{"'Eng (page2)'!$A$1:$D$52"}</definedName>
    <definedName name="kok">#REF!</definedName>
    <definedName name="KOL" localSheetId="8" hidden="1">{"'Eng (page2)'!$A$1:$D$52"}</definedName>
    <definedName name="KOL" localSheetId="9" hidden="1">{"'Eng (page2)'!$A$1:$D$52"}</definedName>
    <definedName name="KOL" localSheetId="11" hidden="1">{"'Eng (page2)'!$A$1:$D$52"}</definedName>
    <definedName name="KOL" hidden="1">{"'Eng (page2)'!$A$1:$D$52"}</definedName>
    <definedName name="Kom">#REF!</definedName>
    <definedName name="KON" localSheetId="8" hidden="1">{#N/A,#N/A,FALSE,"Aging Summary";#N/A,#N/A,FALSE,"Ratio Analysis";#N/A,#N/A,FALSE,"Test 120 Day Accts";#N/A,#N/A,FALSE,"Tickmarks"}</definedName>
    <definedName name="KON" localSheetId="9" hidden="1">{#N/A,#N/A,FALSE,"Aging Summary";#N/A,#N/A,FALSE,"Ratio Analysis";#N/A,#N/A,FALSE,"Test 120 Day Accts";#N/A,#N/A,FALSE,"Tickmarks"}</definedName>
    <definedName name="KON" localSheetId="11" hidden="1">{#N/A,#N/A,FALSE,"Aging Summary";#N/A,#N/A,FALSE,"Ratio Analysis";#N/A,#N/A,FALSE,"Test 120 Day Accts";#N/A,#N/A,FALSE,"Tickmarks"}</definedName>
    <definedName name="KON" hidden="1">{#N/A,#N/A,FALSE,"Aging Summary";#N/A,#N/A,FALSE,"Ratio Analysis";#N/A,#N/A,FALSE,"Test 120 Day Accts";#N/A,#N/A,FALSE,"Tickmarks"}</definedName>
    <definedName name="koran" localSheetId="8" hidden="1">#REF!</definedName>
    <definedName name="koran" localSheetId="9" hidden="1">#REF!</definedName>
    <definedName name="koran" hidden="1">#REF!</definedName>
    <definedName name="kow" localSheetId="8" hidden="1">{"'Eng (page2)'!$A$1:$D$52"}</definedName>
    <definedName name="kow" localSheetId="9" hidden="1">{"'Eng (page2)'!$A$1:$D$52"}</definedName>
    <definedName name="kow" localSheetId="11" hidden="1">{"'Eng (page2)'!$A$1:$D$52"}</definedName>
    <definedName name="kow" hidden="1">{"'Eng (page2)'!$A$1:$D$52"}</definedName>
    <definedName name="kp">NA()</definedName>
    <definedName name="KPR" localSheetId="3">#REF!</definedName>
    <definedName name="KPR">#REF!</definedName>
    <definedName name="KPR___0" localSheetId="8">#REF!</definedName>
    <definedName name="KPR___0" localSheetId="9">#REF!</definedName>
    <definedName name="KPR___0">#REF!</definedName>
    <definedName name="kskk" localSheetId="8" hidden="1">{#N/A,#N/A,FALSE,"COVER.XLS";#N/A,#N/A,FALSE,"RACT1.XLS";#N/A,#N/A,FALSE,"RACT2.XLS";#N/A,#N/A,FALSE,"ECCMP";#N/A,#N/A,FALSE,"WELDER.XLS"}</definedName>
    <definedName name="kskk" localSheetId="9" hidden="1">{#N/A,#N/A,FALSE,"COVER.XLS";#N/A,#N/A,FALSE,"RACT1.XLS";#N/A,#N/A,FALSE,"RACT2.XLS";#N/A,#N/A,FALSE,"ECCMP";#N/A,#N/A,FALSE,"WELDER.XLS"}</definedName>
    <definedName name="kskk" localSheetId="11" hidden="1">{#N/A,#N/A,FALSE,"COVER.XLS";#N/A,#N/A,FALSE,"RACT1.XLS";#N/A,#N/A,FALSE,"RACT2.XLS";#N/A,#N/A,FALSE,"ECCMP";#N/A,#N/A,FALSE,"WELDER.XLS"}</definedName>
    <definedName name="kskk" hidden="1">{#N/A,#N/A,FALSE,"COVER.XLS";#N/A,#N/A,FALSE,"RACT1.XLS";#N/A,#N/A,FALSE,"RACT2.XLS";#N/A,#N/A,FALSE,"ECCMP";#N/A,#N/A,FALSE,"WELDER.XLS"}</definedName>
    <definedName name="kskk_1" localSheetId="8" hidden="1">{#N/A,#N/A,FALSE,"COVER.XLS";#N/A,#N/A,FALSE,"RACT1.XLS";#N/A,#N/A,FALSE,"RACT2.XLS";#N/A,#N/A,FALSE,"ECCMP";#N/A,#N/A,FALSE,"WELDER.XLS"}</definedName>
    <definedName name="kskk_1" localSheetId="9" hidden="1">{#N/A,#N/A,FALSE,"COVER.XLS";#N/A,#N/A,FALSE,"RACT1.XLS";#N/A,#N/A,FALSE,"RACT2.XLS";#N/A,#N/A,FALSE,"ECCMP";#N/A,#N/A,FALSE,"WELDER.XLS"}</definedName>
    <definedName name="kskk_1" localSheetId="11" hidden="1">{#N/A,#N/A,FALSE,"COVER.XLS";#N/A,#N/A,FALSE,"RACT1.XLS";#N/A,#N/A,FALSE,"RACT2.XLS";#N/A,#N/A,FALSE,"ECCMP";#N/A,#N/A,FALSE,"WELDER.XLS"}</definedName>
    <definedName name="kskk_1" hidden="1">{#N/A,#N/A,FALSE,"COVER.XLS";#N/A,#N/A,FALSE,"RACT1.XLS";#N/A,#N/A,FALSE,"RACT2.XLS";#N/A,#N/A,FALSE,"ECCMP";#N/A,#N/A,FALSE,"WELDER.XLS"}</definedName>
    <definedName name="ktg" localSheetId="8" hidden="1">{#N/A,#N/A,FALSE,"INV14"}</definedName>
    <definedName name="ktg" localSheetId="9" hidden="1">{#N/A,#N/A,FALSE,"INV14"}</definedName>
    <definedName name="ktg" localSheetId="11" hidden="1">{#N/A,#N/A,FALSE,"INV14"}</definedName>
    <definedName name="ktg" hidden="1">{#N/A,#N/A,FALSE,"INV14"}</definedName>
    <definedName name="Kuan_Yin_JV" localSheetId="8">#REF!</definedName>
    <definedName name="Kuan_Yin_JV" localSheetId="9">#REF!</definedName>
    <definedName name="Kuan_Yin_JV">#REF!</definedName>
    <definedName name="kunci" localSheetId="9" hidden="1">#REF!</definedName>
    <definedName name="kunci" hidden="1">#REF!</definedName>
    <definedName name="Kurs">#REF!</definedName>
    <definedName name="kutyur" localSheetId="8" hidden="1">{"'Key fig. Rpt'!$B$5:$K$94"}</definedName>
    <definedName name="kutyur" localSheetId="9" hidden="1">{"'Key fig. Rpt'!$B$5:$K$94"}</definedName>
    <definedName name="kutyur" localSheetId="11" hidden="1">{"'Key fig. Rpt'!$B$5:$K$94"}</definedName>
    <definedName name="kutyur" hidden="1">{"'Key fig. Rpt'!$B$5:$K$94"}</definedName>
    <definedName name="kvs" localSheetId="8" hidden="1">{#N/A,#N/A,FALSE,"COVER1.XLS ";#N/A,#N/A,FALSE,"RACT1.XLS";#N/A,#N/A,FALSE,"RACT2.XLS";#N/A,#N/A,FALSE,"ECCMP";#N/A,#N/A,FALSE,"WELDER.XLS"}</definedName>
    <definedName name="kvs" localSheetId="9" hidden="1">{#N/A,#N/A,FALSE,"COVER1.XLS ";#N/A,#N/A,FALSE,"RACT1.XLS";#N/A,#N/A,FALSE,"RACT2.XLS";#N/A,#N/A,FALSE,"ECCMP";#N/A,#N/A,FALSE,"WELDER.XLS"}</definedName>
    <definedName name="kvs" localSheetId="11" hidden="1">{#N/A,#N/A,FALSE,"COVER1.XLS ";#N/A,#N/A,FALSE,"RACT1.XLS";#N/A,#N/A,FALSE,"RACT2.XLS";#N/A,#N/A,FALSE,"ECCMP";#N/A,#N/A,FALSE,"WELDER.XLS"}</definedName>
    <definedName name="kvs" hidden="1">{#N/A,#N/A,FALSE,"COVER1.XLS ";#N/A,#N/A,FALSE,"RACT1.XLS";#N/A,#N/A,FALSE,"RACT2.XLS";#N/A,#N/A,FALSE,"ECCMP";#N/A,#N/A,FALSE,"WELDER.XLS"}</definedName>
    <definedName name="kvs_1" localSheetId="8" hidden="1">{#N/A,#N/A,FALSE,"COVER1.XLS ";#N/A,#N/A,FALSE,"RACT1.XLS";#N/A,#N/A,FALSE,"RACT2.XLS";#N/A,#N/A,FALSE,"ECCMP";#N/A,#N/A,FALSE,"WELDER.XLS"}</definedName>
    <definedName name="kvs_1" localSheetId="9" hidden="1">{#N/A,#N/A,FALSE,"COVER1.XLS ";#N/A,#N/A,FALSE,"RACT1.XLS";#N/A,#N/A,FALSE,"RACT2.XLS";#N/A,#N/A,FALSE,"ECCMP";#N/A,#N/A,FALSE,"WELDER.XLS"}</definedName>
    <definedName name="kvs_1" localSheetId="11" hidden="1">{#N/A,#N/A,FALSE,"COVER1.XLS ";#N/A,#N/A,FALSE,"RACT1.XLS";#N/A,#N/A,FALSE,"RACT2.XLS";#N/A,#N/A,FALSE,"ECCMP";#N/A,#N/A,FALSE,"WELDER.XLS"}</definedName>
    <definedName name="kvs_1" hidden="1">{#N/A,#N/A,FALSE,"COVER1.XLS ";#N/A,#N/A,FALSE,"RACT1.XLS";#N/A,#N/A,FALSE,"RACT2.XLS";#N/A,#N/A,FALSE,"ECCMP";#N/A,#N/A,FALSE,"WELDER.XLS"}</definedName>
    <definedName name="KW.ALMACEN">#REF!</definedName>
    <definedName name="KW.DMT">#REF!</definedName>
    <definedName name="KW.DMTF">#REF!</definedName>
    <definedName name="KW.G.GLES">#REF!</definedName>
    <definedName name="KW.LAB">#REF!</definedName>
    <definedName name="KW.MANTO">#REF!</definedName>
    <definedName name="KW.PTA">#REF!</definedName>
    <definedName name="KW.S.AUX">#REF!</definedName>
    <definedName name="KW.TRAT.AG">#REF!</definedName>
    <definedName name="KW.URCR">#REF!</definedName>
    <definedName name="KWS_CONS">#REF!</definedName>
    <definedName name="L" localSheetId="3">#REF!</definedName>
    <definedName name="L">#REF!</definedName>
    <definedName name="l." localSheetId="8">#REF!</definedName>
    <definedName name="l." localSheetId="9">#REF!</definedName>
    <definedName name="l.">#REF!</definedName>
    <definedName name="l.ol" localSheetId="9">#REF!</definedName>
    <definedName name="l.ol">#REF!</definedName>
    <definedName name="L_2" localSheetId="9">#REF!</definedName>
    <definedName name="L_2">#REF!</definedName>
    <definedName name="l_5">NA()</definedName>
    <definedName name="L_9" localSheetId="8">#REF!</definedName>
    <definedName name="L_9" localSheetId="9">#REF!</definedName>
    <definedName name="L_9">#REF!</definedName>
    <definedName name="la">#REF!</definedName>
    <definedName name="lab.pta">#REF!</definedName>
    <definedName name="lab.ta">#REF!</definedName>
    <definedName name="LAF">#REF!</definedName>
    <definedName name="lajur" localSheetId="8" hidden="1">#REF!</definedName>
    <definedName name="lajur" localSheetId="9" hidden="1">#REF!</definedName>
    <definedName name="lajur" hidden="1">#REF!</definedName>
    <definedName name="LajurMei" localSheetId="9" hidden="1">#REF!</definedName>
    <definedName name="LajurMei" hidden="1">#REF!</definedName>
    <definedName name="lakh">1/100000</definedName>
    <definedName name="LAKHS">1/100000</definedName>
    <definedName name="lan">NA()</definedName>
    <definedName name="Language">#REF!</definedName>
    <definedName name="Langue">#REF!</definedName>
    <definedName name="LAPAN" localSheetId="8" hidden="1">#REF!</definedName>
    <definedName name="LAPAN" localSheetId="9" hidden="1">#REF!</definedName>
    <definedName name="LAPAN" hidden="1">#REF!</definedName>
    <definedName name="LaPorte_CoGen_Gas" localSheetId="9">#REF!</definedName>
    <definedName name="LaPorte_CoGen_Gas">#REF!</definedName>
    <definedName name="LaPorte_Elec" localSheetId="9">#REF!</definedName>
    <definedName name="LaPorte_Elec">#REF!</definedName>
    <definedName name="LaPorte_Gas">#REF!</definedName>
    <definedName name="LAST">#REF!</definedName>
    <definedName name="Last_Row" localSheetId="8">IF('IVL Debt'!Values_Entered,Header_Row+'IVL Debt'!Number_of_Payments,Header_Row)</definedName>
    <definedName name="Last_Row" localSheetId="9">IF('IVL Shareholding Structure'!Values_Entered,Header_Row+'IVL Shareholding Structure'!Number_of_Payments,Header_Row)</definedName>
    <definedName name="Last_Row" localSheetId="11">IF(PIVOT1Q24!Values_Entered,Header_Row+PIVOT1Q24!Number_of_Payments,Header_Row)</definedName>
    <definedName name="Last_Row">IF(Values_Entered,Header_Row+Number_of_Payments,Header_Row)</definedName>
    <definedName name="last_row1">#N/A</definedName>
    <definedName name="LASTCOLUMNCELL" localSheetId="8">#REF!</definedName>
    <definedName name="LASTCOLUMNCELL" localSheetId="9">#REF!</definedName>
    <definedName name="LASTCOLUMNCELL">#REF!</definedName>
    <definedName name="lastday" localSheetId="9">#REF!</definedName>
    <definedName name="lastday">#REF!</definedName>
    <definedName name="lasthrs" localSheetId="9">#REF!</definedName>
    <definedName name="lasthrs">#REF!</definedName>
    <definedName name="LAYOUT">#REF!</definedName>
    <definedName name="lbpmton">#REF!</definedName>
    <definedName name="LC" localSheetId="8">#REF!</definedName>
    <definedName name="LC" localSheetId="9">#REF!</definedName>
    <definedName name="LC">#REF!</definedName>
    <definedName name="LC_4" localSheetId="8">#REF!</definedName>
    <definedName name="LC_4" localSheetId="9">#REF!</definedName>
    <definedName name="LC_4">#REF!</definedName>
    <definedName name="LC_8" localSheetId="9">#REF!</definedName>
    <definedName name="LC_8">#REF!</definedName>
    <definedName name="LC_TOTAL">NA()</definedName>
    <definedName name="LC5_total">NA()</definedName>
    <definedName name="LC6_total">NA()</definedName>
    <definedName name="ldi" localSheetId="8">#REF!</definedName>
    <definedName name="ldi" localSheetId="9">#REF!</definedName>
    <definedName name="ldi">#REF!</definedName>
    <definedName name="LE" localSheetId="8">#REF!</definedName>
    <definedName name="LE" localSheetId="9">#REF!</definedName>
    <definedName name="LE">#REF!</definedName>
    <definedName name="lead" localSheetId="8" hidden="1">{#N/A,#N/A,FALSE,"Aging Summary";#N/A,#N/A,FALSE,"Ratio Analysis";#N/A,#N/A,FALSE,"Test 120 Day Accts";#N/A,#N/A,FALSE,"Tickmarks"}</definedName>
    <definedName name="lead" localSheetId="9" hidden="1">{#N/A,#N/A,FALSE,"Aging Summary";#N/A,#N/A,FALSE,"Ratio Analysis";#N/A,#N/A,FALSE,"Test 120 Day Accts";#N/A,#N/A,FALSE,"Tickmarks"}</definedName>
    <definedName name="lead" localSheetId="11" hidden="1">{#N/A,#N/A,FALSE,"Aging Summary";#N/A,#N/A,FALSE,"Ratio Analysis";#N/A,#N/A,FALSE,"Test 120 Day Accts";#N/A,#N/A,FALSE,"Tickmarks"}</definedName>
    <definedName name="lead" hidden="1">{#N/A,#N/A,FALSE,"Aging Summary";#N/A,#N/A,FALSE,"Ratio Analysis";#N/A,#N/A,FALSE,"Test 120 Day Accts";#N/A,#N/A,FALSE,"Tickmarks"}</definedName>
    <definedName name="LEASE">#REF!</definedName>
    <definedName name="LED" localSheetId="8" hidden="1">#REF!</definedName>
    <definedName name="LED" localSheetId="9" hidden="1">#REF!</definedName>
    <definedName name="LED" hidden="1">#REF!</definedName>
    <definedName name="ledr" localSheetId="8" hidden="1">{"'Eng (page2)'!$A$1:$D$52"}</definedName>
    <definedName name="ledr" localSheetId="9" hidden="1">{"'Eng (page2)'!$A$1:$D$52"}</definedName>
    <definedName name="ledr" localSheetId="11" hidden="1">{"'Eng (page2)'!$A$1:$D$52"}</definedName>
    <definedName name="ledr" hidden="1">{"'Eng (page2)'!$A$1:$D$52"}</definedName>
    <definedName name="lek">#REF!</definedName>
    <definedName name="Length_UOM">#REF!</definedName>
    <definedName name="Levd" localSheetId="8">#REF!</definedName>
    <definedName name="Levd" localSheetId="9">#REF!</definedName>
    <definedName name="Levd">#REF!</definedName>
    <definedName name="LG">NA()</definedName>
    <definedName name="lhhjg" localSheetId="8">#REF!</definedName>
    <definedName name="lhhjg" localSheetId="9">#REF!</definedName>
    <definedName name="lhhjg">#REF!</definedName>
    <definedName name="lhin" localSheetId="8" hidden="1">{"'Eng (page2)'!$A$1:$D$52"}</definedName>
    <definedName name="lhin" localSheetId="9" hidden="1">{"'Eng (page2)'!$A$1:$D$52"}</definedName>
    <definedName name="lhin" localSheetId="11" hidden="1">{"'Eng (page2)'!$A$1:$D$52"}</definedName>
    <definedName name="lhin" hidden="1">{"'Eng (page2)'!$A$1:$D$52"}</definedName>
    <definedName name="LHV_calorische_waarde_GNG" localSheetId="8">#REF!</definedName>
    <definedName name="LHV_calorische_waarde_GNG" localSheetId="9">#REF!</definedName>
    <definedName name="LHV_calorische_waarde_GNG">#REF!</definedName>
    <definedName name="li" localSheetId="9">#REF!</definedName>
    <definedName name="li">#REF!</definedName>
    <definedName name="liaaaa" localSheetId="8" hidden="1">{"with_oth_curr",#N/A,FALSE,"2225"}</definedName>
    <definedName name="liaaaa" localSheetId="9" hidden="1">{"with_oth_curr",#N/A,FALSE,"2225"}</definedName>
    <definedName name="liaaaa" localSheetId="11" hidden="1">{"with_oth_curr",#N/A,FALSE,"2225"}</definedName>
    <definedName name="liaaaa" hidden="1">{"with_oth_curr",#N/A,FALSE,"2225"}</definedName>
    <definedName name="liaaaaaa" localSheetId="8" hidden="1">{"rp_only",#N/A,FALSE,"2225"}</definedName>
    <definedName name="liaaaaaa" localSheetId="9" hidden="1">{"rp_only",#N/A,FALSE,"2225"}</definedName>
    <definedName name="liaaaaaa" localSheetId="11" hidden="1">{"rp_only",#N/A,FALSE,"2225"}</definedName>
    <definedName name="liaaaaaa" hidden="1">{"rp_only",#N/A,FALSE,"2225"}</definedName>
    <definedName name="liaaaaaaaaa" localSheetId="8" hidden="1">{"with_oth_curr",#N/A,FALSE,"2225"}</definedName>
    <definedName name="liaaaaaaaaa" localSheetId="9" hidden="1">{"with_oth_curr",#N/A,FALSE,"2225"}</definedName>
    <definedName name="liaaaaaaaaa" localSheetId="11" hidden="1">{"with_oth_curr",#N/A,FALSE,"2225"}</definedName>
    <definedName name="liaaaaaaaaa" hidden="1">{"with_oth_curr",#N/A,FALSE,"2225"}</definedName>
    <definedName name="Liabilities">#REF!</definedName>
    <definedName name="LIABILITY" localSheetId="8">#REF!</definedName>
    <definedName name="LIABILITY" localSheetId="9">#REF!</definedName>
    <definedName name="LIABILITY">#REF!</definedName>
    <definedName name="LIGH1">"$"</definedName>
    <definedName name="ligh45">#REF!</definedName>
    <definedName name="LIGHFLAST" localSheetId="8">#REF!</definedName>
    <definedName name="LIGHFLAST" localSheetId="9">#REF!</definedName>
    <definedName name="LIGHFLAST">#REF!</definedName>
    <definedName name="LIGHHLAST" localSheetId="9">#REF!</definedName>
    <definedName name="LIGHHLAST">#REF!</definedName>
    <definedName name="LIGHTING">"$#REF!.$D$200"</definedName>
    <definedName name="LIGHTINGF">#REF!</definedName>
    <definedName name="LIGHTINGFAB" localSheetId="8">#REF!</definedName>
    <definedName name="LIGHTINGFAB" localSheetId="9">#REF!</definedName>
    <definedName name="LIGHTINGFAB">#REF!</definedName>
    <definedName name="LIGHTINGH" localSheetId="9">#REF!</definedName>
    <definedName name="LIGHTINGH">#REF!</definedName>
    <definedName name="LIGHTINGHOME">#REF!</definedName>
    <definedName name="lik">#REF!</definedName>
    <definedName name="LIMA">#REF!</definedName>
    <definedName name="limal">#REF!</definedName>
    <definedName name="limbat">#REF!</definedName>
    <definedName name="limbur">#REF!</definedName>
    <definedName name="limcon">#REF!</definedName>
    <definedName name="limcount" hidden="1">3</definedName>
    <definedName name="lime" localSheetId="8">#REF!</definedName>
    <definedName name="lime" localSheetId="9">#REF!</definedName>
    <definedName name="lime">#REF!</definedName>
    <definedName name="limint" localSheetId="8">#REF!</definedName>
    <definedName name="limint" localSheetId="9">#REF!</definedName>
    <definedName name="limint">#REF!</definedName>
    <definedName name="Limit_Margin">0.07</definedName>
    <definedName name="limjur">#REF!</definedName>
    <definedName name="limres">#REF!</definedName>
    <definedName name="limstr" localSheetId="8">#REF!</definedName>
    <definedName name="limstr" localSheetId="9">#REF!</definedName>
    <definedName name="limstr">#REF!</definedName>
    <definedName name="limstr1" localSheetId="9">#REF!</definedName>
    <definedName name="limstr1">#REF!</definedName>
    <definedName name="limuni">#REF!</definedName>
    <definedName name="lINE" localSheetId="8">#REF!</definedName>
    <definedName name="lINE" localSheetId="9">#REF!</definedName>
    <definedName name="lINE">#REF!</definedName>
    <definedName name="Line1" localSheetId="9">#REF!</definedName>
    <definedName name="Line1">#REF!</definedName>
    <definedName name="LinkAc10" localSheetId="9">#REF!</definedName>
    <definedName name="LinkAc10">#REF!</definedName>
    <definedName name="LinkAc11">#REF!</definedName>
    <definedName name="LinkAc12">#REF!</definedName>
    <definedName name="LinkAc13">#REF!</definedName>
    <definedName name="LinkAc14">#REF!</definedName>
    <definedName name="LinkAc15">#REF!</definedName>
    <definedName name="LinkAc16">#REF!</definedName>
    <definedName name="LinkAc2">#REF!</definedName>
    <definedName name="LinkAc3">#REF!</definedName>
    <definedName name="LinkAc4">#REF!</definedName>
    <definedName name="LinkAc5">#REF!</definedName>
    <definedName name="LinkAc6">#REF!</definedName>
    <definedName name="LinkAc7">#REF!</definedName>
    <definedName name="LinkAc8">#REF!</definedName>
    <definedName name="LinkAc9">#REF!</definedName>
    <definedName name="LinkBU">#REF!</definedName>
    <definedName name="LinkBu10">#REF!</definedName>
    <definedName name="LinkBu11">#REF!</definedName>
    <definedName name="LinkBu12">#REF!</definedName>
    <definedName name="LinkBu13">#REF!</definedName>
    <definedName name="LinkBu14">#REF!</definedName>
    <definedName name="LinkBu15">#REF!</definedName>
    <definedName name="LinkBu16">#REF!</definedName>
    <definedName name="LinkBu2">#REF!</definedName>
    <definedName name="LinkBU3">#REF!</definedName>
    <definedName name="LinkBu4">#REF!</definedName>
    <definedName name="LinkBu5">#REF!</definedName>
    <definedName name="LinkBu6">#REF!</definedName>
    <definedName name="LinkBu7">#REF!</definedName>
    <definedName name="LinkBu8">#REF!</definedName>
    <definedName name="LinkBu9">#REF!</definedName>
    <definedName name="LinkJE">#REF!</definedName>
    <definedName name="LiqN2CTA">#REF!</definedName>
    <definedName name="LiqN2PTA">#REF!</definedName>
    <definedName name="LIST" localSheetId="8">#REF!</definedName>
    <definedName name="LIST" localSheetId="9">#REF!</definedName>
    <definedName name="LIST">#REF!</definedName>
    <definedName name="LIST_M">#REF!</definedName>
    <definedName name="List_of_Order_on_Offer" localSheetId="8">#REF!</definedName>
    <definedName name="List_of_Order_on_Offer" localSheetId="9">#REF!</definedName>
    <definedName name="List_of_Order_on_Offer">#REF!</definedName>
    <definedName name="List_of_Order_on_Offer___0" localSheetId="8">#REF!</definedName>
    <definedName name="List_of_Order_on_Offer___0" localSheetId="9">#REF!</definedName>
    <definedName name="List_of_Order_on_Offer___0">#REF!</definedName>
    <definedName name="List_of_Order_on_Offer___0___0" localSheetId="9">#REF!</definedName>
    <definedName name="List_of_Order_on_Offer___0___0">#REF!</definedName>
    <definedName name="List_of_Order_on_Offer___0___0___0" localSheetId="8">#REF!</definedName>
    <definedName name="List_of_Order_on_Offer___0___0___0" localSheetId="9">#REF!</definedName>
    <definedName name="List_of_Order_on_Offer___0___0___0">#REF!</definedName>
    <definedName name="List_of_Order_on_Offer___0___0___0___0" localSheetId="8">#REF!</definedName>
    <definedName name="List_of_Order_on_Offer___0___0___0___0" localSheetId="9">#REF!</definedName>
    <definedName name="List_of_Order_on_Offer___0___0___0___0">#REF!</definedName>
    <definedName name="List_of_Order_on_Offer___0___0___0___6" localSheetId="9">#REF!</definedName>
    <definedName name="List_of_Order_on_Offer___0___0___0___6">#REF!</definedName>
    <definedName name="List_of_Order_on_Offer___0___0___6" localSheetId="9">#REF!</definedName>
    <definedName name="List_of_Order_on_Offer___0___0___6">#REF!</definedName>
    <definedName name="List_of_Order_on_Offer___0___6" localSheetId="9">#REF!</definedName>
    <definedName name="List_of_Order_on_Offer___0___6">#REF!</definedName>
    <definedName name="List_of_Order_on_Offer___0___7">#REF!</definedName>
    <definedName name="List_of_Order_on_Offer___6">#REF!</definedName>
    <definedName name="LIST_PERIOD" localSheetId="8">#REF!</definedName>
    <definedName name="LIST_PERIOD" localSheetId="9">#REF!</definedName>
    <definedName name="LIST_PERIOD">#REF!</definedName>
    <definedName name="list2" localSheetId="8" hidden="1">{"'Welcome'!$A$1:$J$27"}</definedName>
    <definedName name="list2" localSheetId="9" hidden="1">{"'Welcome'!$A$1:$J$27"}</definedName>
    <definedName name="list2" localSheetId="11" hidden="1">{"'Welcome'!$A$1:$J$27"}</definedName>
    <definedName name="list2" hidden="1">{"'Welcome'!$A$1:$J$27"}</definedName>
    <definedName name="LISTRIK1" localSheetId="8" hidden="1">#REF!</definedName>
    <definedName name="LISTRIK1" localSheetId="9" hidden="1">#REF!</definedName>
    <definedName name="LISTRIK1" hidden="1">#REF!</definedName>
    <definedName name="LIT" localSheetId="3">#REF!</definedName>
    <definedName name="LIT">#REF!</definedName>
    <definedName name="liters_to_bbl">#REF!</definedName>
    <definedName name="lk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_1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_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_1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lkl" localSheetId="8">#REF!</definedName>
    <definedName name="lkl" localSheetId="9">#REF!</definedName>
    <definedName name="lkl">#REF!</definedName>
    <definedName name="lklk" localSheetId="9">#REF!</definedName>
    <definedName name="lklk">#REF!</definedName>
    <definedName name="lklkl" localSheetId="9">#REF!</definedName>
    <definedName name="lklkl">#REF!</definedName>
    <definedName name="lklklkl">#REF!</definedName>
    <definedName name="lkp">#REF!</definedName>
    <definedName name="ll" hidden="1">#REF!</definedName>
    <definedName name="ll_5" localSheetId="4">#REF!</definedName>
    <definedName name="ll_5" localSheetId="0">#REF!</definedName>
    <definedName name="ll_5">#REF!</definedName>
    <definedName name="LLK" localSheetId="8" hidden="1">{"'Eng (page2)'!$A$1:$D$52"}</definedName>
    <definedName name="LLK" localSheetId="9" hidden="1">{"'Eng (page2)'!$A$1:$D$52"}</definedName>
    <definedName name="LLK" localSheetId="11" hidden="1">{"'Eng (page2)'!$A$1:$D$52"}</definedName>
    <definedName name="LLK" hidden="1">{"'Eng (page2)'!$A$1:$D$52"}</definedName>
    <definedName name="lll" localSheetId="8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" localSheetId="1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_1" localSheetId="8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_1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_1" localSheetId="1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_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llll" localSheetId="8" hidden="1">{#N/A,#N/A,FALSE,"Aging Summary";#N/A,#N/A,FALSE,"Ratio Analysis";#N/A,#N/A,FALSE,"Test 120 Day Accts";#N/A,#N/A,FALSE,"Tickmarks"}</definedName>
    <definedName name="llll" localSheetId="9" hidden="1">{#N/A,#N/A,FALSE,"Aging Summary";#N/A,#N/A,FALSE,"Ratio Analysis";#N/A,#N/A,FALSE,"Test 120 Day Accts";#N/A,#N/A,FALSE,"Tickmarks"}</definedName>
    <definedName name="llll" localSheetId="11" hidden="1">{#N/A,#N/A,FALSE,"Aging Summary";#N/A,#N/A,FALSE,"Ratio Analysis";#N/A,#N/A,FALSE,"Test 120 Day Accts";#N/A,#N/A,FALSE,"Tickmarks"}</definedName>
    <definedName name="llll" hidden="1">{#N/A,#N/A,FALSE,"Aging Summary";#N/A,#N/A,FALSE,"Ratio Analysis";#N/A,#N/A,FALSE,"Test 120 Day Accts";#N/A,#N/A,FALSE,"Tickmarks"}</definedName>
    <definedName name="LLLLL">#REF!</definedName>
    <definedName name="lllllll" localSheetId="8">#REF!</definedName>
    <definedName name="lllllll" localSheetId="9">#REF!</definedName>
    <definedName name="lllllll">#REF!</definedName>
    <definedName name="llllllllll">NA()</definedName>
    <definedName name="LLLLLLLLLLLL" localSheetId="8">#REF!</definedName>
    <definedName name="LLLLLLLLLLLL" localSheetId="9">#REF!</definedName>
    <definedName name="LLLLLLLLLLLL">#REF!</definedName>
    <definedName name="lloan" localSheetId="8" hidden="1">#REF!</definedName>
    <definedName name="lloan" localSheetId="9" hidden="1">#REF!</definedName>
    <definedName name="lloan" hidden="1">#REF!</definedName>
    <definedName name="LLP" localSheetId="8" hidden="1">{"'Eng (page2)'!$A$1:$D$52"}</definedName>
    <definedName name="LLP" localSheetId="9" hidden="1">{"'Eng (page2)'!$A$1:$D$52"}</definedName>
    <definedName name="LLP" localSheetId="11" hidden="1">{"'Eng (page2)'!$A$1:$D$52"}</definedName>
    <definedName name="LLP" hidden="1">{"'Eng (page2)'!$A$1:$D$52"}</definedName>
    <definedName name="lnkschbs">#REF!</definedName>
    <definedName name="LNKSCHPL">#REF!</definedName>
    <definedName name="LNP">#REF!</definedName>
    <definedName name="LNP___0" localSheetId="8">#REF!</definedName>
    <definedName name="LNP___0" localSheetId="9">#REF!</definedName>
    <definedName name="LNP___0">#REF!</definedName>
    <definedName name="LNP_4" localSheetId="8">#REF!</definedName>
    <definedName name="LNP_4" localSheetId="9">#REF!</definedName>
    <definedName name="LNP_4">#REF!</definedName>
    <definedName name="LNP_8" localSheetId="8">#REF!</definedName>
    <definedName name="LNP_8">#REF!</definedName>
    <definedName name="LNY_10">#REF!</definedName>
    <definedName name="LNY_11">#REF!</definedName>
    <definedName name="LNY_12">#REF!</definedName>
    <definedName name="LNY_2">#REF!</definedName>
    <definedName name="LNY_3">#REF!</definedName>
    <definedName name="LNY_4">#REF!</definedName>
    <definedName name="LNY_5">#REF!</definedName>
    <definedName name="LNY_6">#REF!</definedName>
    <definedName name="LNY_7">#REF!</definedName>
    <definedName name="LNY_8">#REF!</definedName>
    <definedName name="LNY_9">#REF!</definedName>
    <definedName name="LO" localSheetId="8">#REF!</definedName>
    <definedName name="LO" localSheetId="9">#REF!</definedName>
    <definedName name="LO">#REF!</definedName>
    <definedName name="LOAD">NA()</definedName>
    <definedName name="Loan" localSheetId="3">#REF!</definedName>
    <definedName name="Loan">#REF!</definedName>
    <definedName name="Loan_Amount" localSheetId="8">#REF!</definedName>
    <definedName name="Loan_Amount" localSheetId="9">#REF!</definedName>
    <definedName name="Loan_Amount">#REF!</definedName>
    <definedName name="Loan_Start" localSheetId="9">#REF!</definedName>
    <definedName name="Loan_Start">#REF!</definedName>
    <definedName name="Loan_Years" localSheetId="9">#REF!</definedName>
    <definedName name="Loan_Years">#REF!</definedName>
    <definedName name="Loan1" localSheetId="3">#REF!</definedName>
    <definedName name="Loan1">#REF!</definedName>
    <definedName name="Loans" localSheetId="8">#REF!</definedName>
    <definedName name="Loans" localSheetId="9">#REF!</definedName>
    <definedName name="Loans">#REF!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tion">#REF!</definedName>
    <definedName name="Logo" localSheetId="8">#REF!</definedName>
    <definedName name="Logo" localSheetId="9">#REF!</definedName>
    <definedName name="Logo">#REF!</definedName>
    <definedName name="LOL" localSheetId="8" hidden="1">{"'Eng (page2)'!$A$1:$D$52"}</definedName>
    <definedName name="LOL" localSheetId="9" hidden="1">{"'Eng (page2)'!$A$1:$D$52"}</definedName>
    <definedName name="LOL" localSheetId="11" hidden="1">{"'Eng (page2)'!$A$1:$D$52"}</definedName>
    <definedName name="LOL" hidden="1">{"'Eng (page2)'!$A$1:$D$52"}</definedName>
    <definedName name="Long" localSheetId="3">#REF!</definedName>
    <definedName name="Long">#REF!</definedName>
    <definedName name="Long1" localSheetId="3">#REF!</definedName>
    <definedName name="Long1">#REF!</definedName>
    <definedName name="loo" localSheetId="8">#REF!</definedName>
    <definedName name="loo" localSheetId="9">#REF!</definedName>
    <definedName name="loo">#REF!</definedName>
    <definedName name="lookup_table">#REF!</definedName>
    <definedName name="LOP" localSheetId="8">#REF!</definedName>
    <definedName name="LOP" localSheetId="9">#REF!</definedName>
    <definedName name="LOP">#REF!</definedName>
    <definedName name="LOPPPP" localSheetId="9">#REF!</definedName>
    <definedName name="LOPPPP">#REF!</definedName>
    <definedName name="Lot" localSheetId="9">#REF!</definedName>
    <definedName name="Lot">#REF!</definedName>
    <definedName name="Lotta" hidden="1">#REF!</definedName>
    <definedName name="Lotta2" hidden="1">#REF!</definedName>
    <definedName name="Lotta3" localSheetId="9" hidden="1">#REF!</definedName>
    <definedName name="Lotta3" hidden="1">#REF!</definedName>
    <definedName name="lotta4" hidden="1">#REF!</definedName>
    <definedName name="LOW" localSheetId="8" hidden="1">{"'Eng (page2)'!$A$1:$D$52"}</definedName>
    <definedName name="LOW" localSheetId="9" hidden="1">{"'Eng (page2)'!$A$1:$D$52"}</definedName>
    <definedName name="LOW" localSheetId="11" hidden="1">{"'Eng (page2)'!$A$1:$D$52"}</definedName>
    <definedName name="LOW" hidden="1">{"'Eng (page2)'!$A$1:$D$52"}</definedName>
    <definedName name="LP1ABSY">#REF!</definedName>
    <definedName name="LP1AFOY">#REF!</definedName>
    <definedName name="LP1AHSD">#REF!</definedName>
    <definedName name="LP1AITY">#REF!</definedName>
    <definedName name="LP1AJUNE">#REF!</definedName>
    <definedName name="LP1APOY">#REF!</definedName>
    <definedName name="LP1ASDY1">#REF!</definedName>
    <definedName name="LP1AWTY">#REF!</definedName>
    <definedName name="LPG_Butano" localSheetId="8">#REF!</definedName>
    <definedName name="LPG_Butano" localSheetId="9">#REF!</definedName>
    <definedName name="LPG_Butano">#REF!</definedName>
    <definedName name="LPG_Propano" localSheetId="9">#REF!</definedName>
    <definedName name="LPG_Propano">#REF!</definedName>
    <definedName name="LPIA_POYASLI" localSheetId="9">#REF!</definedName>
    <definedName name="LPIA_POYASLI">#REF!</definedName>
    <definedName name="lpiij">#REF!</definedName>
    <definedName name="LRD_15_Chart">#REF!</definedName>
    <definedName name="LRD15_VPSum">#REF!</definedName>
    <definedName name="LTS.RES_A349">#REF!</definedName>
    <definedName name="LUCRO_LÍQUIDO">#REF!</definedName>
    <definedName name="luis" localSheetId="8">#REF!</definedName>
    <definedName name="luis" localSheetId="9">#REF!</definedName>
    <definedName name="luis">#REF!</definedName>
    <definedName name="Lup" localSheetId="8">#REF!</definedName>
    <definedName name="Lup" localSheetId="9">#REF!</definedName>
    <definedName name="Lup">#REF!</definedName>
    <definedName name="LUP_FG" localSheetId="9">#REF!</definedName>
    <definedName name="LUP_FG">#REF!</definedName>
    <definedName name="LUP_Name" localSheetId="3">#REF!</definedName>
    <definedName name="LUP_Name">#REF!</definedName>
    <definedName name="LV" localSheetId="8" hidden="1">{"'Eng (page2)'!$A$1:$D$52"}</definedName>
    <definedName name="LV" localSheetId="9" hidden="1">{"'Eng (page2)'!$A$1:$D$52"}</definedName>
    <definedName name="LV" localSheetId="11" hidden="1">{"'Eng (page2)'!$A$1:$D$52"}</definedName>
    <definedName name="LV" hidden="1">{"'Eng (page2)'!$A$1:$D$52"}</definedName>
    <definedName name="LVD">#REF!</definedName>
    <definedName name="LVUSM03">#REF!</definedName>
    <definedName name="LWSALES" localSheetId="8">#REF!</definedName>
    <definedName name="LWSALES" localSheetId="9">#REF!</definedName>
    <definedName name="LWSALES">#REF!</definedName>
    <definedName name="ly" localSheetId="8" hidden="1">{"'Eng (page2)'!$A$1:$D$52"}</definedName>
    <definedName name="ly" localSheetId="9" hidden="1">{"'Eng (page2)'!$A$1:$D$52"}</definedName>
    <definedName name="ly" localSheetId="11" hidden="1">{"'Eng (page2)'!$A$1:$D$52"}</definedName>
    <definedName name="ly" hidden="1">{"'Eng (page2)'!$A$1:$D$52"}</definedName>
    <definedName name="LYBin">#REF!</definedName>
    <definedName name="LYHolds" localSheetId="8">#REF!</definedName>
    <definedName name="LYHolds">#REF!</definedName>
    <definedName name="LYNet" localSheetId="8">#REF!</definedName>
    <definedName name="LYNet">#REF!</definedName>
    <definedName name="LYoos">#REF!</definedName>
    <definedName name="LYReselects">#REF!</definedName>
    <definedName name="LYReturns">#REF!</definedName>
    <definedName name="LYSales">#REF!</definedName>
    <definedName name="LYTotal">#REF!</definedName>
    <definedName name="m">1000000</definedName>
    <definedName name="M_5" localSheetId="4">#REF!</definedName>
    <definedName name="M_5" localSheetId="0">#REF!</definedName>
    <definedName name="M_5">#REF!</definedName>
    <definedName name="m_521" localSheetId="8">#REF!</definedName>
    <definedName name="m_521" localSheetId="9">#REF!</definedName>
    <definedName name="m_521">#REF!</definedName>
    <definedName name="m_581" localSheetId="9">#REF!</definedName>
    <definedName name="m_581">#REF!</definedName>
    <definedName name="m_582" localSheetId="9">#REF!</definedName>
    <definedName name="m_582">#REF!</definedName>
    <definedName name="m_806">#REF!</definedName>
    <definedName name="m_807">#REF!</definedName>
    <definedName name="m_916">#REF!</definedName>
    <definedName name="m_961">#REF!</definedName>
    <definedName name="m_AccuracyWK">NA()</definedName>
    <definedName name="m_AccuracyWK_5">NA()</definedName>
    <definedName name="m_Fin_Forecast">NA()</definedName>
    <definedName name="m_Fin_Forecast_5">NA()</definedName>
    <definedName name="m_History">NA()</definedName>
    <definedName name="m_History_5">NA()</definedName>
    <definedName name="m_Init_Frct">NA()</definedName>
    <definedName name="m_Init_Frct_5">NA()</definedName>
    <definedName name="M_P_Petresa" localSheetId="8">#REF!</definedName>
    <definedName name="M_P_Petresa">#REF!</definedName>
    <definedName name="M_PlaceofPath" hidden="1">"F:\DANDERS\COMPANY\FS\FS_VDF.xls"</definedName>
    <definedName name="MAC_air_Nm3ph" localSheetId="8">#REF!</definedName>
    <definedName name="MAC_air_Nm3ph" localSheetId="9">#REF!</definedName>
    <definedName name="MAC_air_Nm3ph">#REF!</definedName>
    <definedName name="MAC_pwr_MW" localSheetId="9">#REF!</definedName>
    <definedName name="MAC_pwr_MW">#REF!</definedName>
    <definedName name="Mach_119_8_04" localSheetId="9">#REF!</definedName>
    <definedName name="Mach_119_8_04">#REF!</definedName>
    <definedName name="macreportbs">#REF!</definedName>
    <definedName name="MACReportName" localSheetId="8">#REF!</definedName>
    <definedName name="MACReportName" localSheetId="9">#REF!</definedName>
    <definedName name="MACReportName">#REF!</definedName>
    <definedName name="Macro1">#N/A</definedName>
    <definedName name="Macro2">#N/A</definedName>
    <definedName name="MAIN" localSheetId="8">#REF!</definedName>
    <definedName name="MAIN" localSheetId="9">#REF!</definedName>
    <definedName name="MAIN">#REF!</definedName>
    <definedName name="Maingroup">#REF!</definedName>
    <definedName name="Maintenance0to5">#REF!</definedName>
    <definedName name="Maintenance11Plus">#REF!</definedName>
    <definedName name="Maintenance6to10">#REF!</definedName>
    <definedName name="MAJ_CON_EQP">NA()</definedName>
    <definedName name="Malt_Market_Growth">#REF!</definedName>
    <definedName name="manganese">#REF!</definedName>
    <definedName name="manganese10">#REF!</definedName>
    <definedName name="manganese11">#REF!</definedName>
    <definedName name="manganese12">#REF!</definedName>
    <definedName name="manganese13">#REF!</definedName>
    <definedName name="manganese14">#REF!</definedName>
    <definedName name="manganese15">#REF!</definedName>
    <definedName name="manganese16">#REF!</definedName>
    <definedName name="manganese2">#REF!</definedName>
    <definedName name="manganese3">#REF!</definedName>
    <definedName name="manganese4">#REF!</definedName>
    <definedName name="manganese5">#REF!</definedName>
    <definedName name="manganese6">#REF!</definedName>
    <definedName name="manganese7">#REF!</definedName>
    <definedName name="manganese8">#REF!</definedName>
    <definedName name="manganese9">#REF!</definedName>
    <definedName name="manhc">#REF!</definedName>
    <definedName name="MANPOWER" localSheetId="8">#REF!</definedName>
    <definedName name="MANPOWER" localSheetId="9">#REF!</definedName>
    <definedName name="MANPOWER">#REF!</definedName>
    <definedName name="MANPOWER_5">NA()</definedName>
    <definedName name="MANPOWER1">NA()</definedName>
    <definedName name="manq1" localSheetId="8">#REF!</definedName>
    <definedName name="manq1" localSheetId="9">#REF!</definedName>
    <definedName name="manq1">#REF!</definedName>
    <definedName name="manq2" localSheetId="9">#REF!</definedName>
    <definedName name="manq2">#REF!</definedName>
    <definedName name="manq3" localSheetId="9">#REF!</definedName>
    <definedName name="manq3">#REF!</definedName>
    <definedName name="manq4" localSheetId="9">#REF!</definedName>
    <definedName name="manq4">#REF!</definedName>
    <definedName name="MANUF" localSheetId="8">#REF!</definedName>
    <definedName name="MANUF" localSheetId="9">#REF!</definedName>
    <definedName name="MANUF">#REF!</definedName>
    <definedName name="Mapping">#REF!</definedName>
    <definedName name="MAR" localSheetId="8">#REF!</definedName>
    <definedName name="MAR" localSheetId="9">#REF!</definedName>
    <definedName name="MAR">#REF!</definedName>
    <definedName name="MAR_5" localSheetId="4">#REF!</definedName>
    <definedName name="MAR_5" localSheetId="0">#REF!</definedName>
    <definedName name="MAR_5">#REF!</definedName>
    <definedName name="Marcel_data" localSheetId="8">#REF!</definedName>
    <definedName name="Marcel_data" localSheetId="9">#REF!</definedName>
    <definedName name="Marcel_data">#REF!</definedName>
    <definedName name="MARCH" localSheetId="8" hidden="1">{#N/A,#N/A,TRUE,"Sheet1"}</definedName>
    <definedName name="MARCH" localSheetId="9" hidden="1">{#N/A,#N/A,TRUE,"Sheet1"}</definedName>
    <definedName name="MARCH" localSheetId="11" hidden="1">{#N/A,#N/A,TRUE,"Sheet1"}</definedName>
    <definedName name="MARCH" hidden="1">{#N/A,#N/A,TRUE,"Sheet1"}</definedName>
    <definedName name="marco" localSheetId="8" hidden="1">{#N/A,#N/A,FALSE,"Sensitivity"}</definedName>
    <definedName name="marco" localSheetId="9" hidden="1">{#N/A,#N/A,FALSE,"Sensitivity"}</definedName>
    <definedName name="marco" localSheetId="11" hidden="1">{#N/A,#N/A,FALSE,"Sensitivity"}</definedName>
    <definedName name="marco" hidden="1">{#N/A,#N/A,FALSE,"Sensitivity"}</definedName>
    <definedName name="maret" localSheetId="8" hidden="1">{#N/A,#N/A,FALSE,"Ut";#N/A,#N/A,FALSE,"UT-h"}</definedName>
    <definedName name="maret" localSheetId="9" hidden="1">{#N/A,#N/A,FALSE,"Ut";#N/A,#N/A,FALSE,"UT-h"}</definedName>
    <definedName name="maret" localSheetId="11" hidden="1">{#N/A,#N/A,FALSE,"Ut";#N/A,#N/A,FALSE,"UT-h"}</definedName>
    <definedName name="maret" hidden="1">{#N/A,#N/A,FALSE,"Ut";#N/A,#N/A,FALSE,"UT-h"}</definedName>
    <definedName name="marge">#REF!</definedName>
    <definedName name="MargeB_H1" localSheetId="8">#REF!</definedName>
    <definedName name="MargeB_H1">#REF!</definedName>
    <definedName name="MargeB_H2" localSheetId="8">#REF!</definedName>
    <definedName name="MargeB_H2">#REF!</definedName>
    <definedName name="MargeB_H3">#REF!</definedName>
    <definedName name="MargeB_H4">#REF!</definedName>
    <definedName name="MargeB_H5">#REF!</definedName>
    <definedName name="MargeB_I1">#REF!</definedName>
    <definedName name="MargeB_I2">#REF!</definedName>
    <definedName name="MargeB_P1">#REF!</definedName>
    <definedName name="MargeB_P2">#REF!</definedName>
    <definedName name="MargeB_P3">#REF!</definedName>
    <definedName name="MargeB_P4">#REF!</definedName>
    <definedName name="MargeB_P5">#REF!</definedName>
    <definedName name="MargeB_P6">#REF!</definedName>
    <definedName name="MargeBPoucent_H1">#REF!</definedName>
    <definedName name="MargeBPoucent_H2">#REF!</definedName>
    <definedName name="MargeBPoucent_H3">#REF!</definedName>
    <definedName name="MargeBPoucent_H4">#REF!</definedName>
    <definedName name="MargeBPoucent_H5">#REF!</definedName>
    <definedName name="MargeBPoucent_P1">#REF!</definedName>
    <definedName name="MargeBPoucent_P2">#REF!</definedName>
    <definedName name="MargeBPoucent_P3">#REF!</definedName>
    <definedName name="MargeBPoucent_P4">#REF!</definedName>
    <definedName name="MargeBPoucent_P5">#REF!</definedName>
    <definedName name="MargeBrute_H">#REF!</definedName>
    <definedName name="MargeBrute_P">#REF!</definedName>
    <definedName name="Margeconstructeur">#REF!</definedName>
    <definedName name="Margen_de_Productos" localSheetId="8">#REF!</definedName>
    <definedName name="Margen_de_Productos" localSheetId="9">#REF!</definedName>
    <definedName name="Margen_de_Productos">#REF!</definedName>
    <definedName name="MARGENUF">#REF!</definedName>
    <definedName name="margetravaux" localSheetId="8">#REF!</definedName>
    <definedName name="margetravaux" localSheetId="9">#REF!</definedName>
    <definedName name="margetravaux">#REF!</definedName>
    <definedName name="MARGINPLAN" localSheetId="9">#REF!</definedName>
    <definedName name="MARGINPLAN">#REF!</definedName>
    <definedName name="MARGINPROJ" localSheetId="9">#REF!</definedName>
    <definedName name="MARGINPROJ">#REF!</definedName>
    <definedName name="maricel" hidden="1">1</definedName>
    <definedName name="Mark2">#REF!</definedName>
    <definedName name="Marker_2">#REF!</definedName>
    <definedName name="Marker_3">#REF!</definedName>
    <definedName name="MARZO" localSheetId="8">#REF!</definedName>
    <definedName name="MARZO" localSheetId="9">#REF!</definedName>
    <definedName name="MARZO">#REF!</definedName>
    <definedName name="masaru">NA()</definedName>
    <definedName name="MASTER02" localSheetId="8">#REF!</definedName>
    <definedName name="MASTER02" localSheetId="9">#REF!</definedName>
    <definedName name="MASTER02">#REF!</definedName>
    <definedName name="MASTER2002" localSheetId="9">#REF!</definedName>
    <definedName name="MASTER2002">#REF!</definedName>
    <definedName name="MasterList">#REF!</definedName>
    <definedName name="MASTERTAX2002" localSheetId="8">#REF!</definedName>
    <definedName name="MASTERTAX2002" localSheetId="9">#REF!</definedName>
    <definedName name="MASTERTAX2002">#REF!</definedName>
    <definedName name="mat">#REF!</definedName>
    <definedName name="mate" localSheetId="8">#REF!</definedName>
    <definedName name="mate" localSheetId="9">#REF!</definedName>
    <definedName name="mate">#REF!</definedName>
    <definedName name="Material" localSheetId="9">#REF!</definedName>
    <definedName name="Material">#REF!</definedName>
    <definedName name="MATERIAL_5">NA()</definedName>
    <definedName name="MATERIAL1">NA()</definedName>
    <definedName name="MAY" localSheetId="8">#REF!</definedName>
    <definedName name="MAY" localSheetId="9">#REF!</definedName>
    <definedName name="MAY">#REF!</definedName>
    <definedName name="May_5">NA()</definedName>
    <definedName name="MAYO" localSheetId="8">#REF!</definedName>
    <definedName name="MAYO" localSheetId="9">#REF!</definedName>
    <definedName name="MAYO">#REF!</definedName>
    <definedName name="mayumi">NA()</definedName>
    <definedName name="mb" localSheetId="8">#REF!</definedName>
    <definedName name="mb" localSheetId="9">#REF!</definedName>
    <definedName name="mb">#REF!</definedName>
    <definedName name="mbangtai10">NA()</definedName>
    <definedName name="mbangtai100">NA()</definedName>
    <definedName name="mbangtai15">NA()</definedName>
    <definedName name="mbangtai150">NA()</definedName>
    <definedName name="mbangtai25">NA()</definedName>
    <definedName name="mbombtth50">NA()</definedName>
    <definedName name="mbombtth60">NA()</definedName>
    <definedName name="mbomdien0.55">NA()</definedName>
    <definedName name="mbomdien0.75">NA()</definedName>
    <definedName name="mbomdien1.1">NA()</definedName>
    <definedName name="mbomdien1.5">NA()</definedName>
    <definedName name="mbomdien10">NA()</definedName>
    <definedName name="mbomdien113">NA()</definedName>
    <definedName name="mbomdien14">NA()</definedName>
    <definedName name="mbomdien2">NA()</definedName>
    <definedName name="mbomdien2.8">NA()</definedName>
    <definedName name="mbomdien20">NA()</definedName>
    <definedName name="mbomdien22">NA()</definedName>
    <definedName name="mbomdien28">NA()</definedName>
    <definedName name="mbomdien30">NA()</definedName>
    <definedName name="mbomdien4">NA()</definedName>
    <definedName name="mbomdien4.5">NA()</definedName>
    <definedName name="mbomdien40">NA()</definedName>
    <definedName name="mbomdien50">NA()</definedName>
    <definedName name="mbomdien55">NA()</definedName>
    <definedName name="mbomdien7">NA()</definedName>
    <definedName name="mbomdien75">NA()</definedName>
    <definedName name="mbomth10">NA()</definedName>
    <definedName name="mbomth100">NA()</definedName>
    <definedName name="mbomth15">NA()</definedName>
    <definedName name="mbomth150">NA()</definedName>
    <definedName name="mbomth20">NA()</definedName>
    <definedName name="mbomth37">NA()</definedName>
    <definedName name="mbomth45">NA()</definedName>
    <definedName name="mbomth5">NA()</definedName>
    <definedName name="mbomth5.5">NA()</definedName>
    <definedName name="mbomth7">NA()</definedName>
    <definedName name="mbomth7.5">NA()</definedName>
    <definedName name="mbomth75">NA()</definedName>
    <definedName name="mbomthxang3">NA()</definedName>
    <definedName name="mbomthxang4">NA()</definedName>
    <definedName name="mbomthxang6">NA()</definedName>
    <definedName name="mbomthxang7">NA()</definedName>
    <definedName name="mbomthxang8">NA()</definedName>
    <definedName name="mbomvua2">NA()</definedName>
    <definedName name="mbomvua4">NA()</definedName>
    <definedName name="mbomvua6">NA()</definedName>
    <definedName name="mbomvua9">NA()</definedName>
    <definedName name="mbuacankhi1.5">NA()</definedName>
    <definedName name="mbuadcocnoi2.5">NA()</definedName>
    <definedName name="mbuadray1.2">NA()</definedName>
    <definedName name="mbuadray1.8">NA()</definedName>
    <definedName name="mbuadray2.2">NA()</definedName>
    <definedName name="mbuadray2.5">NA()</definedName>
    <definedName name="mbuadray3.5">NA()</definedName>
    <definedName name="mbuarung170">NA()</definedName>
    <definedName name="mbuarung40">NA()</definedName>
    <definedName name="mbuarung50">NA()</definedName>
    <definedName name="mbuarungccatth60">NA()</definedName>
    <definedName name="mbuathbx0.6">NA()</definedName>
    <definedName name="mbuathbx1.2">NA()</definedName>
    <definedName name="mbuathbx1.8">NA()</definedName>
    <definedName name="mbuathbx3.5">NA()</definedName>
    <definedName name="mbuathbx4.5">NA()</definedName>
    <definedName name="mc">NA()</definedName>
    <definedName name="mcambactham1">NA()</definedName>
    <definedName name="mcano30">NA()</definedName>
    <definedName name="mcano75">NA()</definedName>
    <definedName name="mcap1g10">NA()</definedName>
    <definedName name="mcap1g16">NA()</definedName>
    <definedName name="mcap1g25">NA()</definedName>
    <definedName name="mcap1g9">NA()</definedName>
    <definedName name="mcatdot2.8">NA()</definedName>
    <definedName name="mcatong5">NA()</definedName>
    <definedName name="mcatton15">NA()</definedName>
    <definedName name="mcatuonthep5">NA()</definedName>
    <definedName name="mcaulongmon10">NA()</definedName>
    <definedName name="mcaulongmon30">NA()</definedName>
    <definedName name="mcaulongmon60">NA()</definedName>
    <definedName name="mcauray20">NA()</definedName>
    <definedName name="mcauray25">NA()</definedName>
    <definedName name="mcayxoidk108">NA()</definedName>
    <definedName name="mcayxoidk60">NA()</definedName>
    <definedName name="mcayxoidk80">NA()</definedName>
    <definedName name="mccaubh10">NA()</definedName>
    <definedName name="mccaubh16">NA()</definedName>
    <definedName name="mccaubh25">NA()</definedName>
    <definedName name="mccaubh3">NA()</definedName>
    <definedName name="mccaubh4">NA()</definedName>
    <definedName name="mccaubh40">NA()</definedName>
    <definedName name="mccaubh5">NA()</definedName>
    <definedName name="mccaubh6">NA()</definedName>
    <definedName name="mccaubh65">NA()</definedName>
    <definedName name="mccaubh7">NA()</definedName>
    <definedName name="mccaubh8">NA()</definedName>
    <definedName name="mccaubh90">NA()</definedName>
    <definedName name="mccaubx10">NA()</definedName>
    <definedName name="mccaubx100">NA()</definedName>
    <definedName name="mccaubx16">NA()</definedName>
    <definedName name="mccaubx25">NA()</definedName>
    <definedName name="mccaubx28">NA()</definedName>
    <definedName name="mccaubx40">NA()</definedName>
    <definedName name="mccaubx5">NA()</definedName>
    <definedName name="mccaubx50">NA()</definedName>
    <definedName name="mccaubx63">NA()</definedName>
    <definedName name="mccaubx7">NA()</definedName>
    <definedName name="mccauladam60">NA()</definedName>
    <definedName name="mccaunoi100">NA()</definedName>
    <definedName name="mccaunoi30">NA()</definedName>
    <definedName name="mccauthap10">NA()</definedName>
    <definedName name="mccauthap12">NA()</definedName>
    <definedName name="mccauthap15">NA()</definedName>
    <definedName name="mccauthap20">NA()</definedName>
    <definedName name="mccauthap25">NA()</definedName>
    <definedName name="mccauthap3">NA()</definedName>
    <definedName name="mccauthap30">NA()</definedName>
    <definedName name="mccauthap40">NA()</definedName>
    <definedName name="mccauthap5">NA()</definedName>
    <definedName name="mccauthap50">NA()</definedName>
    <definedName name="mccauthap8">NA()</definedName>
    <definedName name="mccautnhi0.5">NA()</definedName>
    <definedName name="MCFJ" localSheetId="8" hidden="1">#REF!</definedName>
    <definedName name="MCFJ" localSheetId="9" hidden="1">#REF!</definedName>
    <definedName name="MCFJ" hidden="1">#REF!</definedName>
    <definedName name="MCOP" localSheetId="8" hidden="1">{"'Eng (page2)'!$A$1:$D$52"}</definedName>
    <definedName name="MCOP" localSheetId="9" hidden="1">{"'Eng (page2)'!$A$1:$D$52"}</definedName>
    <definedName name="MCOP" localSheetId="11" hidden="1">{"'Eng (page2)'!$A$1:$D$52"}</definedName>
    <definedName name="MCOP" hidden="1">{"'Eng (page2)'!$A$1:$D$52"}</definedName>
    <definedName name="MCP">#REF!</definedName>
    <definedName name="mcuakl1.7">NA()</definedName>
    <definedName name="mdamban0.4">NA()</definedName>
    <definedName name="mdamban0.6">NA()</definedName>
    <definedName name="mdamban0.8">NA()</definedName>
    <definedName name="mdamban1">NA()</definedName>
    <definedName name="mdambhdkbx12.5">NA()</definedName>
    <definedName name="mdambhdkbx18">NA()</definedName>
    <definedName name="mdambhdkbx25">NA()</definedName>
    <definedName name="mdambhdkbx26.5">NA()</definedName>
    <definedName name="mdambhdkbx9">NA()</definedName>
    <definedName name="mdambhth16">NA()</definedName>
    <definedName name="mdambhth17.5">NA()</definedName>
    <definedName name="mdambhth25">NA()</definedName>
    <definedName name="mdambthepth10">NA()</definedName>
    <definedName name="mdambthepth12.2">NA()</definedName>
    <definedName name="mdambthepth13">NA()</definedName>
    <definedName name="mdambthepth14.5">NA()</definedName>
    <definedName name="mdambthepth15.5">NA()</definedName>
    <definedName name="mdambthepth8.5">NA()</definedName>
    <definedName name="mdamcanh1">NA()</definedName>
    <definedName name="mdamccdk5.5">NA()</definedName>
    <definedName name="mdamccdk9">NA()</definedName>
    <definedName name="mdamdatct60">NA()</definedName>
    <definedName name="mdamdatct80">NA()</definedName>
    <definedName name="mdamdui0.6">NA()</definedName>
    <definedName name="mdamdui0.8">NA()</definedName>
    <definedName name="mdamdui1">NA()</definedName>
    <definedName name="mdamdui1.5">NA()</definedName>
    <definedName name="mdamdui2.8">NA()</definedName>
    <definedName name="mdamrung15">NA()</definedName>
    <definedName name="mdamrung18">NA()</definedName>
    <definedName name="mdamrung8">NA()</definedName>
    <definedName name="mdao1gbh0.15">NA()</definedName>
    <definedName name="mdao1gbh0.25">NA()</definedName>
    <definedName name="mdao1gbh0.30">NA()</definedName>
    <definedName name="mdao1gbh0.35">NA()</definedName>
    <definedName name="mdao1gbh0.40">NA()</definedName>
    <definedName name="mdao1gbh0.65">NA()</definedName>
    <definedName name="mdao1gbh0.75">NA()</definedName>
    <definedName name="mdao1gbh1.25">NA()</definedName>
    <definedName name="mdao1gbx0.22">NA()</definedName>
    <definedName name="mdao1gbx0.25">NA()</definedName>
    <definedName name="mdao1gbx0.30">NA()</definedName>
    <definedName name="mdao1gbx0.35">NA()</definedName>
    <definedName name="mdao1gbx0.40">NA()</definedName>
    <definedName name="mdao1gbx0.50">NA()</definedName>
    <definedName name="mdao1gbx0.65">NA()</definedName>
    <definedName name="mdao1gbx1.00">NA()</definedName>
    <definedName name="mdao1gbx1.20">NA()</definedName>
    <definedName name="mdao1gbx1.25">NA()</definedName>
    <definedName name="mdao1gbx1.60">NA()</definedName>
    <definedName name="mdao1gbx2.00">NA()</definedName>
    <definedName name="mdao1gbx2.50">NA()</definedName>
    <definedName name="mdao1gbx4.00">NA()</definedName>
    <definedName name="mdao1gbx4.60">NA()</definedName>
    <definedName name="mdao1gbx5.00">NA()</definedName>
    <definedName name="MDATA" localSheetId="8">#REF!</definedName>
    <definedName name="MDATA" localSheetId="9">#REF!</definedName>
    <definedName name="MDATA">#REF!</definedName>
    <definedName name="MDATA5" localSheetId="9">#REF!</definedName>
    <definedName name="MDATA5">#REF!</definedName>
    <definedName name="MDI_Chart" localSheetId="9">#REF!</definedName>
    <definedName name="MDI_Chart">#REF!</definedName>
    <definedName name="MDI_VPSum">#REF!</definedName>
    <definedName name="mdl_mgmt_comp">#REF!</definedName>
    <definedName name="me">"Button 5"</definedName>
    <definedName name="Medcoalpla">#REF!</definedName>
    <definedName name="Medio">#REF!</definedName>
    <definedName name="MEG" localSheetId="8">#REF!</definedName>
    <definedName name="MEG" localSheetId="9">#REF!</definedName>
    <definedName name="MEG">#REF!</definedName>
    <definedName name="MEG_0104">#REF!</definedName>
    <definedName name="MEG_0104_EURO">#REF!</definedName>
    <definedName name="MEG_0104_KUSC">#REF!</definedName>
    <definedName name="MEG_0104_MEX">#REF!</definedName>
    <definedName name="MEG_0105">#REF!</definedName>
    <definedName name="MEG_0105_EURO">#REF!</definedName>
    <definedName name="MEG_0105_KUSC">#REF!</definedName>
    <definedName name="MEG_0105_MEX">#REF!</definedName>
    <definedName name="MEG_0204">#REF!</definedName>
    <definedName name="MEG_0204_EURO">#REF!</definedName>
    <definedName name="MEG_0204_KUSC">#REF!</definedName>
    <definedName name="MEG_0204_MEX">#REF!</definedName>
    <definedName name="MEG_0205">#REF!</definedName>
    <definedName name="MEG_0205_EURO">#REF!</definedName>
    <definedName name="MEG_0205_KUSC">#REF!</definedName>
    <definedName name="MEG_0205_MEX">#REF!</definedName>
    <definedName name="MEG_03">#REF!</definedName>
    <definedName name="MEG_0304">#REF!</definedName>
    <definedName name="MEG_0304_EURO">#REF!</definedName>
    <definedName name="MEG_0304_KUSC">#REF!</definedName>
    <definedName name="MEG_0304_MEX">#REF!</definedName>
    <definedName name="MEG_0305">#REF!</definedName>
    <definedName name="MEG_0305_EURO">#REF!</definedName>
    <definedName name="MEG_0305_KUSC">#REF!</definedName>
    <definedName name="MEG_0305_MEX">#REF!</definedName>
    <definedName name="MEG_04">#REF!</definedName>
    <definedName name="MEG_0404">#REF!</definedName>
    <definedName name="MEG_0404_EURO">#REF!</definedName>
    <definedName name="MEG_0404_KUSC">#REF!</definedName>
    <definedName name="MEG_0404_MEX">#REF!</definedName>
    <definedName name="MEG_0405">#REF!</definedName>
    <definedName name="MEG_0405_EURO">#REF!</definedName>
    <definedName name="MEG_0405_KUSC">#REF!</definedName>
    <definedName name="MEG_0405_MEX">#REF!</definedName>
    <definedName name="MEG_05">#REF!</definedName>
    <definedName name="MEG_0504">#REF!</definedName>
    <definedName name="MEG_0504_EURO">#REF!</definedName>
    <definedName name="MEG_0504_KUSC">#REF!</definedName>
    <definedName name="MEG_0504_MEX">#REF!</definedName>
    <definedName name="MEG_0505">#REF!</definedName>
    <definedName name="MEG_0505_EURO">#REF!</definedName>
    <definedName name="MEG_0505_KUSC">#REF!</definedName>
    <definedName name="MEG_0505_MEX">#REF!</definedName>
    <definedName name="MEG_0604">#REF!</definedName>
    <definedName name="MEG_0604_EURO">#REF!</definedName>
    <definedName name="MEG_0604_KUSC">#REF!</definedName>
    <definedName name="MEG_0604_MEX">#REF!</definedName>
    <definedName name="MEG_0605">#REF!</definedName>
    <definedName name="MEG_0605_EURO">#REF!</definedName>
    <definedName name="MEG_0605_KUSC">#REF!</definedName>
    <definedName name="MEG_0605_MEX">#REF!</definedName>
    <definedName name="MEG_0704">#REF!</definedName>
    <definedName name="MEG_0704_EURO">#REF!</definedName>
    <definedName name="MEG_0704_KUSC">#REF!</definedName>
    <definedName name="MEG_0704_MEX">#REF!</definedName>
    <definedName name="MEG_0705">#REF!</definedName>
    <definedName name="MEG_0705_EURO">#REF!</definedName>
    <definedName name="MEG_0705_KUSC">#REF!</definedName>
    <definedName name="MEG_0705_MEX">#REF!</definedName>
    <definedName name="MEG_0804">#REF!</definedName>
    <definedName name="MEG_0804_EURO">#REF!</definedName>
    <definedName name="MEG_0804_KUSC">#REF!</definedName>
    <definedName name="MEG_0804_MEX">#REF!</definedName>
    <definedName name="MEG_0805">#REF!</definedName>
    <definedName name="MEG_0805_EURO">#REF!</definedName>
    <definedName name="MEG_0805_KUSC">#REF!</definedName>
    <definedName name="MEG_0805_MEX">#REF!</definedName>
    <definedName name="MEG_0904">#REF!</definedName>
    <definedName name="MEG_0904_EURO">#REF!</definedName>
    <definedName name="MEG_0904_KUSC">#REF!</definedName>
    <definedName name="MEG_0904_MEX">#REF!</definedName>
    <definedName name="MEG_0905">#REF!</definedName>
    <definedName name="MEG_0905_EURO">#REF!</definedName>
    <definedName name="MEG_0905_KUSC">#REF!</definedName>
    <definedName name="MEG_0905_MEX">#REF!</definedName>
    <definedName name="MEG_1004">#REF!</definedName>
    <definedName name="MEG_1004_EURO">#REF!</definedName>
    <definedName name="MEG_1004_KUSC">#REF!</definedName>
    <definedName name="MEG_1004_MEX">#REF!</definedName>
    <definedName name="MEG_1005">#REF!</definedName>
    <definedName name="MEG_1005_EURO">#REF!</definedName>
    <definedName name="MEG_1005_KUSC">#REF!</definedName>
    <definedName name="MEG_1005_MEX">#REF!</definedName>
    <definedName name="MEG_1104">#REF!</definedName>
    <definedName name="MEG_1104_EURO">#REF!</definedName>
    <definedName name="MEG_1104_KUSC">#REF!</definedName>
    <definedName name="MEG_1104_MEX">#REF!</definedName>
    <definedName name="MEG_1105">#REF!</definedName>
    <definedName name="MEG_1105_EURO">#REF!</definedName>
    <definedName name="MEG_1105_KUSC">#REF!</definedName>
    <definedName name="MEG_1105_MEX">#REF!</definedName>
    <definedName name="MEG_1204">#REF!</definedName>
    <definedName name="MEG_1204_EURO">#REF!</definedName>
    <definedName name="MEG_1204_KUSC">#REF!</definedName>
    <definedName name="MEG_1204_MEX">#REF!</definedName>
    <definedName name="MEG_1205">#REF!</definedName>
    <definedName name="MEG_1205_EURO">#REF!</definedName>
    <definedName name="MEG_1205_KUSC">#REF!</definedName>
    <definedName name="MEG_1205_MEX">#REF!</definedName>
    <definedName name="MEG_ACP_Mkr">#REF!</definedName>
    <definedName name="MEG_Asia" localSheetId="8">#REF!</definedName>
    <definedName name="MEG_Asia" localSheetId="9">#REF!</definedName>
    <definedName name="MEG_Asia" localSheetId="11">#REF!</definedName>
    <definedName name="MEG_Asia">#REF!</definedName>
    <definedName name="MEG_Chart" localSheetId="9">#REF!</definedName>
    <definedName name="MEG_Chart">#REF!</definedName>
    <definedName name="MEG_Euro" localSheetId="9">#REF!</definedName>
    <definedName name="MEG_Euro">#REF!</definedName>
    <definedName name="MEG_M1">#REF!</definedName>
    <definedName name="MEG_M10">#REF!</definedName>
    <definedName name="MEG_M11">#REF!</definedName>
    <definedName name="MEG_M12">#REF!</definedName>
    <definedName name="MEG_M2">#REF!</definedName>
    <definedName name="MEG_M3">#REF!</definedName>
    <definedName name="MEG_M4">#REF!</definedName>
    <definedName name="MEG_M5">#REF!</definedName>
    <definedName name="MEG_M6">#REF!</definedName>
    <definedName name="MEG_M7">#REF!</definedName>
    <definedName name="MEG_M8">#REF!</definedName>
    <definedName name="MEG_M9">#REF!</definedName>
    <definedName name="MEG_MEX" localSheetId="8">#REF!</definedName>
    <definedName name="MEG_MEX" localSheetId="9">#REF!</definedName>
    <definedName name="MEG_MEX" localSheetId="11">#REF!</definedName>
    <definedName name="MEG_MEX">#REF!</definedName>
    <definedName name="MEG_NACP_Mkr">#REF!</definedName>
    <definedName name="MEG_NWECP_Mkr">#REF!</definedName>
    <definedName name="MEG_USA" localSheetId="8">#REF!</definedName>
    <definedName name="MEG_USA" localSheetId="9">#REF!</definedName>
    <definedName name="MEG_USA" localSheetId="11">#REF!</definedName>
    <definedName name="MEG_USA">#REF!</definedName>
    <definedName name="MEG_VPSum" localSheetId="9">#REF!</definedName>
    <definedName name="MEG_VPSum">#REF!</definedName>
    <definedName name="MEG_YTD">#REF!</definedName>
    <definedName name="Meister500OW" localSheetId="8">#REF!</definedName>
    <definedName name="Meister500OW" localSheetId="9">#REF!</definedName>
    <definedName name="Meister500OW">#REF!</definedName>
    <definedName name="Melhorar_a_Qualidade_de_Vida_dos_Empregados">#REF!</definedName>
    <definedName name="mensuel">#REF!</definedName>
    <definedName name="MEOH_Asia" localSheetId="8">#REF!</definedName>
    <definedName name="MEOH_Asia" localSheetId="9">#REF!</definedName>
    <definedName name="MEOH_Asia" localSheetId="11">#REF!</definedName>
    <definedName name="MEOH_Asia">#REF!</definedName>
    <definedName name="MEOH_Euro" localSheetId="9">#REF!</definedName>
    <definedName name="MEOH_Euro">#REF!</definedName>
    <definedName name="MEOH_LBNP_Mkr">#REF!</definedName>
    <definedName name="MeOH_M1">#REF!</definedName>
    <definedName name="MeOH_M10">#REF!</definedName>
    <definedName name="MeOH_M11">#REF!</definedName>
    <definedName name="MeOH_M12">#REF!</definedName>
    <definedName name="MeOH_M2">#REF!</definedName>
    <definedName name="MeOH_M3">#REF!</definedName>
    <definedName name="MeOH_M4">#REF!</definedName>
    <definedName name="MeOH_M5">#REF!</definedName>
    <definedName name="MeOH_M6">#REF!</definedName>
    <definedName name="MeOH_M7">#REF!</definedName>
    <definedName name="MeOH_M8">#REF!</definedName>
    <definedName name="MeOH_M9">#REF!</definedName>
    <definedName name="MEOH_Mex" localSheetId="8">#REF!</definedName>
    <definedName name="MEOH_Mex" localSheetId="9">#REF!</definedName>
    <definedName name="MEOH_Mex" localSheetId="11">#REF!</definedName>
    <definedName name="MEOH_Mex">#REF!</definedName>
    <definedName name="MEOH_NWECP_Mkr">#REF!</definedName>
    <definedName name="MEOH_USA" localSheetId="8">#REF!</definedName>
    <definedName name="MEOH_USA" localSheetId="9">#REF!</definedName>
    <definedName name="MEOH_USA" localSheetId="11">#REF!</definedName>
    <definedName name="MEOH_USA">#REF!</definedName>
    <definedName name="mepcocsau1">NA()</definedName>
    <definedName name="mepcoctr100">NA()</definedName>
    <definedName name="mepcoctr60">NA()</definedName>
    <definedName name="merchdmt" localSheetId="8">#REF!</definedName>
    <definedName name="merchdmt" localSheetId="9">#REF!</definedName>
    <definedName name="merchdmt" localSheetId="11">#REF!</definedName>
    <definedName name="merchdmt">#REF!</definedName>
    <definedName name="MERGE" localSheetId="8">#REF!</definedName>
    <definedName name="MERGE" localSheetId="9">#REF!</definedName>
    <definedName name="MERGE" localSheetId="11">#REF!</definedName>
    <definedName name="MERGE">#REF!</definedName>
    <definedName name="merger" localSheetId="9">#REF!</definedName>
    <definedName name="merger">#REF!</definedName>
    <definedName name="merger___0" localSheetId="9">#REF!</definedName>
    <definedName name="merger___0">#REF!</definedName>
    <definedName name="MES">#REF!</definedName>
    <definedName name="MESA" localSheetId="8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MESA" localSheetId="9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MESA" localSheetId="11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MESA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meses">#REF!</definedName>
    <definedName name="mesm">#REF!</definedName>
    <definedName name="mesma">#REF!</definedName>
    <definedName name="MESREAL" localSheetId="8">#REF!</definedName>
    <definedName name="MESREAL" localSheetId="9">#REF!</definedName>
    <definedName name="MESREAL">#REF!</definedName>
    <definedName name="METH" localSheetId="8">#REF!</definedName>
    <definedName name="METH" localSheetId="9">#REF!</definedName>
    <definedName name="METH">#REF!</definedName>
    <definedName name="methanol">#REF!</definedName>
    <definedName name="methanol10">#REF!</definedName>
    <definedName name="methanol11">#REF!</definedName>
    <definedName name="methanol12">#REF!</definedName>
    <definedName name="methanol2">#REF!</definedName>
    <definedName name="methanol3">#REF!</definedName>
    <definedName name="methanol4">#REF!</definedName>
    <definedName name="methanol5">#REF!</definedName>
    <definedName name="methanol6">#REF!</definedName>
    <definedName name="methanol7">#REF!</definedName>
    <definedName name="methanol8">#REF!</definedName>
    <definedName name="methanol9">#REF!</definedName>
    <definedName name="metro" localSheetId="8" hidden="1">{#N/A,#N/A,FALSE,"CDA Plan"}</definedName>
    <definedName name="metro" localSheetId="9" hidden="1">{#N/A,#N/A,FALSE,"CDA Plan"}</definedName>
    <definedName name="metro" localSheetId="11" hidden="1">{#N/A,#N/A,FALSE,"CDA Plan"}</definedName>
    <definedName name="metro" hidden="1">{#N/A,#N/A,FALSE,"CDA Plan"}</definedName>
    <definedName name="MEWarning" hidden="1">1</definedName>
    <definedName name="MEX_03">#REF!</definedName>
    <definedName name="MEX_04">#REF!</definedName>
    <definedName name="MEX_05">#REF!</definedName>
    <definedName name="mexico" localSheetId="8">#REF!</definedName>
    <definedName name="mexico" localSheetId="9">#REF!</definedName>
    <definedName name="mexico">#REF!</definedName>
    <definedName name="MF">NA()</definedName>
    <definedName name="MFPW" localSheetId="8" hidden="1">{"'Eng (page2)'!$A$1:$D$52"}</definedName>
    <definedName name="MFPW" localSheetId="9" hidden="1">{"'Eng (page2)'!$A$1:$D$52"}</definedName>
    <definedName name="MFPW" localSheetId="11" hidden="1">{"'Eng (page2)'!$A$1:$D$52"}</definedName>
    <definedName name="MFPW" hidden="1">{"'Eng (page2)'!$A$1:$D$52"}</definedName>
    <definedName name="MG_A">NA()</definedName>
    <definedName name="mgh">NA()</definedName>
    <definedName name="mgktyu" localSheetId="8" hidden="1">#REF!</definedName>
    <definedName name="mgktyu" hidden="1">#REF!</definedName>
    <definedName name="MGMRefi">#REF!</definedName>
    <definedName name="mgp" localSheetId="8" hidden="1">{"preco1",#N/A,TRUE,"Analise preços";"peq",#N/A,TRUE,"Analise preços";"resu",#N/A,TRUE,"TOTAL"}</definedName>
    <definedName name="mgp" localSheetId="9" hidden="1">{"preco1",#N/A,TRUE,"Analise preços";"peq",#N/A,TRUE,"Analise preços";"resu",#N/A,TRUE,"TOTAL"}</definedName>
    <definedName name="mgp" localSheetId="11" hidden="1">{"preco1",#N/A,TRUE,"Analise preços";"peq",#N/A,TRUE,"Analise preços";"resu",#N/A,TRUE,"TOTAL"}</definedName>
    <definedName name="mgp" hidden="1">{"preco1",#N/A,TRUE,"Analise preços";"peq",#N/A,TRUE,"Analise preços";"resu",#N/A,TRUE,"TOTAL"}</definedName>
    <definedName name="mh_ec1">NA()</definedName>
    <definedName name="mh_et1">NA()</definedName>
    <definedName name="mhan1chieu40">NA()</definedName>
    <definedName name="mhan1chieu50">NA()</definedName>
    <definedName name="mhancatnuoc124">NA()</definedName>
    <definedName name="mhand10.2">NA()</definedName>
    <definedName name="mhand27.5">NA()</definedName>
    <definedName name="mhand4">NA()</definedName>
    <definedName name="mhanhoi1000">NA()</definedName>
    <definedName name="mhanhoi2000">NA()</definedName>
    <definedName name="mhanxang20">NA()</definedName>
    <definedName name="mhanxang9">NA()</definedName>
    <definedName name="mhanxchieu23">NA()</definedName>
    <definedName name="mhanxchieu29.2">NA()</definedName>
    <definedName name="mhanxchieu33.5">NA()</definedName>
    <definedName name="mi">#REF!</definedName>
    <definedName name="mie" localSheetId="8">#REF!</definedName>
    <definedName name="mie">#REF!</definedName>
    <definedName name="mil">#REF!</definedName>
    <definedName name="Milano" localSheetId="8" hidden="1">{#N/A,#N/A,FALSE,"Cipta-All";#N/A,#N/A,FALSE,"Individual"}</definedName>
    <definedName name="Milano" localSheetId="9" hidden="1">{#N/A,#N/A,FALSE,"Cipta-All";#N/A,#N/A,FALSE,"Individual"}</definedName>
    <definedName name="Milano" localSheetId="11" hidden="1">{#N/A,#N/A,FALSE,"Cipta-All";#N/A,#N/A,FALSE,"Individual"}</definedName>
    <definedName name="Milano" hidden="1">{#N/A,#N/A,FALSE,"Cipta-All";#N/A,#N/A,FALSE,"Individual"}</definedName>
    <definedName name="milk">NA()</definedName>
    <definedName name="Mill">#REF!</definedName>
    <definedName name="Milli">1/1000000</definedName>
    <definedName name="mineraldryereve">NA()</definedName>
    <definedName name="Minimizar_Riscos_e_Exposição_ao_Contencioso_Jurídico">#REF!</definedName>
    <definedName name="mio" localSheetId="8">#REF!</definedName>
    <definedName name="mio" localSheetId="9">#REF!</definedName>
    <definedName name="mio">#REF!</definedName>
    <definedName name="Mirandalitre" localSheetId="9">#REF!</definedName>
    <definedName name="Mirandalitre">#REF!</definedName>
    <definedName name="Mirinda192" localSheetId="9">#REF!</definedName>
    <definedName name="Mirinda192">#REF!</definedName>
    <definedName name="Mirinda200_exp">#REF!</definedName>
    <definedName name="MIS">#REF!</definedName>
    <definedName name="misgroup" hidden="1">#REF!</definedName>
    <definedName name="MIT_MEI" localSheetId="8" hidden="1">#REF!</definedName>
    <definedName name="MIT_MEI" localSheetId="9" hidden="1">#REF!</definedName>
    <definedName name="MIT_MEI" hidden="1">#REF!</definedName>
    <definedName name="MIX" localSheetId="9">#REF!</definedName>
    <definedName name="MIX">#REF!</definedName>
    <definedName name="MIX_5">NA()</definedName>
    <definedName name="Mix_Var_PJB" localSheetId="8" hidden="1">#REF!</definedName>
    <definedName name="Mix_Var_PJB" localSheetId="9" hidden="1">#REF!</definedName>
    <definedName name="Mix_Var_PJB" hidden="1">#REF!</definedName>
    <definedName name="mjk" localSheetId="8">#REF!</definedName>
    <definedName name="mjk" localSheetId="9">#REF!</definedName>
    <definedName name="mjk">#REF!</definedName>
    <definedName name="MK" localSheetId="9" hidden="1">#REF!</definedName>
    <definedName name="MK" hidden="1">#REF!</definedName>
    <definedName name="mkcnGPS15">NA()</definedName>
    <definedName name="mkcnTRC15">NA()</definedName>
    <definedName name="mkcnVRM">NA()</definedName>
    <definedName name="mkeobh165">NA()</definedName>
    <definedName name="mkeobh215">NA()</definedName>
    <definedName name="mkeobh28">NA()</definedName>
    <definedName name="mkeobh40">NA()</definedName>
    <definedName name="mkeobh50">NA()</definedName>
    <definedName name="mkeobh55">NA()</definedName>
    <definedName name="mkeobh60">NA()</definedName>
    <definedName name="mkeobh80">NA()</definedName>
    <definedName name="mkeobx108">NA()</definedName>
    <definedName name="mkeobx130">NA()</definedName>
    <definedName name="mkeobx45">NA()</definedName>
    <definedName name="mkeobx54">NA()</definedName>
    <definedName name="mkeobx60">NA()</definedName>
    <definedName name="mkeobx75">NA()</definedName>
    <definedName name="mkhoanbttay24">NA()</definedName>
    <definedName name="mkhoanbttay30">NA()</definedName>
    <definedName name="mkhoanbttay38">NA()</definedName>
    <definedName name="mkhoanbttay40">NA()</definedName>
    <definedName name="mkhoandatay30">NA()</definedName>
    <definedName name="mkhoandatay42">NA()</definedName>
    <definedName name="mkhoandung4.5">NA()</definedName>
    <definedName name="mkhoansattay13">NA()</definedName>
    <definedName name="mkhoanxoayth110">NA()</definedName>
    <definedName name="mkhoanxoayth95">NA()</definedName>
    <definedName name="mkichck18">NA()</definedName>
    <definedName name="mkichck250">NA()</definedName>
    <definedName name="mkichday60">NA()</definedName>
    <definedName name="mkichnang100">NA()</definedName>
    <definedName name="mkichnang250">NA()</definedName>
    <definedName name="mkichnang500">NA()</definedName>
    <definedName name="MKO" localSheetId="8" hidden="1">{"'Eng (page2)'!$A$1:$D$52"}</definedName>
    <definedName name="MKO" localSheetId="9" hidden="1">{"'Eng (page2)'!$A$1:$D$52"}</definedName>
    <definedName name="MKO" localSheetId="11" hidden="1">{"'Eng (page2)'!$A$1:$D$52"}</definedName>
    <definedName name="MKO" hidden="1">{"'Eng (page2)'!$A$1:$D$52"}</definedName>
    <definedName name="MKS" localSheetId="3">#REF!</definedName>
    <definedName name="MKS">#REF!</definedName>
    <definedName name="MKS___0" localSheetId="8">#REF!</definedName>
    <definedName name="MKS___0" localSheetId="9">#REF!</definedName>
    <definedName name="MKS___0">#REF!</definedName>
    <definedName name="mluoncap15">NA()</definedName>
    <definedName name="MM">#REF!</definedName>
    <definedName name="MMACC" localSheetId="8">#REF!</definedName>
    <definedName name="MMACC" localSheetId="9">#REF!</definedName>
    <definedName name="MMACC">#REF!</definedName>
    <definedName name="mmai2.7">NA()</definedName>
    <definedName name="mmkkll" localSheetId="8" hidden="1">{#N/A,#N/A,FALSE,"CDA Plan"}</definedName>
    <definedName name="mmkkll" localSheetId="9" hidden="1">{#N/A,#N/A,FALSE,"CDA Plan"}</definedName>
    <definedName name="mmkkll" localSheetId="11" hidden="1">{#N/A,#N/A,FALSE,"CDA Plan"}</definedName>
    <definedName name="mmkkll" hidden="1">{#N/A,#N/A,FALSE,"CDA Plan"}</definedName>
    <definedName name="mmkooo" localSheetId="8" hidden="1">{"rp_only",#N/A,FALSE,"2225"}</definedName>
    <definedName name="mmkooo" localSheetId="9" hidden="1">{"rp_only",#N/A,FALSE,"2225"}</definedName>
    <definedName name="mmkooo" localSheetId="11" hidden="1">{"rp_only",#N/A,FALSE,"2225"}</definedName>
    <definedName name="mmkooo" hidden="1">{"rp_only",#N/A,FALSE,"2225"}</definedName>
    <definedName name="mmm">#REF!</definedName>
    <definedName name="MMMM" localSheetId="8" hidden="1">{#N/A,#N/A,FALSE,"Aging Summary";#N/A,#N/A,FALSE,"Ratio Analysis";#N/A,#N/A,FALSE,"Test 120 Day Accts";#N/A,#N/A,FALSE,"Tickmarks"}</definedName>
    <definedName name="MMMM" localSheetId="9" hidden="1">{#N/A,#N/A,FALSE,"Aging Summary";#N/A,#N/A,FALSE,"Ratio Analysis";#N/A,#N/A,FALSE,"Test 120 Day Accts";#N/A,#N/A,FALSE,"Tickmarks"}</definedName>
    <definedName name="MMMM" localSheetId="11" hidden="1">{#N/A,#N/A,FALSE,"Aging Summary";#N/A,#N/A,FALSE,"Ratio Analysis";#N/A,#N/A,FALSE,"Test 120 Day Accts";#N/A,#N/A,FALSE,"Tickmarks"}</definedName>
    <definedName name="MMMM" hidden="1">{#N/A,#N/A,FALSE,"Aging Summary";#N/A,#N/A,FALSE,"Ratio Analysis";#N/A,#N/A,FALSE,"Test 120 Day Accts";#N/A,#N/A,FALSE,"Tickmarks"}</definedName>
    <definedName name="mmmmmmmmmmmmmmmmmmmmmmmm">#REF!</definedName>
    <definedName name="mnenkhid102">NA()</definedName>
    <definedName name="mnenkhid120">NA()</definedName>
    <definedName name="mnenkhid1200">NA()</definedName>
    <definedName name="mnenkhid200">NA()</definedName>
    <definedName name="mnenkhid240">NA()</definedName>
    <definedName name="mnenkhid300">NA()</definedName>
    <definedName name="mnenkhid360">NA()</definedName>
    <definedName name="mnenkhid5.5">NA()</definedName>
    <definedName name="mnenkhid540">NA()</definedName>
    <definedName name="mnenkhid600">NA()</definedName>
    <definedName name="mnenkhid660">NA()</definedName>
    <definedName name="mnenkhid75">NA()</definedName>
    <definedName name="mnenkhidien10">NA()</definedName>
    <definedName name="mnenkhidien150">NA()</definedName>
    <definedName name="mnenkhidien216">NA()</definedName>
    <definedName name="mnenkhidien22">NA()</definedName>
    <definedName name="mnenkhidien270">NA()</definedName>
    <definedName name="mnenkhidien30">NA()</definedName>
    <definedName name="mnenkhidien300">NA()</definedName>
    <definedName name="mnenkhidien5">NA()</definedName>
    <definedName name="mnenkhidien56">NA()</definedName>
    <definedName name="mnenkhidien600">NA()</definedName>
    <definedName name="mnenkhixang11">NA()</definedName>
    <definedName name="mnenkhixang120">NA()</definedName>
    <definedName name="mnenkhixang200">NA()</definedName>
    <definedName name="mnenkhixang25">NA()</definedName>
    <definedName name="mnenkhixang3">NA()</definedName>
    <definedName name="mnenkhixang300">NA()</definedName>
    <definedName name="mnenkhixang40">NA()</definedName>
    <definedName name="mnenkhixang600">NA()</definedName>
    <definedName name="mnghiendad25">NA()</definedName>
    <definedName name="mnghiendadd20">NA()</definedName>
    <definedName name="mnghiendadd6">NA()</definedName>
    <definedName name="mnghiendatho14">NA()</definedName>
    <definedName name="mnghiendatho200">NA()</definedName>
    <definedName name="mnhogcaydk100">NA()</definedName>
    <definedName name="mnhogcaydk54">NA()</definedName>
    <definedName name="mnhogcaydk75">NA()</definedName>
    <definedName name="MO">#REF!</definedName>
    <definedName name="MODIFIER" localSheetId="8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MODIFIER" localSheetId="9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MODIFIER" localSheetId="11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MODIFIER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Modl_Currency">#REF!</definedName>
    <definedName name="Mohamed" localSheetId="8">#REF!</definedName>
    <definedName name="Mohamed">#REF!</definedName>
    <definedName name="MOI_725" localSheetId="9" hidden="1">#REF!</definedName>
    <definedName name="MOI_725" hidden="1">#REF!</definedName>
    <definedName name="MOI_FAB" hidden="1">#REF!</definedName>
    <definedName name="MOI_PROD" hidden="1">#REF!</definedName>
    <definedName name="Moisture_Gain">#REF!</definedName>
    <definedName name="MOL" localSheetId="8" hidden="1">{"'Eng (page2)'!$A$1:$D$52"}</definedName>
    <definedName name="MOL" localSheetId="9" hidden="1">{"'Eng (page2)'!$A$1:$D$52"}</definedName>
    <definedName name="MOL" localSheetId="11" hidden="1">{"'Eng (page2)'!$A$1:$D$52"}</definedName>
    <definedName name="MOL" hidden="1">{"'Eng (page2)'!$A$1:$D$52"}</definedName>
    <definedName name="molycorr">#REF!</definedName>
    <definedName name="MOMENT">NA()</definedName>
    <definedName name="mon" localSheetId="8" hidden="1">{"'Eng (page2)'!$A$1:$D$52"}</definedName>
    <definedName name="mon" localSheetId="9" hidden="1">{"'Eng (page2)'!$A$1:$D$52"}</definedName>
    <definedName name="mon" localSheetId="11" hidden="1">{"'Eng (page2)'!$A$1:$D$52"}</definedName>
    <definedName name="mon" hidden="1">{"'Eng (page2)'!$A$1:$D$52"}</definedName>
    <definedName name="month" localSheetId="3">#REF!</definedName>
    <definedName name="month">#REF!</definedName>
    <definedName name="Month___0" localSheetId="8">#REF!</definedName>
    <definedName name="Month___0" localSheetId="9">#REF!</definedName>
    <definedName name="Month___0">#REF!</definedName>
    <definedName name="month_0604">#REF!</definedName>
    <definedName name="month_0704">#REF!</definedName>
    <definedName name="month_0804">#REF!</definedName>
    <definedName name="MONTH_1" localSheetId="8">#REF!</definedName>
    <definedName name="MONTH_1" localSheetId="9">#REF!</definedName>
    <definedName name="MONTH_1">#REF!</definedName>
    <definedName name="Month_2" localSheetId="9">#REF!</definedName>
    <definedName name="Month_2">#REF!</definedName>
    <definedName name="Month_3">#REF!</definedName>
    <definedName name="month_5">NA()</definedName>
    <definedName name="Month2">#REF!</definedName>
    <definedName name="Month2_5">NA()</definedName>
    <definedName name="MonthIndex">#REF!</definedName>
    <definedName name="MonthList">#REF!</definedName>
    <definedName name="monthname">#REF!</definedName>
    <definedName name="monthname_5">NA()</definedName>
    <definedName name="MonthsInPeriod1" localSheetId="8">#REF!</definedName>
    <definedName name="MonthsInPeriod1" localSheetId="9">#REF!</definedName>
    <definedName name="MonthsInPeriod1">#REF!</definedName>
    <definedName name="morita">NA()</definedName>
    <definedName name="moritam">NA()</definedName>
    <definedName name="moritavn">NA()</definedName>
    <definedName name="motodk150">NA()</definedName>
    <definedName name="motodk180">NA()</definedName>
    <definedName name="motodk200">NA()</definedName>
    <definedName name="motodk240">NA()</definedName>
    <definedName name="motodk255">NA()</definedName>
    <definedName name="motodk272">NA()</definedName>
    <definedName name="motothung10">NA()</definedName>
    <definedName name="motothung12">NA()</definedName>
    <definedName name="motothung12.5">NA()</definedName>
    <definedName name="motothung2">NA()</definedName>
    <definedName name="motothung2.5">NA()</definedName>
    <definedName name="motothung20">NA()</definedName>
    <definedName name="motothung4">NA()</definedName>
    <definedName name="motothung5">NA()</definedName>
    <definedName name="motothung6">NA()</definedName>
    <definedName name="motothung7">NA()</definedName>
    <definedName name="mototnuoc4">NA()</definedName>
    <definedName name="mototnuoc5">NA()</definedName>
    <definedName name="mototnuoc6">NA()</definedName>
    <definedName name="mototnuoc7">NA()</definedName>
    <definedName name="mototudo10">NA()</definedName>
    <definedName name="mototudo12">NA()</definedName>
    <definedName name="mototudo15">NA()</definedName>
    <definedName name="mototudo2.5">NA()</definedName>
    <definedName name="mototudo20">NA()</definedName>
    <definedName name="mototudo25">NA()</definedName>
    <definedName name="mototudo27">NA()</definedName>
    <definedName name="mototudo3.5">NA()</definedName>
    <definedName name="mototudo4">NA()</definedName>
    <definedName name="mototudo5">NA()</definedName>
    <definedName name="mototudo6">NA()</definedName>
    <definedName name="mototudo7">NA()</definedName>
    <definedName name="mototudo9">NA()</definedName>
    <definedName name="motovcbt6">NA()</definedName>
    <definedName name="Moy_2014" localSheetId="8">#REF!</definedName>
    <definedName name="Moy_2014" localSheetId="9">#REF!</definedName>
    <definedName name="Moy_2014">#REF!</definedName>
    <definedName name="Moy_2015" localSheetId="9">#REF!</definedName>
    <definedName name="Moy_2015">#REF!</definedName>
    <definedName name="MP" localSheetId="9">#REF!</definedName>
    <definedName name="MP">#REF!</definedName>
    <definedName name="Mpbalgrouping">#REF!</definedName>
    <definedName name="mpha250">NA()</definedName>
    <definedName name="mphaothep10">NA()</definedName>
    <definedName name="mphaothep15">NA()</definedName>
    <definedName name="mphatdienld10">NA()</definedName>
    <definedName name="mphatdienld112">NA()</definedName>
    <definedName name="mphatdienld122">NA()</definedName>
    <definedName name="mphatdienld15">NA()</definedName>
    <definedName name="mphatdienld20">NA()</definedName>
    <definedName name="mphatdienld25">NA()</definedName>
    <definedName name="mphatdienld30">NA()</definedName>
    <definedName name="mphatdienld38">NA()</definedName>
    <definedName name="mphatdienld45">NA()</definedName>
    <definedName name="mphatdienld5.2">NA()</definedName>
    <definedName name="mphatdienld50">NA()</definedName>
    <definedName name="mphatdienld60">NA()</definedName>
    <definedName name="mphatdienld75">NA()</definedName>
    <definedName name="mphatdienld8">NA()</definedName>
    <definedName name="mphunson400">NA()</definedName>
    <definedName name="mphunvua2">NA()</definedName>
    <definedName name="mphunvua4">NA()</definedName>
    <definedName name="MPO" localSheetId="8" hidden="1">#REF!</definedName>
    <definedName name="MPO" localSheetId="9" hidden="1">#REF!</definedName>
    <definedName name="MPO" hidden="1">#REF!</definedName>
    <definedName name="mps" localSheetId="9">#REF!</definedName>
    <definedName name="mps">#REF!</definedName>
    <definedName name="MR">#REF!</definedName>
    <definedName name="mraibtsp500">NA()</definedName>
    <definedName name="mraintn100">NA()</definedName>
    <definedName name="mraintn65">NA()</definedName>
    <definedName name="mres" localSheetId="8" hidden="1">{#N/A,#N/A,FALSE,"Portada";#N/A,#N/A,FALSE,"Cotizaciones";#N/A,#N/A,FALSE,"Of_Merc_Lin";#N/A,#N/A,FALSE,"Productos";#N/A,#N/A,FALSE,"Aprov_Prod";#N/A,#N/A,FALSE,"CV_PetrocAlg";#N/A,#N/A,FALSE,"CVD (2)"}</definedName>
    <definedName name="mres" localSheetId="9" hidden="1">{#N/A,#N/A,FALSE,"Portada";#N/A,#N/A,FALSE,"Cotizaciones";#N/A,#N/A,FALSE,"Of_Merc_Lin";#N/A,#N/A,FALSE,"Productos";#N/A,#N/A,FALSE,"Aprov_Prod";#N/A,#N/A,FALSE,"CV_PetrocAlg";#N/A,#N/A,FALSE,"CVD (2)"}</definedName>
    <definedName name="mres" localSheetId="11" hidden="1">{#N/A,#N/A,FALSE,"Portada";#N/A,#N/A,FALSE,"Cotizaciones";#N/A,#N/A,FALSE,"Of_Merc_Lin";#N/A,#N/A,FALSE,"Productos";#N/A,#N/A,FALSE,"Aprov_Prod";#N/A,#N/A,FALSE,"CV_PetrocAlg";#N/A,#N/A,FALSE,"CVD (2)"}</definedName>
    <definedName name="mres" hidden="1">{#N/A,#N/A,FALSE,"Portada";#N/A,#N/A,FALSE,"Cotizaciones";#N/A,#N/A,FALSE,"Of_Merc_Lin";#N/A,#N/A,FALSE,"Productos";#N/A,#N/A,FALSE,"Aprov_Prod";#N/A,#N/A,FALSE,"CV_PetrocAlg";#N/A,#N/A,FALSE,"CVD (2)"}</definedName>
    <definedName name="mres_1" localSheetId="8" hidden="1">{#N/A,#N/A,FALSE,"Portada";#N/A,#N/A,FALSE,"Cotizaciones";#N/A,#N/A,FALSE,"Of_Merc_Lin";#N/A,#N/A,FALSE,"Productos";#N/A,#N/A,FALSE,"Aprov_Prod";#N/A,#N/A,FALSE,"CV_PetrocAlg";#N/A,#N/A,FALSE,"CVD (2)"}</definedName>
    <definedName name="mres_1" localSheetId="9" hidden="1">{#N/A,#N/A,FALSE,"Portada";#N/A,#N/A,FALSE,"Cotizaciones";#N/A,#N/A,FALSE,"Of_Merc_Lin";#N/A,#N/A,FALSE,"Productos";#N/A,#N/A,FALSE,"Aprov_Prod";#N/A,#N/A,FALSE,"CV_PetrocAlg";#N/A,#N/A,FALSE,"CVD (2)"}</definedName>
    <definedName name="mres_1" localSheetId="11" hidden="1">{#N/A,#N/A,FALSE,"Portada";#N/A,#N/A,FALSE,"Cotizaciones";#N/A,#N/A,FALSE,"Of_Merc_Lin";#N/A,#N/A,FALSE,"Productos";#N/A,#N/A,FALSE,"Aprov_Prod";#N/A,#N/A,FALSE,"CV_PetrocAlg";#N/A,#N/A,FALSE,"CVD (2)"}</definedName>
    <definedName name="mres_1" hidden="1">{#N/A,#N/A,FALSE,"Portada";#N/A,#N/A,FALSE,"Cotizaciones";#N/A,#N/A,FALSE,"Of_Merc_Lin";#N/A,#N/A,FALSE,"Productos";#N/A,#N/A,FALSE,"Aprov_Prod";#N/A,#N/A,FALSE,"CV_PetrocAlg";#N/A,#N/A,FALSE,"CVD (2)"}</definedName>
    <definedName name="mromooc14">NA()</definedName>
    <definedName name="mromooc15">NA()</definedName>
    <definedName name="mromooc2">NA()</definedName>
    <definedName name="mromooc21">NA()</definedName>
    <definedName name="mromooc4">NA()</definedName>
    <definedName name="mromooc7.5">NA()</definedName>
    <definedName name="ms" localSheetId="3">#REF!</definedName>
    <definedName name="ms">#REF!</definedName>
    <definedName name="ms___0" localSheetId="8">#REF!</definedName>
    <definedName name="ms___0" localSheetId="9">#REF!</definedName>
    <definedName name="ms___0">#REF!</definedName>
    <definedName name="msangbentontie1">NA()</definedName>
    <definedName name="msangruada11">NA()</definedName>
    <definedName name="msangruada35">NA()</definedName>
    <definedName name="msangruada45">NA()</definedName>
    <definedName name="msanth108">NA()</definedName>
    <definedName name="msanth180">NA()</definedName>
    <definedName name="msanth250">NA()</definedName>
    <definedName name="msanth54">NA()</definedName>
    <definedName name="msanth90">NA()</definedName>
    <definedName name="msp" localSheetId="8">#REF!</definedName>
    <definedName name="msp" localSheetId="9">#REF!</definedName>
    <definedName name="msp">#REF!</definedName>
    <definedName name="MSP1Mini" localSheetId="8">#REF!</definedName>
    <definedName name="MSP1Mini">#REF!</definedName>
    <definedName name="MSP2Mini" localSheetId="8">#REF!</definedName>
    <definedName name="MSP2Mini">#REF!</definedName>
    <definedName name="MSP3mini">#REF!</definedName>
    <definedName name="MT_to_lb">#REF!</definedName>
    <definedName name="MT_to_MSCF">#REF!</definedName>
    <definedName name="MT_to_tons">#REF!</definedName>
    <definedName name="mtaukeo150">NA()</definedName>
    <definedName name="mtaukeo360">NA()</definedName>
    <definedName name="mtaukeo600">NA()</definedName>
    <definedName name="mtbipvlan150">NA()</definedName>
    <definedName name="MTD_PLANTSLIST">#REF!</definedName>
    <definedName name="MTH" localSheetId="3">#REF!</definedName>
    <definedName name="MTH">#REF!</definedName>
    <definedName name="mthungcapdkbx2.5">NA()</definedName>
    <definedName name="mthungcapdkbx2.75">NA()</definedName>
    <definedName name="mthungcapdkbx3">NA()</definedName>
    <definedName name="mthungcapdkbx4.5">NA()</definedName>
    <definedName name="mthungcapdkbx5">NA()</definedName>
    <definedName name="mthungcapdkbx8">NA()</definedName>
    <definedName name="mthungcapdkbx9">NA()</definedName>
    <definedName name="mtien4.5">NA()</definedName>
    <definedName name="mtoidien0.5">NA()</definedName>
    <definedName name="mtoidien1">NA()</definedName>
    <definedName name="mtoidien1.5">NA()</definedName>
    <definedName name="mtoidien2">NA()</definedName>
    <definedName name="mtoidien2.5">NA()</definedName>
    <definedName name="mtoidien3">NA()</definedName>
    <definedName name="mtoidien4">NA()</definedName>
    <definedName name="mtoidien5">NA()</definedName>
    <definedName name="Mtr" localSheetId="8" hidden="1">#REF!</definedName>
    <definedName name="Mtr" localSheetId="9" hidden="1">#REF!</definedName>
    <definedName name="Mtr" hidden="1">#REF!</definedName>
    <definedName name="mtrambomdau40">NA()</definedName>
    <definedName name="mtrambomdau50">NA()</definedName>
    <definedName name="mtramtronbt20">NA()</definedName>
    <definedName name="mtramtronbt22">NA()</definedName>
    <definedName name="mtramtronbt30">NA()</definedName>
    <definedName name="mtramtronbt60">NA()</definedName>
    <definedName name="mtramtronbtn25">NA()</definedName>
    <definedName name="mtramtronbtn30">NA()</definedName>
    <definedName name="mtramtronbtn40">NA()</definedName>
    <definedName name="mtramtronbtn50">NA()</definedName>
    <definedName name="mtramtronbtn60">NA()</definedName>
    <definedName name="mtramtronbtn80">NA()</definedName>
    <definedName name="mtronbentonite1">NA()</definedName>
    <definedName name="mtronbt100">NA()</definedName>
    <definedName name="mtronbt1150">NA()</definedName>
    <definedName name="mtronbt150">NA()</definedName>
    <definedName name="mtronbt1600">NA()</definedName>
    <definedName name="mtronbt200">NA()</definedName>
    <definedName name="mtronbt250">NA()</definedName>
    <definedName name="mtronbt425">NA()</definedName>
    <definedName name="mtronbt500">NA()</definedName>
    <definedName name="mtronbt800">NA()</definedName>
    <definedName name="mtronvua110">NA()</definedName>
    <definedName name="mtronvua150">NA()</definedName>
    <definedName name="mtronvua200">NA()</definedName>
    <definedName name="mtronvua250">NA()</definedName>
    <definedName name="mtronvua325">NA()</definedName>
    <definedName name="mtronvua80">NA()</definedName>
    <definedName name="mucwip" localSheetId="8" hidden="1">{#N/A,#N/A,TRUE,"RM-June"}</definedName>
    <definedName name="mucwip" localSheetId="9" hidden="1">{#N/A,#N/A,TRUE,"RM-June"}</definedName>
    <definedName name="mucwip" localSheetId="11" hidden="1">{#N/A,#N/A,TRUE,"RM-June"}</definedName>
    <definedName name="mucwip" hidden="1">{#N/A,#N/A,TRUE,"RM-June"}</definedName>
    <definedName name="Multiple">#REF!</definedName>
    <definedName name="Multiples">#REF!</definedName>
    <definedName name="muonong2.8">NA()</definedName>
    <definedName name="mutasi" localSheetId="8" hidden="1">#REF!</definedName>
    <definedName name="mutasi" localSheetId="9" hidden="1">#REF!</definedName>
    <definedName name="mutasi" hidden="1">#REF!</definedName>
    <definedName name="mvanthang0.3">NA()</definedName>
    <definedName name="mvanthang0.5">NA()</definedName>
    <definedName name="mvanthang2">NA()</definedName>
    <definedName name="MVC">NA()</definedName>
    <definedName name="MVperross" localSheetId="8" hidden="1">{"rp_only",#N/A,FALSE,"2225"}</definedName>
    <definedName name="MVperross" localSheetId="9" hidden="1">{"rp_only",#N/A,FALSE,"2225"}</definedName>
    <definedName name="MVperross" localSheetId="11" hidden="1">{"rp_only",#N/A,FALSE,"2225"}</definedName>
    <definedName name="MVperross" hidden="1">{"rp_only",#N/A,FALSE,"2225"}</definedName>
    <definedName name="MWEP" localSheetId="8" hidden="1">{"'Eng (page2)'!$A$1:$D$52"}</definedName>
    <definedName name="MWEP" localSheetId="9" hidden="1">{"'Eng (page2)'!$A$1:$D$52"}</definedName>
    <definedName name="MWEP" localSheetId="11" hidden="1">{"'Eng (page2)'!$A$1:$D$52"}</definedName>
    <definedName name="MWEP" hidden="1">{"'Eng (page2)'!$A$1:$D$52"}</definedName>
    <definedName name="MWh_to_MMBtu">#REF!</definedName>
    <definedName name="mx">NA()</definedName>
    <definedName name="mxebombt90">NA()</definedName>
    <definedName name="mxenanghang1.5">NA()</definedName>
    <definedName name="mxenanghang12">NA()</definedName>
    <definedName name="mxenanghang3">NA()</definedName>
    <definedName name="mxenanghang3.2">NA()</definedName>
    <definedName name="mxenanghang3.5">NA()</definedName>
    <definedName name="mxenanghang5">NA()</definedName>
    <definedName name="mxetuoinhua190">NA()</definedName>
    <definedName name="mxuclat0.40">NA()</definedName>
    <definedName name="mxuclat1.00">NA()</definedName>
    <definedName name="mxuclat1.65">NA()</definedName>
    <definedName name="mxuclat2.00">NA()</definedName>
    <definedName name="mxuclat2.80">NA()</definedName>
    <definedName name="myle">NA()</definedName>
    <definedName name="n" localSheetId="3">#REF!</definedName>
    <definedName name="n">#REF!</definedName>
    <definedName name="n___0" localSheetId="8">#REF!</definedName>
    <definedName name="n___0" localSheetId="9">#REF!</definedName>
    <definedName name="n___0">#REF!</definedName>
    <definedName name="N2Gas" localSheetId="8">#REF!</definedName>
    <definedName name="N2Gas" localSheetId="9">#REF!</definedName>
    <definedName name="N2Gas">#REF!</definedName>
    <definedName name="N2LAST" localSheetId="8">#REF!</definedName>
    <definedName name="N2LAST" localSheetId="9">#REF!</definedName>
    <definedName name="N2LAST">#REF!</definedName>
    <definedName name="n2liq">#REF!</definedName>
    <definedName name="n2liq10">#REF!</definedName>
    <definedName name="n2liq11">#REF!</definedName>
    <definedName name="n2liq12">#REF!</definedName>
    <definedName name="n2liq13">#REF!</definedName>
    <definedName name="n2liq14">#REF!</definedName>
    <definedName name="n2liq15">#REF!</definedName>
    <definedName name="n2liq16">#REF!</definedName>
    <definedName name="n2liq17">#REF!</definedName>
    <definedName name="n2liq18">#REF!</definedName>
    <definedName name="n2liq19">#REF!</definedName>
    <definedName name="n2liq2">#REF!</definedName>
    <definedName name="n2liq20">#REF!</definedName>
    <definedName name="n2liq21">#REF!</definedName>
    <definedName name="n2liq22">#REF!</definedName>
    <definedName name="n2liq23">#REF!</definedName>
    <definedName name="n2liq24">#REF!</definedName>
    <definedName name="n2liq3">#REF!</definedName>
    <definedName name="n2liq4">#REF!</definedName>
    <definedName name="n2liq5">#REF!</definedName>
    <definedName name="n2liq6">#REF!</definedName>
    <definedName name="n2liq7">#REF!</definedName>
    <definedName name="n2liq8">#REF!</definedName>
    <definedName name="n2liq9">#REF!</definedName>
    <definedName name="N2select">#REF!</definedName>
    <definedName name="NACL" localSheetId="8">#REF!</definedName>
    <definedName name="NACL" localSheetId="9">#REF!</definedName>
    <definedName name="NACL">#REF!</definedName>
    <definedName name="Nafta" localSheetId="8">#REF!</definedName>
    <definedName name="Nafta" localSheetId="9">#REF!</definedName>
    <definedName name="Nafta">#REF!</definedName>
    <definedName name="nak">#REF!</definedName>
    <definedName name="nalc95wt149" localSheetId="8">#REF!</definedName>
    <definedName name="nalc95wt149" localSheetId="9">#REF!</definedName>
    <definedName name="nalc95wt149">#REF!</definedName>
    <definedName name="NALCO1191" localSheetId="8">#REF!</definedName>
    <definedName name="NALCO1191" localSheetId="9">#REF!</definedName>
    <definedName name="NALCO1191">#REF!</definedName>
    <definedName name="nalco1415b" localSheetId="9">#REF!</definedName>
    <definedName name="nalco1415b">#REF!</definedName>
    <definedName name="nalco1415p" localSheetId="9">#REF!</definedName>
    <definedName name="nalco1415p">#REF!</definedName>
    <definedName name="nalco1720">#REF!</definedName>
    <definedName name="Nalco1742">#REF!</definedName>
    <definedName name="nalco5136">#REF!</definedName>
    <definedName name="nalco7014">#REF!</definedName>
    <definedName name="nalco7128">#REF!</definedName>
    <definedName name="nalco71D5">#REF!</definedName>
    <definedName name="nalco7208">#REF!</definedName>
    <definedName name="nalco7302">#REF!</definedName>
    <definedName name="nalco733015">#REF!</definedName>
    <definedName name="nalco733055">#REF!</definedName>
    <definedName name="nalco7336">#REF!</definedName>
    <definedName name="nalco7348b">#REF!</definedName>
    <definedName name="nalco7348d">#REF!</definedName>
    <definedName name="nalco7357">#REF!</definedName>
    <definedName name="nalco7399">#REF!</definedName>
    <definedName name="nalco7408">#REF!</definedName>
    <definedName name="nalco7763">#REF!</definedName>
    <definedName name="nalco8103">#REF!</definedName>
    <definedName name="nalco8301d">#REF!</definedName>
    <definedName name="nalco8308">#REF!</definedName>
    <definedName name="nalco8338">#REF!</definedName>
    <definedName name="nalco8360">#REF!</definedName>
    <definedName name="name" localSheetId="8">#REF!</definedName>
    <definedName name="name" localSheetId="9">#REF!</definedName>
    <definedName name="name">#REF!</definedName>
    <definedName name="name1" localSheetId="9">#REF!</definedName>
    <definedName name="name1">#REF!</definedName>
    <definedName name="name2" localSheetId="9">#REF!</definedName>
    <definedName name="name2">#REF!</definedName>
    <definedName name="nan" localSheetId="8" hidden="1">{"'Model'!$A$1:$N$53"}</definedName>
    <definedName name="nan" localSheetId="9" hidden="1">{"'Model'!$A$1:$N$53"}</definedName>
    <definedName name="nan" localSheetId="11" hidden="1">{"'Model'!$A$1:$N$53"}</definedName>
    <definedName name="nan" hidden="1">{"'Model'!$A$1:$N$53"}</definedName>
    <definedName name="NAP_VGP_Price_Increase">#REF!</definedName>
    <definedName name="NAP_VGP_Price_Increase_5">NA()</definedName>
    <definedName name="napsp">#N/A</definedName>
    <definedName name="NatGas_Chart" localSheetId="8">#REF!</definedName>
    <definedName name="NatGas_Chart" localSheetId="9">#REF!</definedName>
    <definedName name="NatGas_Chart">#REF!</definedName>
    <definedName name="NatGasVPSum" localSheetId="9">#REF!</definedName>
    <definedName name="NatGasVPSum">#REF!</definedName>
    <definedName name="NATURE" localSheetId="8" hidden="1">{"'Eng (page2)'!$A$1:$D$52"}</definedName>
    <definedName name="NATURE" localSheetId="9" hidden="1">{"'Eng (page2)'!$A$1:$D$52"}</definedName>
    <definedName name="NATURE" localSheetId="11" hidden="1">{"'Eng (page2)'!$A$1:$D$52"}</definedName>
    <definedName name="NATURE" hidden="1">{"'Eng (page2)'!$A$1:$D$52"}</definedName>
    <definedName name="NBPL" localSheetId="8" hidden="1">{TRUE,TRUE,-1.25,-15.5,480.75,272.25,FALSE,TRUE,TRUE,TRUE,0,1,#N/A,1,#N/A,13.1904761904762,23.5384615384615,1,FALSE,FALSE,3,TRUE,1,FALSE,75,"Swvu.FAX.","ACwvu.FAX.",#N/A,FALSE,FALSE,0.25,0.25,1,1,1,"","",TRUE,FALSE,FALSE,TRUE,1,#N/A,1,1,"=R1C1:R16C13",FALSE,#N/A,#N/A,FALSE,FALSE,FALSE,9,300,300,FALSE,FALSE,TRUE,TRUE,TRUE}</definedName>
    <definedName name="NBPL" localSheetId="9" hidden="1">{TRUE,TRUE,-1.25,-15.5,480.75,272.25,FALSE,TRUE,TRUE,TRUE,0,1,#N/A,1,#N/A,13.1904761904762,23.5384615384615,1,FALSE,FALSE,3,TRUE,1,FALSE,75,"Swvu.FAX.","ACwvu.FAX.",#N/A,FALSE,FALSE,0.25,0.25,1,1,1,"","",TRUE,FALSE,FALSE,TRUE,1,#N/A,1,1,"=R1C1:R16C13",FALSE,#N/A,#N/A,FALSE,FALSE,FALSE,9,300,300,FALSE,FALSE,TRUE,TRUE,TRUE}</definedName>
    <definedName name="NBPL" localSheetId="11" hidden="1">{TRUE,TRUE,-1.25,-15.5,480.75,272.25,FALSE,TRUE,TRUE,TRUE,0,1,#N/A,1,#N/A,13.1904761904762,23.5384615384615,1,FALSE,FALSE,3,TRUE,1,FALSE,75,"Swvu.FAX.","ACwvu.FAX.",#N/A,FALSE,FALSE,0.25,0.25,1,1,1,"","",TRUE,FALSE,FALSE,TRUE,1,#N/A,1,1,"=R1C1:R16C13",FALSE,#N/A,#N/A,FALSE,FALSE,FALSE,9,300,300,FALSE,FALSE,TRUE,TRUE,TRUE}</definedName>
    <definedName name="NBPL" hidden="1">{TRUE,TRUE,-1.25,-15.5,480.75,272.25,FALSE,TRUE,TRUE,TRUE,0,1,#N/A,1,#N/A,13.1904761904762,23.5384615384615,1,FALSE,FALSE,3,TRUE,1,FALSE,75,"Swvu.FAX.","ACwvu.FAX.",#N/A,FALSE,FALSE,0.25,0.25,1,1,1,"","",TRUE,FALSE,FALSE,TRUE,1,#N/A,1,1,"=R1C1:R16C13",FALSE,#N/A,#N/A,FALSE,FALSE,FALSE,9,300,300,FALSE,FALSE,TRUE,TRUE,TRUE}</definedName>
    <definedName name="nc">NA()</definedName>
    <definedName name="NC_D">NA()</definedName>
    <definedName name="nc100a">NA()</definedName>
    <definedName name="ncong">NA()</definedName>
    <definedName name="NCrecovery">NA()</definedName>
    <definedName name="nd">NA()</definedName>
    <definedName name="NDC" localSheetId="8">#REF!</definedName>
    <definedName name="NDC">#REF!</definedName>
    <definedName name="ne" localSheetId="8" hidden="1">{"'Eng (page2)'!$A$1:$D$52"}</definedName>
    <definedName name="ne" localSheetId="9" hidden="1">{"'Eng (page2)'!$A$1:$D$52"}</definedName>
    <definedName name="ne" localSheetId="11" hidden="1">{"'Eng (page2)'!$A$1:$D$52"}</definedName>
    <definedName name="ne" hidden="1">{"'Eng (page2)'!$A$1:$D$52"}</definedName>
    <definedName name="Necessity">#REF!</definedName>
    <definedName name="nee" localSheetId="8">#REF!</definedName>
    <definedName name="nee">#REF!</definedName>
    <definedName name="neg" localSheetId="8" hidden="1">{"'Eng (page2)'!$A$1:$D$52"}</definedName>
    <definedName name="neg" localSheetId="9" hidden="1">{"'Eng (page2)'!$A$1:$D$52"}</definedName>
    <definedName name="neg" localSheetId="11" hidden="1">{"'Eng (page2)'!$A$1:$D$52"}</definedName>
    <definedName name="neg" hidden="1">{"'Eng (page2)'!$A$1:$D$52"}</definedName>
    <definedName name="nest">NA()</definedName>
    <definedName name="NET">NA()</definedName>
    <definedName name="NET_1">NA()</definedName>
    <definedName name="NET_ANA">NA()</definedName>
    <definedName name="NET_ANA_1">NA()</definedName>
    <definedName name="NET_ANA_2">NA()</definedName>
    <definedName name="NetCashFlow">#REF!</definedName>
    <definedName name="new" localSheetId="8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new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new" localSheetId="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new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NEW_ITEM_TEMPLATE_NAME" localSheetId="8">#REF!</definedName>
    <definedName name="NEW_ITEM_TEMPLATE_NAME" localSheetId="9">#REF!</definedName>
    <definedName name="NEW_ITEM_TEMPLATE_NAME">#REF!</definedName>
    <definedName name="NEW_MTH" localSheetId="9">#REF!</definedName>
    <definedName name="NEW_MTH">#REF!</definedName>
    <definedName name="NEWDATA" localSheetId="9">#REF!</definedName>
    <definedName name="NEWDATA">#REF!</definedName>
    <definedName name="newgraph">#N/A</definedName>
    <definedName name="Next1" localSheetId="8">#REF!</definedName>
    <definedName name="Next1" localSheetId="9">#REF!</definedName>
    <definedName name="Next1">#REF!</definedName>
    <definedName name="Next1_4" localSheetId="8">#REF!</definedName>
    <definedName name="Next1_4" localSheetId="9">#REF!</definedName>
    <definedName name="Next1_4">#REF!</definedName>
    <definedName name="Next1_8" localSheetId="9">#REF!</definedName>
    <definedName name="Next1_8">#REF!</definedName>
    <definedName name="Next11" localSheetId="9">#REF!</definedName>
    <definedName name="Next11">#REF!</definedName>
    <definedName name="Next11_4">#REF!</definedName>
    <definedName name="Next11_8">#REF!</definedName>
    <definedName name="Next2">#REF!</definedName>
    <definedName name="Next2_4">#REF!</definedName>
    <definedName name="Next2_8">#REF!</definedName>
    <definedName name="Next21">#REF!</definedName>
    <definedName name="Next21_4">#REF!</definedName>
    <definedName name="Next21_8">#REF!</definedName>
    <definedName name="Next3">#REF!</definedName>
    <definedName name="Next3_4">#REF!</definedName>
    <definedName name="Next3_8">#REF!</definedName>
    <definedName name="Next31">#REF!</definedName>
    <definedName name="Next31_4">#REF!</definedName>
    <definedName name="Next31_8">#REF!</definedName>
    <definedName name="ng" localSheetId="8">#REF!</definedName>
    <definedName name="ng" localSheetId="9">#REF!</definedName>
    <definedName name="ng">#REF!</definedName>
    <definedName name="NG_0104">#REF!</definedName>
    <definedName name="NG_0104_Euro">#REF!</definedName>
    <definedName name="NG_0104_US">#REF!</definedName>
    <definedName name="NG_0105">#REF!</definedName>
    <definedName name="NG_0105_Euro">#REF!</definedName>
    <definedName name="NG_0105_US">#REF!</definedName>
    <definedName name="NG_0204">#REF!</definedName>
    <definedName name="NG_0204_Euro">#REF!</definedName>
    <definedName name="NG_0204_US">#REF!</definedName>
    <definedName name="NG_0205">#REF!</definedName>
    <definedName name="NG_0205_Euro">#REF!</definedName>
    <definedName name="NG_0205_US">#REF!</definedName>
    <definedName name="NG_03">#REF!</definedName>
    <definedName name="NG_0304">#REF!</definedName>
    <definedName name="NG_0304_Euro">#REF!</definedName>
    <definedName name="NG_0304_US">#REF!</definedName>
    <definedName name="NG_0305">#REF!</definedName>
    <definedName name="NG_0305_Euro">#REF!</definedName>
    <definedName name="NG_0305_US">#REF!</definedName>
    <definedName name="NG_04">#REF!</definedName>
    <definedName name="NG_04_CAN">#REF!</definedName>
    <definedName name="NG_04_Euro">#REF!</definedName>
    <definedName name="NG_04_MEX">#REF!</definedName>
    <definedName name="NG_04_US">#REF!</definedName>
    <definedName name="NG_04_Vol">#REF!</definedName>
    <definedName name="NG_0404">#REF!</definedName>
    <definedName name="NG_0404_Euro">#REF!</definedName>
    <definedName name="NG_0404_US">#REF!</definedName>
    <definedName name="NG_0405">#REF!</definedName>
    <definedName name="NG_0405_Euro">#REF!</definedName>
    <definedName name="NG_0405_US">#REF!</definedName>
    <definedName name="NG_05">#REF!</definedName>
    <definedName name="NG_0504">#REF!</definedName>
    <definedName name="NG_0504_Euro">#REF!</definedName>
    <definedName name="NG_0504_US">#REF!</definedName>
    <definedName name="NG_0505">#REF!</definedName>
    <definedName name="NG_0505_Euro">#REF!</definedName>
    <definedName name="NG_0505_US">#REF!</definedName>
    <definedName name="NG_0604">#REF!</definedName>
    <definedName name="NG_0604_Euro">#REF!</definedName>
    <definedName name="NG_0604_US">#REF!</definedName>
    <definedName name="NG_0605">#REF!</definedName>
    <definedName name="NG_0605_Euro">#REF!</definedName>
    <definedName name="NG_0605_US">#REF!</definedName>
    <definedName name="NG_0704">#REF!</definedName>
    <definedName name="NG_0704_Euro">#REF!</definedName>
    <definedName name="NG_0704_US">#REF!</definedName>
    <definedName name="NG_0705">#REF!</definedName>
    <definedName name="NG_0705_Euro">#REF!</definedName>
    <definedName name="NG_0705_US">#REF!</definedName>
    <definedName name="NG_0804">#REF!</definedName>
    <definedName name="NG_0804_Euro">#REF!</definedName>
    <definedName name="NG_0804_US">#REF!</definedName>
    <definedName name="NG_0805">#REF!</definedName>
    <definedName name="NG_0805_Euro">#REF!</definedName>
    <definedName name="NG_0805_US">#REF!</definedName>
    <definedName name="NG_0904">#REF!</definedName>
    <definedName name="NG_0904_Euro">#REF!</definedName>
    <definedName name="NG_0904_US">#REF!</definedName>
    <definedName name="NG_0905">#REF!</definedName>
    <definedName name="NG_0905_Euro">#REF!</definedName>
    <definedName name="NG_0905_US">#REF!</definedName>
    <definedName name="NG_1004">#REF!</definedName>
    <definedName name="NG_1004_Euro">#REF!</definedName>
    <definedName name="NG_1004_US">#REF!</definedName>
    <definedName name="NG_1005">#REF!</definedName>
    <definedName name="NG_1005_Euro">#REF!</definedName>
    <definedName name="NG_1005_US">#REF!</definedName>
    <definedName name="NG_1104">#REF!</definedName>
    <definedName name="NG_1104_Euro">#REF!</definedName>
    <definedName name="NG_1104_US">#REF!</definedName>
    <definedName name="NG_1105">#REF!</definedName>
    <definedName name="NG_1105_Euro">#REF!</definedName>
    <definedName name="NG_1105_US">#REF!</definedName>
    <definedName name="NG_1204">#REF!</definedName>
    <definedName name="NG_1204_Euro">#REF!</definedName>
    <definedName name="NG_1204_US">#REF!</definedName>
    <definedName name="NG_1205">#REF!</definedName>
    <definedName name="NG_1205_Euro">#REF!</definedName>
    <definedName name="NG_1205_US">#REF!</definedName>
    <definedName name="NG_AB_10">#REF!</definedName>
    <definedName name="NG_AB_8">#REF!</definedName>
    <definedName name="NG_AECO_Mkr">#REF!</definedName>
    <definedName name="NG_AVG04">#REF!</definedName>
    <definedName name="NG_BTU">#REF!</definedName>
    <definedName name="NG_CAT_10" localSheetId="8">#REF!</definedName>
    <definedName name="NG_CAT_10" localSheetId="9">#REF!</definedName>
    <definedName name="NG_CAT_10">#REF!</definedName>
    <definedName name="NG_CAT_3">#REF!</definedName>
    <definedName name="NG_CAT_4">#REF!</definedName>
    <definedName name="NG_CAT_5">#REF!</definedName>
    <definedName name="NG_CAT_7">#REF!</definedName>
    <definedName name="NG_CAT_8">#REF!</definedName>
    <definedName name="NG_chart_LR" localSheetId="8">#REF!</definedName>
    <definedName name="NG_chart_LR" localSheetId="9">#REF!</definedName>
    <definedName name="NG_chart_LR" localSheetId="11">#REF!</definedName>
    <definedName name="NG_chart_LR">#REF!</definedName>
    <definedName name="NG_GT_10">#REF!</definedName>
    <definedName name="NG_GT_8">#REF!</definedName>
    <definedName name="NG_HH_Mkr">#REF!</definedName>
    <definedName name="NG_HRSG_10">#REF!</definedName>
    <definedName name="NG_HRSG_8">#REF!</definedName>
    <definedName name="NG_HSC_Mkr">#REF!</definedName>
    <definedName name="NG_HTM_10" localSheetId="8">#REF!</definedName>
    <definedName name="NG_HTM_10" localSheetId="9">#REF!</definedName>
    <definedName name="NG_HTM_10">#REF!</definedName>
    <definedName name="NG_HTM_3">#REF!</definedName>
    <definedName name="NG_HTM_4">#REF!</definedName>
    <definedName name="NG_HTM_5">#REF!</definedName>
    <definedName name="NG_HTM_6">#REF!</definedName>
    <definedName name="NG_HTM_7">#REF!</definedName>
    <definedName name="NG_HTM_8">#REF!</definedName>
    <definedName name="NG_INC_10" localSheetId="8">#REF!</definedName>
    <definedName name="NG_INC_10" localSheetId="9">#REF!</definedName>
    <definedName name="NG_INC_10">#REF!</definedName>
    <definedName name="NG_INC_3">#REF!</definedName>
    <definedName name="NG_INC_4">#REF!</definedName>
    <definedName name="NG_INC_5">#REF!</definedName>
    <definedName name="NG_INC_7">#REF!</definedName>
    <definedName name="NG_INC_8">#REF!</definedName>
    <definedName name="ng_nam_0104">#REF!</definedName>
    <definedName name="ng_nam_0204">#REF!</definedName>
    <definedName name="ng_nam_0304">#REF!</definedName>
    <definedName name="ng_nam_0404">#REF!</definedName>
    <definedName name="ng_nam_0504">#REF!</definedName>
    <definedName name="ng_nam_0604">#REF!</definedName>
    <definedName name="ng_nam_0704">#REF!</definedName>
    <definedName name="ng_nam_0804">#REF!</definedName>
    <definedName name="ng_nam_0904">#REF!</definedName>
    <definedName name="ng_nam_1004">#REF!</definedName>
    <definedName name="ng_nam_1104">#REF!</definedName>
    <definedName name="ng_nam_1204">#REF!</definedName>
    <definedName name="NG_NAM_M1">#REF!</definedName>
    <definedName name="NG_NAM_M10">#REF!</definedName>
    <definedName name="NG_NAM_M11">#REF!</definedName>
    <definedName name="NG_NAM_M12">#REF!</definedName>
    <definedName name="NG_NAM_M2">#REF!</definedName>
    <definedName name="NG_NAM_M3">#REF!</definedName>
    <definedName name="NG_NAM_M4">#REF!</definedName>
    <definedName name="NG_NAM_M5">#REF!</definedName>
    <definedName name="NG_NAM_M6">#REF!</definedName>
    <definedName name="NG_NAM_M7">#REF!</definedName>
    <definedName name="NG_NAM_M8">#REF!</definedName>
    <definedName name="NG_NAM_M9">#REF!</definedName>
    <definedName name="NG_REST_10" localSheetId="8">#REF!</definedName>
    <definedName name="NG_REST_10" localSheetId="9">#REF!</definedName>
    <definedName name="NG_REST_10">#REF!</definedName>
    <definedName name="NG_REST_3">#REF!</definedName>
    <definedName name="NG_REST_4">#REF!</definedName>
    <definedName name="NG_REST_5">#REF!</definedName>
    <definedName name="NG_REST_7">#REF!</definedName>
    <definedName name="NG_REST_8">#REF!</definedName>
    <definedName name="NG_TOT_10" localSheetId="8">#REF!</definedName>
    <definedName name="NG_TOT_10" localSheetId="9">#REF!</definedName>
    <definedName name="NG_TOT_10">#REF!</definedName>
    <definedName name="NG_TOT_2008">#REF!</definedName>
    <definedName name="NG_TOT_2010" localSheetId="8">#REF!</definedName>
    <definedName name="NG_TOT_2010" localSheetId="9">#REF!</definedName>
    <definedName name="NG_TOT_2010">#REF!</definedName>
    <definedName name="NG_TOT_8">#REF!</definedName>
    <definedName name="NG_YTD">#REF!</definedName>
    <definedName name="NGheatingbalance_Nm3ph" localSheetId="8">#REF!</definedName>
    <definedName name="NGheatingbalance_Nm3ph" localSheetId="9">#REF!</definedName>
    <definedName name="NGheatingbalance_Nm3ph" localSheetId="11">#REF!</definedName>
    <definedName name="NGheatingbalance_Nm3ph">#REF!</definedName>
    <definedName name="NH">NA()</definedName>
    <definedName name="NH3_0104">#REF!</definedName>
    <definedName name="NH3_0104_Euro">#REF!</definedName>
    <definedName name="NH3_0104_US">#REF!</definedName>
    <definedName name="NH3_0105">#REF!</definedName>
    <definedName name="NH3_0105_Euro">#REF!</definedName>
    <definedName name="NH3_0105_us">#REF!</definedName>
    <definedName name="NH3_0204">#REF!</definedName>
    <definedName name="NH3_0204_Euro">#REF!</definedName>
    <definedName name="NH3_0204_US">#REF!</definedName>
    <definedName name="NH3_0205">#REF!</definedName>
    <definedName name="NH3_0205_Euro">#REF!</definedName>
    <definedName name="NH3_0205_us">#REF!</definedName>
    <definedName name="NH3_03">#REF!</definedName>
    <definedName name="NH3_0304">#REF!</definedName>
    <definedName name="NH3_0304_Euro">#REF!</definedName>
    <definedName name="NH3_0304_US">#REF!</definedName>
    <definedName name="NH3_0305">#REF!</definedName>
    <definedName name="NH3_0305_Euro">#REF!</definedName>
    <definedName name="NH3_0305_us">#REF!</definedName>
    <definedName name="NH3_04">#REF!</definedName>
    <definedName name="NH3_0404">#REF!</definedName>
    <definedName name="NH3_0404_Euro">#REF!</definedName>
    <definedName name="NH3_0404_US">#REF!</definedName>
    <definedName name="NH3_0405">#REF!</definedName>
    <definedName name="NH3_0405_Euro">#REF!</definedName>
    <definedName name="NH3_0405_us">#REF!</definedName>
    <definedName name="NH3_05">#REF!</definedName>
    <definedName name="NH3_0504">#REF!</definedName>
    <definedName name="NH3_0504_Euro">#REF!</definedName>
    <definedName name="NH3_0504_US">#REF!</definedName>
    <definedName name="NH3_0505">#REF!</definedName>
    <definedName name="NH3_0505_Euro">#REF!</definedName>
    <definedName name="NH3_0505_us">#REF!</definedName>
    <definedName name="NH3_0604">#REF!</definedName>
    <definedName name="NH3_0604_Euro">#REF!</definedName>
    <definedName name="NH3_0604_US">#REF!</definedName>
    <definedName name="NH3_0605">#REF!</definedName>
    <definedName name="NH3_0605_Euro">#REF!</definedName>
    <definedName name="NH3_0605_us">#REF!</definedName>
    <definedName name="NH3_0704">#REF!</definedName>
    <definedName name="NH3_0704_Euro">#REF!</definedName>
    <definedName name="NH3_0704_US">#REF!</definedName>
    <definedName name="NH3_0705">#REF!</definedName>
    <definedName name="NH3_0705_Euro">#REF!</definedName>
    <definedName name="NH3_0705_us">#REF!</definedName>
    <definedName name="NH3_0804">#REF!</definedName>
    <definedName name="NH3_0804_Euro">#REF!</definedName>
    <definedName name="NH3_0804_US">#REF!</definedName>
    <definedName name="NH3_0805">#REF!</definedName>
    <definedName name="NH3_0805_Euro">#REF!</definedName>
    <definedName name="NH3_0805_us">#REF!</definedName>
    <definedName name="NH3_0904">#REF!</definedName>
    <definedName name="NH3_0904_Euro">#REF!</definedName>
    <definedName name="NH3_0904_US">#REF!</definedName>
    <definedName name="NH3_0905">#REF!</definedName>
    <definedName name="NH3_0905_Euro">#REF!</definedName>
    <definedName name="NH3_0905_us">#REF!</definedName>
    <definedName name="NH3_1004">#REF!</definedName>
    <definedName name="NH3_1004_Euro">#REF!</definedName>
    <definedName name="NH3_1004_US">#REF!</definedName>
    <definedName name="NH3_1005">#REF!</definedName>
    <definedName name="NH3_1005_Euro">#REF!</definedName>
    <definedName name="NH3_1005_us">#REF!</definedName>
    <definedName name="NH3_1104">#REF!</definedName>
    <definedName name="NH3_1104_Euro">#REF!</definedName>
    <definedName name="NH3_1104_US">#REF!</definedName>
    <definedName name="NH3_1105">#REF!</definedName>
    <definedName name="NH3_1105_Euro">#REF!</definedName>
    <definedName name="NH3_1105_us">#REF!</definedName>
    <definedName name="NH3_1204">#REF!</definedName>
    <definedName name="NH3_1204_Euro">#REF!</definedName>
    <definedName name="NH3_1204_US">#REF!</definedName>
    <definedName name="NH3_1205">#REF!</definedName>
    <definedName name="NH3_1205_Euro">#REF!</definedName>
    <definedName name="NH3_1205_us">#REF!</definedName>
    <definedName name="NH3_chart_LR" localSheetId="8">#REF!</definedName>
    <definedName name="NH3_chart_LR" localSheetId="9">#REF!</definedName>
    <definedName name="NH3_chart_LR" localSheetId="11">#REF!</definedName>
    <definedName name="NH3_chart_LR">#REF!</definedName>
    <definedName name="NH3_share_test" localSheetId="9">#REF!</definedName>
    <definedName name="NH3_share_test">#REF!</definedName>
    <definedName name="NH3_YTD">#REF!</definedName>
    <definedName name="NH3O4_VPSum" localSheetId="8">#REF!</definedName>
    <definedName name="NH3O4_VPSum" localSheetId="9">#REF!</definedName>
    <definedName name="NH3O4_VPSum" localSheetId="11">#REF!</definedName>
    <definedName name="NH3O4_VPSum">#REF!</definedName>
    <definedName name="nh3vicsab_0104">#REF!</definedName>
    <definedName name="nh3vicsab_0204">#REF!</definedName>
    <definedName name="nh3vicsab_0304">#REF!</definedName>
    <definedName name="nh3vicsab_0404">#REF!</definedName>
    <definedName name="nh3vicsab_0504">#REF!</definedName>
    <definedName name="nh3vicsab_0604">#REF!</definedName>
    <definedName name="nh3vicsab_0704">#REF!</definedName>
    <definedName name="nh3vicsab_0804">#REF!</definedName>
    <definedName name="nh3vicsab_0904">#REF!</definedName>
    <definedName name="nh3vicsab_1004">#REF!</definedName>
    <definedName name="nh3vicsab_1104">#REF!</definedName>
    <definedName name="nh3vicsab_1204">#REF!</definedName>
    <definedName name="NH3VPSum" localSheetId="8">#REF!</definedName>
    <definedName name="NH3VPSum" localSheetId="9">#REF!</definedName>
    <definedName name="NH3VPSum" localSheetId="11">#REF!</definedName>
    <definedName name="NH3VPSum">#REF!</definedName>
    <definedName name="NHot">NA()</definedName>
    <definedName name="NINEM" localSheetId="8">#REF!</definedName>
    <definedName name="NINEM" localSheetId="9">#REF!</definedName>
    <definedName name="NINEM">#REF!</definedName>
    <definedName name="Nitric_Acid_Chart" localSheetId="9">#REF!</definedName>
    <definedName name="Nitric_Acid_Chart">#REF!</definedName>
    <definedName name="NITRO" localSheetId="9">#REF!</definedName>
    <definedName name="NITRO">#REF!</definedName>
    <definedName name="NITROGEN">"$"</definedName>
    <definedName name="NITROGENO" localSheetId="8">#REF!</definedName>
    <definedName name="NITROGENO">#REF!</definedName>
    <definedName name="njk" localSheetId="8">#REF!</definedName>
    <definedName name="njk">#REF!</definedName>
    <definedName name="njnjjnjnj" localSheetId="8" hidden="1">{"'Eng (page2)'!$A$1:$D$52"}</definedName>
    <definedName name="njnjjnjnj" localSheetId="9" hidden="1">{"'Eng (page2)'!$A$1:$D$52"}</definedName>
    <definedName name="njnjjnjnj" localSheetId="11" hidden="1">{"'Eng (page2)'!$A$1:$D$52"}</definedName>
    <definedName name="njnjjnjnj" hidden="1">{"'Eng (page2)'!$A$1:$D$52"}</definedName>
    <definedName name="nkjnlk">#REF!</definedName>
    <definedName name="nLevelToday">#REF!</definedName>
    <definedName name="nn">NA()</definedName>
    <definedName name="nnhn" localSheetId="8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nnhn" localSheetId="9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nnhn" localSheetId="11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nnhn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ñnlhljkljnl" localSheetId="8" hidden="1">#REF!</definedName>
    <definedName name="ñnlhljkljnl" hidden="1">#REF!</definedName>
    <definedName name="nnn" localSheetId="8" hidden="1">{#N/A,#N/A,FALSE,"1321";#N/A,#N/A,FALSE,"1324";#N/A,#N/A,FALSE,"1333";#N/A,#N/A,FALSE,"1371"}</definedName>
    <definedName name="nnn" localSheetId="9" hidden="1">{#N/A,#N/A,FALSE,"1321";#N/A,#N/A,FALSE,"1324";#N/A,#N/A,FALSE,"1333";#N/A,#N/A,FALSE,"1371"}</definedName>
    <definedName name="nnn" localSheetId="11" hidden="1">{#N/A,#N/A,FALSE,"1321";#N/A,#N/A,FALSE,"1324";#N/A,#N/A,FALSE,"1333";#N/A,#N/A,FALSE,"1371"}</definedName>
    <definedName name="nnn" hidden="1">{#N/A,#N/A,FALSE,"1321";#N/A,#N/A,FALSE,"1324";#N/A,#N/A,FALSE,"1333";#N/A,#N/A,FALSE,"1371"}</definedName>
    <definedName name="nnnn" localSheetId="8" hidden="1">#REF!</definedName>
    <definedName name="nnnn" localSheetId="9" hidden="1">#REF!</definedName>
    <definedName name="nnnn" hidden="1">#REF!</definedName>
    <definedName name="nnnnnnnnnnnnnnnnnnnnnnnnnnnnnnnnnnnnnnnnnnn" localSheetId="9">#REF!</definedName>
    <definedName name="nnnnnnnnnnnnnnnnnnnnnnnnnnnnnnnnnnnnnnnnnnn">#REF!</definedName>
    <definedName name="No" localSheetId="3">#REF!</definedName>
    <definedName name="No">#REF!</definedName>
    <definedName name="no___0" localSheetId="8">#REF!</definedName>
    <definedName name="no___0" localSheetId="9">#REF!</definedName>
    <definedName name="no___0">#REF!</definedName>
    <definedName name="No_2" localSheetId="9">#REF!</definedName>
    <definedName name="No_2">#REF!</definedName>
    <definedName name="No_3">#REF!</definedName>
    <definedName name="no_5">NA()</definedName>
    <definedName name="nokcp">#REF!</definedName>
    <definedName name="nokon30">#REF!</definedName>
    <definedName name="NOKOP30">#REF!</definedName>
    <definedName name="noksn">#REF!</definedName>
    <definedName name="noksp">#REF!</definedName>
    <definedName name="nokvn10">#REF!</definedName>
    <definedName name="nokvp10">#REF!</definedName>
    <definedName name="Nominal_accounts">#REF!</definedName>
    <definedName name="nominal_shear">NA()</definedName>
    <definedName name="NomProjet">#REF!</definedName>
    <definedName name="none">#N/A</definedName>
    <definedName name="Nonwoven" localSheetId="8" hidden="1">#REF!</definedName>
    <definedName name="Nonwoven" hidden="1">#REF!</definedName>
    <definedName name="NOPBT96">#REF!</definedName>
    <definedName name="nopbt966">NA()</definedName>
    <definedName name="NOPBT97FCST">#REF!</definedName>
    <definedName name="NOPBT97PLAN">#REF!</definedName>
    <definedName name="NOPBT97PLAN_5">NA()</definedName>
    <definedName name="NOPBT97YTD">#REF!</definedName>
    <definedName name="NOPBT97YTD_5">NA()</definedName>
    <definedName name="NOPBT98PLAN">#REF!</definedName>
    <definedName name="NOPBT98PLAN_5">NA()</definedName>
    <definedName name="noppp">NA()</definedName>
    <definedName name="NORTH">NA()</definedName>
    <definedName name="NOTAS">#N/A</definedName>
    <definedName name="note">#REF!</definedName>
    <definedName name="Note__Index_showes_percentage_vs__95_Actual" localSheetId="8">#REF!</definedName>
    <definedName name="Note__Index_showes_percentage_vs__95_Actual">#REF!</definedName>
    <definedName name="Note__Index_showes_percentage_vs__95_Budget" localSheetId="8">#REF!</definedName>
    <definedName name="Note__Index_showes_percentage_vs__95_Budget">#REF!</definedName>
    <definedName name="Note_AM">#REF!</definedName>
    <definedName name="Notes">#REF!</definedName>
    <definedName name="nouvequ" localSheetId="8" hidden="1">{"encargos",#N/A,TRUE,"Apoio";"preços_preop",#N/A,TRUE,"Apoio";"preços _opmn",#N/A,TRUE,"Apoio";"investimento",#N/A,TRUE,"Apoio";"calendarizaçoes",#N/A,TRUE,"Apoio";#N/A,#N/A,TRUE,"11-calendarização";"amortizaçoes",#N/A,TRUE,"Apoio";"capitalpropre",#N/A,TRUE,"Apoio";"adiamento",#N/A,TRUE,"Apoio";"dividendos",#N/A,TRUE,"Apoio";#N/A,#N/A,TRUE,"19 - mapa de mutação";#N/A,#N/A,TRUE,"17 - balanços";#N/A,#N/A,TRUE,"14 - resultados";#N/A,#N/A,TRUE,"20 - fluxos de caixa"}</definedName>
    <definedName name="nouvequ" localSheetId="9" hidden="1">{"encargos",#N/A,TRUE,"Apoio";"preços_preop",#N/A,TRUE,"Apoio";"preços _opmn",#N/A,TRUE,"Apoio";"investimento",#N/A,TRUE,"Apoio";"calendarizaçoes",#N/A,TRUE,"Apoio";#N/A,#N/A,TRUE,"11-calendarização";"amortizaçoes",#N/A,TRUE,"Apoio";"capitalpropre",#N/A,TRUE,"Apoio";"adiamento",#N/A,TRUE,"Apoio";"dividendos",#N/A,TRUE,"Apoio";#N/A,#N/A,TRUE,"19 - mapa de mutação";#N/A,#N/A,TRUE,"17 - balanços";#N/A,#N/A,TRUE,"14 - resultados";#N/A,#N/A,TRUE,"20 - fluxos de caixa"}</definedName>
    <definedName name="nouvequ" localSheetId="11" hidden="1">{"encargos",#N/A,TRUE,"Apoio";"preços_preop",#N/A,TRUE,"Apoio";"preços _opmn",#N/A,TRUE,"Apoio";"investimento",#N/A,TRUE,"Apoio";"calendarizaçoes",#N/A,TRUE,"Apoio";#N/A,#N/A,TRUE,"11-calendarização";"amortizaçoes",#N/A,TRUE,"Apoio";"capitalpropre",#N/A,TRUE,"Apoio";"adiamento",#N/A,TRUE,"Apoio";"dividendos",#N/A,TRUE,"Apoio";#N/A,#N/A,TRUE,"19 - mapa de mutação";#N/A,#N/A,TRUE,"17 - balanços";#N/A,#N/A,TRUE,"14 - resultados";#N/A,#N/A,TRUE,"20 - fluxos de caixa"}</definedName>
    <definedName name="nouvequ" hidden="1">{"encargos",#N/A,TRUE,"Apoio";"preços_preop",#N/A,TRUE,"Apoio";"preços _opmn",#N/A,TRUE,"Apoio";"investimento",#N/A,TRUE,"Apoio";"calendarizaçoes",#N/A,TRUE,"Apoio";#N/A,#N/A,TRUE,"11-calendarização";"amortizaçoes",#N/A,TRUE,"Apoio";"capitalpropre",#N/A,TRUE,"Apoio";"adiamento",#N/A,TRUE,"Apoio";"dividendos",#N/A,TRUE,"Apoio";#N/A,#N/A,TRUE,"19 - mapa de mutação";#N/A,#N/A,TRUE,"17 - balanços";#N/A,#N/A,TRUE,"14 - resultados";#N/A,#N/A,TRUE,"20 - fluxos de caixa"}</definedName>
    <definedName name="NOV">"$"</definedName>
    <definedName name="Nov_5">NA()</definedName>
    <definedName name="NOV2003_A">#REF!</definedName>
    <definedName name="NOVIEMBRE" localSheetId="8">#REF!</definedName>
    <definedName name="NOVIEMBRE">#REF!</definedName>
    <definedName name="NOW" localSheetId="8">#REF!</definedName>
    <definedName name="NOW" localSheetId="9">#REF!</definedName>
    <definedName name="NOW">#REF!</definedName>
    <definedName name="nowt">#N/A</definedName>
    <definedName name="NP" localSheetId="8">#REF!</definedName>
    <definedName name="NP" localSheetId="9">#REF!</definedName>
    <definedName name="NP">#REF!</definedName>
    <definedName name="NPPA">#REF!</definedName>
    <definedName name="NPPA_19" localSheetId="8">#REF!</definedName>
    <definedName name="NPPA_19" localSheetId="9">#REF!</definedName>
    <definedName name="NPPA_19">#REF!</definedName>
    <definedName name="NRD_76P_Chart" localSheetId="9">#REF!</definedName>
    <definedName name="NRD_76P_Chart">#REF!</definedName>
    <definedName name="NRD76P_VPSum" localSheetId="9">#REF!</definedName>
    <definedName name="NRD76P_VPSum">#REF!</definedName>
    <definedName name="nReceive" localSheetId="8">#REF!</definedName>
    <definedName name="nReceive" localSheetId="9">#REF!</definedName>
    <definedName name="nReceive">#REF!</definedName>
    <definedName name="NS">#REF!</definedName>
    <definedName name="NT1q03" localSheetId="8">#REF!</definedName>
    <definedName name="NT1q03" localSheetId="9">#REF!</definedName>
    <definedName name="NT1q03">#REF!</definedName>
    <definedName name="NT1Q04" localSheetId="9">#REF!</definedName>
    <definedName name="NT1Q04">#REF!</definedName>
    <definedName name="NT1Q05" localSheetId="9">#REF!</definedName>
    <definedName name="NT1Q05">#REF!</definedName>
    <definedName name="NT2Q03">#REF!</definedName>
    <definedName name="NT2Q04">#REF!</definedName>
    <definedName name="NT2Q05">#REF!</definedName>
    <definedName name="NT3Q03">#REF!</definedName>
    <definedName name="NT3Q04">#REF!</definedName>
    <definedName name="NT3Q05">#REF!</definedName>
    <definedName name="NT4Q03">#REF!</definedName>
    <definedName name="NT4Q04">#REF!</definedName>
    <definedName name="NT4Q05">#REF!</definedName>
    <definedName name="NTAX">#REF!</definedName>
    <definedName name="nuch" localSheetId="8">#REF!</definedName>
    <definedName name="nuch" localSheetId="9">#REF!</definedName>
    <definedName name="nuch">#REF!</definedName>
    <definedName name="Nuchie" localSheetId="9">#REF!</definedName>
    <definedName name="Nuchie">#REF!</definedName>
    <definedName name="NUEVAS" localSheetId="9">#REF!</definedName>
    <definedName name="NUEVAS">#REF!</definedName>
    <definedName name="Nuiza">#REF!</definedName>
    <definedName name="NUM_DOCS">#REF!</definedName>
    <definedName name="NUM_OF_COS">#REF!</definedName>
    <definedName name="Num_Pmt_Per_Year" localSheetId="8">#REF!</definedName>
    <definedName name="Num_Pmt_Per_Year" localSheetId="9">#REF!</definedName>
    <definedName name="Num_Pmt_Per_Year">#REF!</definedName>
    <definedName name="Num6Oil_Chart" localSheetId="9">#REF!</definedName>
    <definedName name="Num6Oil_Chart">#REF!</definedName>
    <definedName name="Number_of_Payments" localSheetId="8">MATCH(0.01,'IVL Debt'!End_Bal,-1)+1</definedName>
    <definedName name="Number_of_Payments" localSheetId="9">MATCH(0.01,'IVL Shareholding Structure'!End_Bal,-1)+1</definedName>
    <definedName name="Number_of_Payments" localSheetId="11">MATCH(0.01,End_Bal,-1)+1</definedName>
    <definedName name="Number_of_Payments">MATCH(0.01,End_Bal,-1)+1</definedName>
    <definedName name="nuoc">NA()</definedName>
    <definedName name="NWBase" localSheetId="8">#REF!</definedName>
    <definedName name="NWBase" localSheetId="9">#REF!</definedName>
    <definedName name="NWBase">#REF!</definedName>
    <definedName name="NWCmplDate" localSheetId="9">#REF!</definedName>
    <definedName name="NWCmplDate">#REF!</definedName>
    <definedName name="NWCost" localSheetId="9">#REF!</definedName>
    <definedName name="NWCost">#REF!</definedName>
    <definedName name="NWFileName">#REF!</definedName>
    <definedName name="NWJANumber">#REF!</definedName>
    <definedName name="NWRevenue">#REF!</definedName>
    <definedName name="NWSoft">#REF!</definedName>
    <definedName name="nygfibrdvreryce" localSheetId="8" hidden="1">#REF!</definedName>
    <definedName name="nygfibrdvreryce" hidden="1">#REF!</definedName>
    <definedName name="nylonrec" localSheetId="8">#REF!</definedName>
    <definedName name="nylonrec" localSheetId="9">#REF!</definedName>
    <definedName name="nylonrec">#REF!</definedName>
    <definedName name="NYMEX" localSheetId="8">#REF!</definedName>
    <definedName name="NYMEX" localSheetId="9">#REF!</definedName>
    <definedName name="NYMEX">#REF!</definedName>
    <definedName name="NZD">#REF!</definedName>
    <definedName name="nzdcn">#REF!</definedName>
    <definedName name="nzdcp">#REF!</definedName>
    <definedName name="nzdon30">#REF!</definedName>
    <definedName name="NZDOP30">#REF!</definedName>
    <definedName name="nzdsn">#REF!</definedName>
    <definedName name="nzdsp">#REF!</definedName>
    <definedName name="nzdvn10">#REF!</definedName>
    <definedName name="nzdvp10">#REF!</definedName>
    <definedName name="o" localSheetId="8">#REF!</definedName>
    <definedName name="o" localSheetId="9">#REF!</definedName>
    <definedName name="o">#REF!</definedName>
    <definedName name="º??¼??" localSheetId="9">#REF!</definedName>
    <definedName name="º??¼??">#REF!</definedName>
    <definedName name="º?°¡°¡?¡" localSheetId="9">#REF!</definedName>
    <definedName name="º?°¡°¡?¡">#REF!</definedName>
    <definedName name="o_5">NA()</definedName>
    <definedName name="O_T" localSheetId="8">#REF!</definedName>
    <definedName name="O_T" localSheetId="9">#REF!</definedName>
    <definedName name="O_T">#REF!</definedName>
    <definedName name="O2_Chart" localSheetId="9">#REF!</definedName>
    <definedName name="O2_Chart">#REF!</definedName>
    <definedName name="O2_m1">#REF!</definedName>
    <definedName name="O2_m10">#REF!</definedName>
    <definedName name="O2_m11">#REF!</definedName>
    <definedName name="O2_m12">#REF!</definedName>
    <definedName name="O2_m2">#REF!</definedName>
    <definedName name="O2_m3">#REF!</definedName>
    <definedName name="O2_m4">#REF!</definedName>
    <definedName name="O2_m5">#REF!</definedName>
    <definedName name="O2_m6">#REF!</definedName>
    <definedName name="O2_m7">#REF!</definedName>
    <definedName name="O2_m8">#REF!</definedName>
    <definedName name="O2_m9">#REF!</definedName>
    <definedName name="O2VPSum" localSheetId="8">#REF!</definedName>
    <definedName name="O2VPSum" localSheetId="9">#REF!</definedName>
    <definedName name="O2VPSum" localSheetId="11">#REF!</definedName>
    <definedName name="O2VPSum">#REF!</definedName>
    <definedName name="OB">NA()</definedName>
    <definedName name="OBData">NA()</definedName>
    <definedName name="OBDist">NA()</definedName>
    <definedName name="obj" localSheetId="8">#REF!</definedName>
    <definedName name="obj" localSheetId="9">#REF!</definedName>
    <definedName name="obj">#REF!</definedName>
    <definedName name="OBS" localSheetId="9">#REF!</definedName>
    <definedName name="OBS">#REF!</definedName>
    <definedName name="Obter_Excelência_das_Pessoas_no_Desempenho_das_Funções_e_Metas" localSheetId="8">#REF!</definedName>
    <definedName name="Obter_Excelência_das_Pessoas_no_Desempenho_das_Funções_e_Metas" localSheetId="9">#REF!</definedName>
    <definedName name="Obter_Excelência_das_Pessoas_no_Desempenho_das_Funções_e_Metas">#REF!</definedName>
    <definedName name="OCEE" localSheetId="8">#REF!</definedName>
    <definedName name="OCEE" localSheetId="9">#REF!</definedName>
    <definedName name="OCEE">#REF!</definedName>
    <definedName name="OCRT" localSheetId="9">#REF!</definedName>
    <definedName name="OCRT">#REF!</definedName>
    <definedName name="OCT">"$"</definedName>
    <definedName name="Oct_5">NA()</definedName>
    <definedName name="OCTR" localSheetId="8">#REF!</definedName>
    <definedName name="OCTR" localSheetId="9">#REF!</definedName>
    <definedName name="OCTR">#REF!</definedName>
    <definedName name="OCTUBRE" localSheetId="9">#REF!</definedName>
    <definedName name="OCTUBRE">#REF!</definedName>
    <definedName name="odaki">NA()</definedName>
    <definedName name="oer" localSheetId="8" hidden="1">{"'Eng (page2)'!$A$1:$D$52"}</definedName>
    <definedName name="oer" localSheetId="9" hidden="1">{"'Eng (page2)'!$A$1:$D$52"}</definedName>
    <definedName name="oer" localSheetId="11" hidden="1">{"'Eng (page2)'!$A$1:$D$52"}</definedName>
    <definedName name="oer" hidden="1">{"'Eng (page2)'!$A$1:$D$52"}</definedName>
    <definedName name="Oficina">#REF!</definedName>
    <definedName name="OG">#REF!</definedName>
    <definedName name="OH" localSheetId="8" hidden="1">{"'Eng (page2)'!$A$1:$D$52"}</definedName>
    <definedName name="OH" localSheetId="9" hidden="1">{"'Eng (page2)'!$A$1:$D$52"}</definedName>
    <definedName name="OH" localSheetId="11" hidden="1">{"'Eng (page2)'!$A$1:$D$52"}</definedName>
    <definedName name="OH" hidden="1">{"'Eng (page2)'!$A$1:$D$52"}</definedName>
    <definedName name="OHC1_6">#N/A</definedName>
    <definedName name="OHR1_6">#N/A</definedName>
    <definedName name="oi">#REF!</definedName>
    <definedName name="ºÎ°¡°¡Ä¡" localSheetId="8">#REF!</definedName>
    <definedName name="ºÎ°¡°¡Ä¡">#REF!</definedName>
    <definedName name="OIE" localSheetId="8" hidden="1">{"'Eng (page2)'!$A$1:$D$52"}</definedName>
    <definedName name="OIE" localSheetId="9" hidden="1">{"'Eng (page2)'!$A$1:$D$52"}</definedName>
    <definedName name="OIE" localSheetId="11" hidden="1">{"'Eng (page2)'!$A$1:$D$52"}</definedName>
    <definedName name="OIE" hidden="1">{"'Eng (page2)'!$A$1:$D$52"}</definedName>
    <definedName name="OIKM" localSheetId="8" hidden="1">{"'Eng (page2)'!$A$1:$D$52"}</definedName>
    <definedName name="OIKM" localSheetId="9" hidden="1">{"'Eng (page2)'!$A$1:$D$52"}</definedName>
    <definedName name="OIKM" localSheetId="11" hidden="1">{"'Eng (page2)'!$A$1:$D$52"}</definedName>
    <definedName name="OIKM" hidden="1">{"'Eng (page2)'!$A$1:$D$52"}</definedName>
    <definedName name="oil">#REF!</definedName>
    <definedName name="Oil_Gain" localSheetId="8">#REF!</definedName>
    <definedName name="Oil_Gain" localSheetId="9">#REF!</definedName>
    <definedName name="Oil_Gain" localSheetId="11">#REF!</definedName>
    <definedName name="Oil_Gain">#REF!</definedName>
    <definedName name="OilA" localSheetId="9">#REF!</definedName>
    <definedName name="OilA">#REF!</definedName>
    <definedName name="OilB" localSheetId="9">#REF!</definedName>
    <definedName name="OilB">#REF!</definedName>
    <definedName name="oip">#REF!</definedName>
    <definedName name="OJ" localSheetId="8" hidden="1">{#N/A,#N/A,FALSE,"Sensitivity"}</definedName>
    <definedName name="OJ" localSheetId="9" hidden="1">{#N/A,#N/A,FALSE,"Sensitivity"}</definedName>
    <definedName name="OJ" localSheetId="11" hidden="1">{#N/A,#N/A,FALSE,"Sensitivity"}</definedName>
    <definedName name="OJ" hidden="1">{#N/A,#N/A,FALSE,"Sensitivity"}</definedName>
    <definedName name="ok" localSheetId="8" hidden="1">{#N/A,#N/A,FALSE,"COVER.XLS";#N/A,#N/A,FALSE,"RACT1.XLS";#N/A,#N/A,FALSE,"RACT2.XLS";#N/A,#N/A,FALSE,"ECCMP";#N/A,#N/A,FALSE,"WELDER.XLS"}</definedName>
    <definedName name="ok" localSheetId="9" hidden="1">{#N/A,#N/A,FALSE,"COVER.XLS";#N/A,#N/A,FALSE,"RACT1.XLS";#N/A,#N/A,FALSE,"RACT2.XLS";#N/A,#N/A,FALSE,"ECCMP";#N/A,#N/A,FALSE,"WELDER.XLS"}</definedName>
    <definedName name="ok" localSheetId="11" hidden="1">{#N/A,#N/A,FALSE,"COVER.XLS";#N/A,#N/A,FALSE,"RACT1.XLS";#N/A,#N/A,FALSE,"RACT2.XLS";#N/A,#N/A,FALSE,"ECCMP";#N/A,#N/A,FALSE,"WELDER.XLS"}</definedName>
    <definedName name="ok" hidden="1">{#N/A,#N/A,FALSE,"COVER.XLS";#N/A,#N/A,FALSE,"RACT1.XLS";#N/A,#N/A,FALSE,"RACT2.XLS";#N/A,#N/A,FALSE,"ECCMP";#N/A,#N/A,FALSE,"WELDER.XLS"}</definedName>
    <definedName name="ok_1" localSheetId="8" hidden="1">{#N/A,#N/A,FALSE,"COVER.XLS";#N/A,#N/A,FALSE,"RACT1.XLS";#N/A,#N/A,FALSE,"RACT2.XLS";#N/A,#N/A,FALSE,"ECCMP";#N/A,#N/A,FALSE,"WELDER.XLS"}</definedName>
    <definedName name="ok_1" localSheetId="9" hidden="1">{#N/A,#N/A,FALSE,"COVER.XLS";#N/A,#N/A,FALSE,"RACT1.XLS";#N/A,#N/A,FALSE,"RACT2.XLS";#N/A,#N/A,FALSE,"ECCMP";#N/A,#N/A,FALSE,"WELDER.XLS"}</definedName>
    <definedName name="ok_1" localSheetId="11" hidden="1">{#N/A,#N/A,FALSE,"COVER.XLS";#N/A,#N/A,FALSE,"RACT1.XLS";#N/A,#N/A,FALSE,"RACT2.XLS";#N/A,#N/A,FALSE,"ECCMP";#N/A,#N/A,FALSE,"WELDER.XLS"}</definedName>
    <definedName name="ok_1" hidden="1">{#N/A,#N/A,FALSE,"COVER.XLS";#N/A,#N/A,FALSE,"RACT1.XLS";#N/A,#N/A,FALSE,"RACT2.XLS";#N/A,#N/A,FALSE,"ECCMP";#N/A,#N/A,FALSE,"WELDER.XLS"}</definedName>
    <definedName name="OKE" localSheetId="8" hidden="1">#REF!</definedName>
    <definedName name="OKE" localSheetId="9" hidden="1">#REF!</definedName>
    <definedName name="OKE" hidden="1">#REF!</definedName>
    <definedName name="oku" localSheetId="8" hidden="1">{"'Eng (page2)'!$A$1:$D$52"}</definedName>
    <definedName name="oku" localSheetId="9" hidden="1">{"'Eng (page2)'!$A$1:$D$52"}</definedName>
    <definedName name="oku" localSheetId="11" hidden="1">{"'Eng (page2)'!$A$1:$D$52"}</definedName>
    <definedName name="oku" hidden="1">{"'Eng (page2)'!$A$1:$D$52"}</definedName>
    <definedName name="OL" localSheetId="8" hidden="1">{"'Eng (page2)'!$A$1:$D$52"}</definedName>
    <definedName name="OL" localSheetId="9" hidden="1">{"'Eng (page2)'!$A$1:$D$52"}</definedName>
    <definedName name="OL" localSheetId="11" hidden="1">{"'Eng (page2)'!$A$1:$D$52"}</definedName>
    <definedName name="OL" hidden="1">{"'Eng (page2)'!$A$1:$D$52"}</definedName>
    <definedName name="OLD" localSheetId="8" hidden="1">#REF!</definedName>
    <definedName name="OLD" localSheetId="9" hidden="1">#REF!</definedName>
    <definedName name="OLD" hidden="1">#REF!</definedName>
    <definedName name="ole" localSheetId="9">#REF!</definedName>
    <definedName name="ole">#REF!</definedName>
    <definedName name="olj" localSheetId="8" hidden="1">{"'Eng (page2)'!$A$1:$D$52"}</definedName>
    <definedName name="olj" localSheetId="9" hidden="1">{"'Eng (page2)'!$A$1:$D$52"}</definedName>
    <definedName name="olj" localSheetId="11" hidden="1">{"'Eng (page2)'!$A$1:$D$52"}</definedName>
    <definedName name="olj" hidden="1">{"'Eng (page2)'!$A$1:$D$52"}</definedName>
    <definedName name="OLK" localSheetId="8" hidden="1">{"'Eng (page2)'!$A$1:$D$52"}</definedName>
    <definedName name="OLK" localSheetId="9" hidden="1">{"'Eng (page2)'!$A$1:$D$52"}</definedName>
    <definedName name="OLK" localSheetId="11" hidden="1">{"'Eng (page2)'!$A$1:$D$52"}</definedName>
    <definedName name="OLK" hidden="1">{"'Eng (page2)'!$A$1:$D$52"}</definedName>
    <definedName name="oll" localSheetId="8" hidden="1">{"'Eng (page2)'!$A$1:$D$52"}</definedName>
    <definedName name="oll" localSheetId="9" hidden="1">{"'Eng (page2)'!$A$1:$D$52"}</definedName>
    <definedName name="oll" localSheetId="11" hidden="1">{"'Eng (page2)'!$A$1:$D$52"}</definedName>
    <definedName name="oll" hidden="1">{"'Eng (page2)'!$A$1:$D$52"}</definedName>
    <definedName name="ollll" localSheetId="8">#REF!</definedName>
    <definedName name="ollll" localSheetId="9">#REF!</definedName>
    <definedName name="ollll">#REF!</definedName>
    <definedName name="olop" localSheetId="8" hidden="1">{"'Eng (page2)'!$A$1:$D$52"}</definedName>
    <definedName name="olop" localSheetId="9" hidden="1">{"'Eng (page2)'!$A$1:$D$52"}</definedName>
    <definedName name="olop" localSheetId="11" hidden="1">{"'Eng (page2)'!$A$1:$D$52"}</definedName>
    <definedName name="olop" hidden="1">{"'Eng (page2)'!$A$1:$D$52"}</definedName>
    <definedName name="olrlk\" localSheetId="8" hidden="1">{"'Eng (page2)'!$A$1:$D$52"}</definedName>
    <definedName name="olrlk\" localSheetId="9" hidden="1">{"'Eng (page2)'!$A$1:$D$52"}</definedName>
    <definedName name="olrlk\" localSheetId="11" hidden="1">{"'Eng (page2)'!$A$1:$D$52"}</definedName>
    <definedName name="olrlk\" hidden="1">{"'Eng (page2)'!$A$1:$D$52"}</definedName>
    <definedName name="ºñÃ¼Àû">#REF!</definedName>
    <definedName name="oo">#REF!</definedName>
    <definedName name="OOO">#REF!</definedName>
    <definedName name="OOOO">#REF!</definedName>
    <definedName name="oooosss" localSheetId="8" hidden="1">{"'Model'!$A$1:$N$53"}</definedName>
    <definedName name="oooosss" localSheetId="9" hidden="1">{"'Model'!$A$1:$N$53"}</definedName>
    <definedName name="oooosss" localSheetId="11" hidden="1">{"'Model'!$A$1:$N$53"}</definedName>
    <definedName name="oooosss" hidden="1">{"'Model'!$A$1:$N$53"}</definedName>
    <definedName name="oottttt">NA()</definedName>
    <definedName name="OP">#REF!</definedName>
    <definedName name="OP_Int" localSheetId="8" hidden="1">#REF!</definedName>
    <definedName name="OP_Int" localSheetId="9" hidden="1">#REF!</definedName>
    <definedName name="OP_Int" hidden="1">#REF!</definedName>
    <definedName name="OP_plsm" localSheetId="9" hidden="1">#REF!</definedName>
    <definedName name="OP_plsm" hidden="1">#REF!</definedName>
    <definedName name="OP_proj" localSheetId="9" hidden="1">#REF!</definedName>
    <definedName name="OP_proj" hidden="1">#REF!</definedName>
    <definedName name="Open">#REF!</definedName>
    <definedName name="OPERACION">#REF!</definedName>
    <definedName name="Operation">#REF!</definedName>
    <definedName name="opex" localSheetId="8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opex" localSheetId="9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opex" localSheetId="11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opex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OPEXCost">#REF!</definedName>
    <definedName name="OPEXP" localSheetId="8" hidden="1">#REF!</definedName>
    <definedName name="OPEXP" localSheetId="9" hidden="1">#REF!</definedName>
    <definedName name="OPEXP" hidden="1">#REF!</definedName>
    <definedName name="opgw" localSheetId="8" hidden="1">{"'Eng (page2)'!$A$1:$D$52"}</definedName>
    <definedName name="opgw" localSheetId="9" hidden="1">{"'Eng (page2)'!$A$1:$D$52"}</definedName>
    <definedName name="opgw" localSheetId="11" hidden="1">{"'Eng (page2)'!$A$1:$D$52"}</definedName>
    <definedName name="opgw" hidden="1">{"'Eng (page2)'!$A$1:$D$52"}</definedName>
    <definedName name="ophom">NA()</definedName>
    <definedName name="opku">#REF!</definedName>
    <definedName name="OPLL" localSheetId="8" hidden="1">{"'Eng (page2)'!$A$1:$D$52"}</definedName>
    <definedName name="OPLL" localSheetId="9" hidden="1">{"'Eng (page2)'!$A$1:$D$52"}</definedName>
    <definedName name="OPLL" localSheetId="11" hidden="1">{"'Eng (page2)'!$A$1:$D$52"}</definedName>
    <definedName name="OPLL" hidden="1">{"'Eng (page2)'!$A$1:$D$52"}</definedName>
    <definedName name="Opmerkingen">#REF!</definedName>
    <definedName name="opo" localSheetId="8">#REF!</definedName>
    <definedName name="opo">#REF!</definedName>
    <definedName name="OPR" localSheetId="8">#REF!</definedName>
    <definedName name="OPR">#REF!</definedName>
    <definedName name="OprBSYDT">#REF!</definedName>
    <definedName name="OPRPOY3">#REF!</definedName>
    <definedName name="opscase">#REF!</definedName>
    <definedName name="opthstatus">#REF!</definedName>
    <definedName name="Optimeen" localSheetId="8">#REF!</definedName>
    <definedName name="Optimeen" localSheetId="9">#REF!</definedName>
    <definedName name="Optimeen">#REF!</definedName>
    <definedName name="opyt" localSheetId="8" hidden="1">#REF!</definedName>
    <definedName name="opyt" localSheetId="9" hidden="1">#REF!</definedName>
    <definedName name="opyt" hidden="1">#REF!</definedName>
    <definedName name="OR">#REF!</definedName>
    <definedName name="Orangelitre" localSheetId="8">#REF!</definedName>
    <definedName name="Orangelitre" localSheetId="9">#REF!</definedName>
    <definedName name="Orangelitre">#REF!</definedName>
    <definedName name="ORG" localSheetId="9" hidden="1">#REF!</definedName>
    <definedName name="ORG" hidden="1">#REF!</definedName>
    <definedName name="Original" localSheetId="9">#REF!</definedName>
    <definedName name="Original">#REF!</definedName>
    <definedName name="ortho">#REF!</definedName>
    <definedName name="ortho10">#REF!</definedName>
    <definedName name="ortho11">#REF!</definedName>
    <definedName name="ortho12">#REF!</definedName>
    <definedName name="ortho13">#REF!</definedName>
    <definedName name="ortho14">#REF!</definedName>
    <definedName name="ortho15">#REF!</definedName>
    <definedName name="ortho16">#REF!</definedName>
    <definedName name="ortho17">#REF!</definedName>
    <definedName name="ortho18">#REF!</definedName>
    <definedName name="ortho19">#REF!</definedName>
    <definedName name="ortho2">#REF!</definedName>
    <definedName name="ortho20">#REF!</definedName>
    <definedName name="ortho21">#REF!</definedName>
    <definedName name="ortho22">#REF!</definedName>
    <definedName name="ortho23">#REF!</definedName>
    <definedName name="ortho24">#REF!</definedName>
    <definedName name="ortho3">#REF!</definedName>
    <definedName name="ortho4">#REF!</definedName>
    <definedName name="ortho5">#REF!</definedName>
    <definedName name="ortho6">#REF!</definedName>
    <definedName name="ortho7">#REF!</definedName>
    <definedName name="ortho8">#REF!</definedName>
    <definedName name="ortho9">#REF!</definedName>
    <definedName name="osidhfo" localSheetId="8">#REF!</definedName>
    <definedName name="osidhfo" localSheetId="9">#REF!</definedName>
    <definedName name="osidhfo">#REF!</definedName>
    <definedName name="oth">NA()</definedName>
    <definedName name="other">#N/A</definedName>
    <definedName name="OTHER_PANEL">NA()</definedName>
    <definedName name="Otherincome" localSheetId="8">#REF!</definedName>
    <definedName name="Otherincome" localSheetId="9">#REF!</definedName>
    <definedName name="Otherincome">#REF!</definedName>
    <definedName name="otherincome2" localSheetId="8">#REF!</definedName>
    <definedName name="otherincome2" localSheetId="9">#REF!</definedName>
    <definedName name="otherincome2">#REF!</definedName>
    <definedName name="otherincome2_5">NA()</definedName>
    <definedName name="otherincomevar" localSheetId="8">#REF!</definedName>
    <definedName name="otherincomevar" localSheetId="9">#REF!</definedName>
    <definedName name="otherincomevar">#REF!</definedName>
    <definedName name="otherincomevar_5">NA()</definedName>
    <definedName name="Otimização_do_Uso_do_Capital_em_Investimentos">#REF!</definedName>
    <definedName name="Otimizar_o_Gerenciamento_de_Ativos_Financeiros">#REF!</definedName>
    <definedName name="Otimizar_os_Índices_de_Consumo_e_Econômicos_das_Matérias_Primas_e_Insumos">#REF!</definedName>
    <definedName name="Otimizar_os_Índices_de_Qualidade_dos_Produtos">#REF!</definedName>
    <definedName name="OUBSY" localSheetId="8">#REF!</definedName>
    <definedName name="OUBSY" localSheetId="9">#REF!</definedName>
    <definedName name="OUBSY">#REF!</definedName>
    <definedName name="OUFOY" localSheetId="8">#REF!</definedName>
    <definedName name="OUFOY" localSheetId="9">#REF!</definedName>
    <definedName name="OUFOY">#REF!</definedName>
    <definedName name="OUHSD" localSheetId="9">#REF!</definedName>
    <definedName name="OUHSD">#REF!</definedName>
    <definedName name="OUITY" localSheetId="9">#REF!</definedName>
    <definedName name="OUITY">#REF!</definedName>
    <definedName name="OUPOY">#REF!</definedName>
    <definedName name="OUSDY1">#REF!</definedName>
    <definedName name="out">#REF!</definedName>
    <definedName name="OUTOT" localSheetId="8">#REF!</definedName>
    <definedName name="OUTOT" localSheetId="9">#REF!</definedName>
    <definedName name="OUTOT">#REF!</definedName>
    <definedName name="outpurchases" localSheetId="8">#REF!</definedName>
    <definedName name="outpurchases" localSheetId="9">#REF!</definedName>
    <definedName name="outpurchases">#REF!</definedName>
    <definedName name="Output_F">#REF!</definedName>
    <definedName name="outsource">#REF!</definedName>
    <definedName name="OutSourcing">#REF!</definedName>
    <definedName name="ouwj" localSheetId="8">#REF!</definedName>
    <definedName name="ouwj" localSheetId="9">#REF!</definedName>
    <definedName name="ouwj">#REF!</definedName>
    <definedName name="ov">NA()</definedName>
    <definedName name="overall" localSheetId="8">#REF!</definedName>
    <definedName name="overall" localSheetId="9">#REF!</definedName>
    <definedName name="overall">#REF!</definedName>
    <definedName name="Ownership" localSheetId="4" hidden="1">OFFSET(#REF!,1,0)</definedName>
    <definedName name="Ownership" localSheetId="0" hidden="1">OFFSET(#REF!,1,0)</definedName>
    <definedName name="Ownership" hidden="1">OFFSET(#REF!,1,0)</definedName>
    <definedName name="OX" localSheetId="8">#REF!</definedName>
    <definedName name="OX" localSheetId="9">#REF!</definedName>
    <definedName name="OX">#REF!</definedName>
    <definedName name="oz200ml">#REF!</definedName>
    <definedName name="oz250ml">#REF!</definedName>
    <definedName name="oz300ml">#REF!</definedName>
    <definedName name="p" localSheetId="8" hidden="1">{"DFS Group LP Debt/Equity",#N/A,FALSE,"CONSO LVMH Current BS";"Selective Distribution Debt/Equity",#N/A,FALSE,"CONSO LVMH Current BS";"Start Up Business Debt/Equity",#N/A,FALSE,"CONSO LVMH Current BS";"Tumon Entertainment Debt/Equity",#N/A,FALSE,"CONSO LVMH Current BS";"LVMH Inc. Debt/Equity",#N/A,FALSE,"CONSO LVMH Current BS";"LVNA &amp; Subs Debt/Equity",#N/A,FALSE,"CONSO LVMH Current BS";"LV Hawaii &amp; Subs Debt/Equity",#N/A,FALSE,"CONSO LVMH Current BS";"LVMH &amp; Subs Debt/Equity",#N/A,FALSE,"CONSO LVMH Current BS"}</definedName>
    <definedName name="p" localSheetId="9" hidden="1">{"DFS Group LP Debt/Equity",#N/A,FALSE,"CONSO LVMH Current BS";"Selective Distribution Debt/Equity",#N/A,FALSE,"CONSO LVMH Current BS";"Start Up Business Debt/Equity",#N/A,FALSE,"CONSO LVMH Current BS";"Tumon Entertainment Debt/Equity",#N/A,FALSE,"CONSO LVMH Current BS";"LVMH Inc. Debt/Equity",#N/A,FALSE,"CONSO LVMH Current BS";"LVNA &amp; Subs Debt/Equity",#N/A,FALSE,"CONSO LVMH Current BS";"LV Hawaii &amp; Subs Debt/Equity",#N/A,FALSE,"CONSO LVMH Current BS";"LVMH &amp; Subs Debt/Equity",#N/A,FALSE,"CONSO LVMH Current BS"}</definedName>
    <definedName name="p" localSheetId="11" hidden="1">{"DFS Group LP Debt/Equity",#N/A,FALSE,"CONSO LVMH Current BS";"Selective Distribution Debt/Equity",#N/A,FALSE,"CONSO LVMH Current BS";"Start Up Business Debt/Equity",#N/A,FALSE,"CONSO LVMH Current BS";"Tumon Entertainment Debt/Equity",#N/A,FALSE,"CONSO LVMH Current BS";"LVMH Inc. Debt/Equity",#N/A,FALSE,"CONSO LVMH Current BS";"LVNA &amp; Subs Debt/Equity",#N/A,FALSE,"CONSO LVMH Current BS";"LV Hawaii &amp; Subs Debt/Equity",#N/A,FALSE,"CONSO LVMH Current BS";"LVMH &amp; Subs Debt/Equity",#N/A,FALSE,"CONSO LVMH Current BS"}</definedName>
    <definedName name="p" hidden="1">{"DFS Group LP Debt/Equity",#N/A,FALSE,"CONSO LVMH Current BS";"Selective Distribution Debt/Equity",#N/A,FALSE,"CONSO LVMH Current BS";"Start Up Business Debt/Equity",#N/A,FALSE,"CONSO LVMH Current BS";"Tumon Entertainment Debt/Equity",#N/A,FALSE,"CONSO LVMH Current BS";"LVMH Inc. Debt/Equity",#N/A,FALSE,"CONSO LVMH Current BS";"LVNA &amp; Subs Debt/Equity",#N/A,FALSE,"CONSO LVMH Current BS";"LV Hawaii &amp; Subs Debt/Equity",#N/A,FALSE,"CONSO LVMH Current BS";"LVMH &amp; Subs Debt/Equity",#N/A,FALSE,"CONSO LVMH Current BS"}</definedName>
    <definedName name="P.BX.Sold_To" localSheetId="8">#REF!</definedName>
    <definedName name="P.BX.Sold_To" localSheetId="9">#REF!</definedName>
    <definedName name="P.BX.Sold_To">#REF!</definedName>
    <definedName name="P.DAY">#REF!</definedName>
    <definedName name="P.O_127_05" localSheetId="8">#REF!</definedName>
    <definedName name="P.O_127_05" localSheetId="9">#REF!</definedName>
    <definedName name="P.O_127_05">#REF!</definedName>
    <definedName name="P.Total.Sold_To" localSheetId="9">#REF!</definedName>
    <definedName name="P.Total.Sold_To">#REF!</definedName>
    <definedName name="p_5">NA()</definedName>
    <definedName name="p_581" localSheetId="8">#REF!</definedName>
    <definedName name="p_581" localSheetId="9">#REF!</definedName>
    <definedName name="p_581">#REF!</definedName>
    <definedName name="p_916" localSheetId="9">#REF!</definedName>
    <definedName name="p_916">#REF!</definedName>
    <definedName name="P_S">#REF!</definedName>
    <definedName name="p_s10">#REF!</definedName>
    <definedName name="p_s11">#REF!</definedName>
    <definedName name="p_s12">#REF!</definedName>
    <definedName name="p_s13">#REF!</definedName>
    <definedName name="p_s14">#REF!</definedName>
    <definedName name="p_s15">#REF!</definedName>
    <definedName name="p_s16">#REF!</definedName>
    <definedName name="p_s17">#REF!</definedName>
    <definedName name="p_s18">#REF!</definedName>
    <definedName name="p_s19">#REF!</definedName>
    <definedName name="p_s2">#REF!</definedName>
    <definedName name="p_s20">#REF!</definedName>
    <definedName name="p_s21">#REF!</definedName>
    <definedName name="p_s22">#REF!</definedName>
    <definedName name="p_s23">#REF!</definedName>
    <definedName name="p_s24">#REF!</definedName>
    <definedName name="p_s3">#REF!</definedName>
    <definedName name="p_s4">#REF!</definedName>
    <definedName name="p_s5">#REF!</definedName>
    <definedName name="p_s6">#REF!</definedName>
    <definedName name="p_s7">#REF!</definedName>
    <definedName name="p_s8">#REF!</definedName>
    <definedName name="p_s9">#REF!</definedName>
    <definedName name="P1_" localSheetId="8">#REF!</definedName>
    <definedName name="P1_" localSheetId="9">#REF!</definedName>
    <definedName name="P1_">#REF!</definedName>
    <definedName name="P2_" localSheetId="9">#REF!</definedName>
    <definedName name="P2_">#REF!</definedName>
    <definedName name="P3_" localSheetId="8">#REF!</definedName>
    <definedName name="P3_" localSheetId="9">#REF!</definedName>
    <definedName name="P3_">#REF!</definedName>
    <definedName name="P64830000.15G400" localSheetId="8">#REF!</definedName>
    <definedName name="P64830000.15G400" localSheetId="9">#REF!</definedName>
    <definedName name="P64830000.15G400">#REF!</definedName>
    <definedName name="P64830001.15G400" localSheetId="9">#REF!</definedName>
    <definedName name="P64830001.15G400">#REF!</definedName>
    <definedName name="P64830002.15G400" localSheetId="9">#REF!</definedName>
    <definedName name="P64830002.15G400">#REF!</definedName>
    <definedName name="P64830003.15G400">#REF!</definedName>
    <definedName name="P64830008.15G400">#REF!</definedName>
    <definedName name="P64830009.15G400">#REF!</definedName>
    <definedName name="P7b">NA()</definedName>
    <definedName name="pa">12/10</definedName>
    <definedName name="pa___0">12/12</definedName>
    <definedName name="pa___1">12/9</definedName>
    <definedName name="pa___2">12/9</definedName>
    <definedName name="pa___4">12/9</definedName>
    <definedName name="pa___5">12/9</definedName>
    <definedName name="pa___6">12/9</definedName>
    <definedName name="pa_1">12/12</definedName>
    <definedName name="pa_10">12/11</definedName>
    <definedName name="pa_2">12/12</definedName>
    <definedName name="pa_22">12/12</definedName>
    <definedName name="pa_25">12/12</definedName>
    <definedName name="pa_5">12/11</definedName>
    <definedName name="pa_51">12/12</definedName>
    <definedName name="pa_8">12/12</definedName>
    <definedName name="pack">NA()</definedName>
    <definedName name="packing" localSheetId="8" hidden="1">{#N/A,#N/A,FALSE,"Ut";#N/A,#N/A,FALSE,"UT-h"}</definedName>
    <definedName name="packing" localSheetId="9" hidden="1">{#N/A,#N/A,FALSE,"Ut";#N/A,#N/A,FALSE,"UT-h"}</definedName>
    <definedName name="packing" localSheetId="11" hidden="1">{#N/A,#N/A,FALSE,"Ut";#N/A,#N/A,FALSE,"UT-h"}</definedName>
    <definedName name="packing" hidden="1">{#N/A,#N/A,FALSE,"Ut";#N/A,#N/A,FALSE,"UT-h"}</definedName>
    <definedName name="packingcost">#REF!</definedName>
    <definedName name="page\x2dtotal" localSheetId="8">#REF!</definedName>
    <definedName name="page\x2dtotal" localSheetId="9">#REF!</definedName>
    <definedName name="page\x2dtotal" localSheetId="3">#REF!</definedName>
    <definedName name="page\x2dtotal" localSheetId="5">#REF!</definedName>
    <definedName name="page\x2dtotal">#REF!</definedName>
    <definedName name="page\x2dtotal\x2dmaster0" localSheetId="9">#REF!</definedName>
    <definedName name="page\x2dtotal\x2dmaster0" localSheetId="3">#REF!</definedName>
    <definedName name="page\x2dtotal\x2dmaster0" localSheetId="5">#REF!</definedName>
    <definedName name="page\x2dtotal\x2dmaster0">#REF!</definedName>
    <definedName name="Page_1_Volumes" localSheetId="9">#REF!</definedName>
    <definedName name="Page_1_Volumes">#REF!</definedName>
    <definedName name="Page_2_Revenus_dépenses">#REF!</definedName>
    <definedName name="Page_3_Bilan">#REF!</definedName>
    <definedName name="Page_4_Cash_flow_CDN">#REF!</definedName>
    <definedName name="PAGE_5_A">#REF!</definedName>
    <definedName name="PAGE_5_B">#REF!</definedName>
    <definedName name="Page_5_Canada_USA_LAB">#REF!</definedName>
    <definedName name="Page_6_Mexique_Export">#REF!</definedName>
    <definedName name="Page_7_HAB">#REF!</definedName>
    <definedName name="page_8">#REF!</definedName>
    <definedName name="Page_8_CF_CV_autres">#REF!</definedName>
    <definedName name="Page_9_Cptes_recevoir_proj_inv">#REF!</definedName>
    <definedName name="PAGE1">#REF!</definedName>
    <definedName name="PAGE2">#REF!</definedName>
    <definedName name="PAGE3">#REF!</definedName>
    <definedName name="page4">NA()</definedName>
    <definedName name="page5">NA()</definedName>
    <definedName name="page6" localSheetId="8">#REF!</definedName>
    <definedName name="page6" localSheetId="9">#REF!</definedName>
    <definedName name="page6">#REF!</definedName>
    <definedName name="page7" localSheetId="9">#REF!</definedName>
    <definedName name="page7">#REF!</definedName>
    <definedName name="Page8" localSheetId="9">#REF!</definedName>
    <definedName name="Page8">#REF!</definedName>
    <definedName name="Painting">#REF!</definedName>
    <definedName name="pajak" localSheetId="8" hidden="1">{#N/A,#N/A,FALSE,"Aging Summary";#N/A,#N/A,FALSE,"Ratio Analysis";#N/A,#N/A,FALSE,"Test 120 Day Accts";#N/A,#N/A,FALSE,"Tickmarks"}</definedName>
    <definedName name="pajak" localSheetId="9" hidden="1">{#N/A,#N/A,FALSE,"Aging Summary";#N/A,#N/A,FALSE,"Ratio Analysis";#N/A,#N/A,FALSE,"Test 120 Day Accts";#N/A,#N/A,FALSE,"Tickmarks"}</definedName>
    <definedName name="pajak" localSheetId="11" hidden="1">{#N/A,#N/A,FALSE,"Aging Summary";#N/A,#N/A,FALSE,"Ratio Analysis";#N/A,#N/A,FALSE,"Test 120 Day Accts";#N/A,#N/A,FALSE,"Tickmarks"}</definedName>
    <definedName name="pajak" hidden="1">{#N/A,#N/A,FALSE,"Aging Summary";#N/A,#N/A,FALSE,"Ratio Analysis";#N/A,#N/A,FALSE,"Test 120 Day Accts";#N/A,#N/A,FALSE,"Tickmarks"}</definedName>
    <definedName name="paki" localSheetId="8" hidden="1">{#N/A,#N/A,FALSE,"EX-ISEWA -all";#N/A,#N/A,FALSE,"EX - SEWA";#N/A,#N/A,FALSE,"EX - ISEWAD";#N/A,#N/A,FALSE,"EX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paki" localSheetId="9" hidden="1">{#N/A,#N/A,FALSE,"EX-ISEWA -all";#N/A,#N/A,FALSE,"EX - SEWA";#N/A,#N/A,FALSE,"EX - ISEWAD";#N/A,#N/A,FALSE,"EX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paki" localSheetId="11" hidden="1">{#N/A,#N/A,FALSE,"EX-ISEWA -all";#N/A,#N/A,FALSE,"EX - SEWA";#N/A,#N/A,FALSE,"EX - ISEWAD";#N/A,#N/A,FALSE,"EX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paki" hidden="1">{#N/A,#N/A,FALSE,"EX-ISEWA -all";#N/A,#N/A,FALSE,"EX - SEWA";#N/A,#N/A,FALSE,"EX - ISEWAD";#N/A,#N/A,FALSE,"EX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paki2" localSheetId="8" hidden="1">{#N/A,#N/A,FALSE,"EX-ISEWA -all";#N/A,#N/A,FALSE,"EX - SEWA";#N/A,#N/A,FALSE,"EX - ISEWAD";#N/A,#N/A,FALSE,"EX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paki2" localSheetId="9" hidden="1">{#N/A,#N/A,FALSE,"EX-ISEWA -all";#N/A,#N/A,FALSE,"EX - SEWA";#N/A,#N/A,FALSE,"EX - ISEWAD";#N/A,#N/A,FALSE,"EX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paki2" localSheetId="11" hidden="1">{#N/A,#N/A,FALSE,"EX-ISEWA -all";#N/A,#N/A,FALSE,"EX - SEWA";#N/A,#N/A,FALSE,"EX - ISEWAD";#N/A,#N/A,FALSE,"EX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paki2" hidden="1">{#N/A,#N/A,FALSE,"EX-ISEWA -all";#N/A,#N/A,FALSE,"EX - SEWA";#N/A,#N/A,FALSE,"EX - ISEWAD";#N/A,#N/A,FALSE,"EX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PAKTANKROTTERDAMFENOL">#REF!</definedName>
    <definedName name="Pal_Workbook_GUID" hidden="1">"ME25PTDHGNXDLJH6QESCQ991"</definedName>
    <definedName name="pallettrays">#REF!</definedName>
    <definedName name="pan" localSheetId="8">#REF!</definedName>
    <definedName name="pan" localSheetId="9">#REF!</definedName>
    <definedName name="pan">#REF!</definedName>
    <definedName name="pang" localSheetId="9">#REF!</definedName>
    <definedName name="pang">#REF!</definedName>
    <definedName name="paquafina">NA()</definedName>
    <definedName name="paris" localSheetId="8">#REF!</definedName>
    <definedName name="paris" localSheetId="9">#REF!</definedName>
    <definedName name="paris">#REF!</definedName>
    <definedName name="PARITY" localSheetId="3">#REF!</definedName>
    <definedName name="PARITY">#REF!</definedName>
    <definedName name="PARITY_2" localSheetId="8">#REF!</definedName>
    <definedName name="PARITY_2" localSheetId="9">#REF!</definedName>
    <definedName name="PARITY_2">#REF!</definedName>
    <definedName name="PARITY_9" localSheetId="9">#REF!</definedName>
    <definedName name="PARITY_9">#REF!</definedName>
    <definedName name="parr.dmtsacas" localSheetId="9">#REF!</definedName>
    <definedName name="parr.dmtsacas">#REF!</definedName>
    <definedName name="parr.dmtsacos">#REF!</definedName>
    <definedName name="PartCat1" localSheetId="8">#REF!</definedName>
    <definedName name="PartCat1">#REF!</definedName>
    <definedName name="PartCat2" localSheetId="8">#REF!</definedName>
    <definedName name="PartCat2">#REF!</definedName>
    <definedName name="PartCat3" localSheetId="8">#REF!</definedName>
    <definedName name="PartCat3">#REF!</definedName>
    <definedName name="PARTNERS_INITIALS" localSheetId="8">#REF!</definedName>
    <definedName name="PARTNERS_INITIALS" localSheetId="9">#REF!</definedName>
    <definedName name="PARTNERS_INITIALS">#REF!</definedName>
    <definedName name="PASS" localSheetId="9">#REF!</definedName>
    <definedName name="PASS">#REF!</definedName>
    <definedName name="PassifCT_H1" localSheetId="9">#REF!</definedName>
    <definedName name="PassifCT_H1">#REF!</definedName>
    <definedName name="PassifCT_H2">#REF!</definedName>
    <definedName name="PassifCT_H3">#REF!</definedName>
    <definedName name="PassifCT_H4">#REF!</definedName>
    <definedName name="PassifCT_H5">#REF!</definedName>
    <definedName name="PassifCT_I">#REF!</definedName>
    <definedName name="PassifCT_P1">#REF!</definedName>
    <definedName name="PassifCT_P2">#REF!</definedName>
    <definedName name="PassifCT_P3">#REF!</definedName>
    <definedName name="PassifCT_P4">#REF!</definedName>
    <definedName name="PassifCT_P5">#REF!</definedName>
    <definedName name="PassifCT_P6">#REF!</definedName>
    <definedName name="Pay">#REF!</definedName>
    <definedName name="Pay_Date">#REF!</definedName>
    <definedName name="Pay_Num">#REF!</definedName>
    <definedName name="Payment_Date">#N/A</definedName>
    <definedName name="pb">NA()</definedName>
    <definedName name="PCDORDRECHTFENOL" localSheetId="8">#REF!</definedName>
    <definedName name="PCDORDRECHTFENOL" localSheetId="9">#REF!</definedName>
    <definedName name="PCDORDRECHTFENOL">#REF!</definedName>
    <definedName name="pci">NA()</definedName>
    <definedName name="PCI8ozVol00">NA()</definedName>
    <definedName name="PCI8ozVol01F">NA()</definedName>
    <definedName name="PCI8ozVol01P">NA()</definedName>
    <definedName name="PCI8ozVol02P">NA()</definedName>
    <definedName name="PCI8ozVol99">NA()</definedName>
    <definedName name="PCIBS" localSheetId="8">#REF!</definedName>
    <definedName name="PCIBS" localSheetId="9">#REF!</definedName>
    <definedName name="PCIBS">#REF!</definedName>
    <definedName name="PCIPLDET" localSheetId="9">#REF!</definedName>
    <definedName name="PCIPLDET">#REF!</definedName>
    <definedName name="pcipldett">NA()</definedName>
    <definedName name="PCIPLSUM" localSheetId="9">#REF!</definedName>
    <definedName name="PCIPLSUM">#REF!</definedName>
    <definedName name="PCIRawVol00">#REF!</definedName>
    <definedName name="PCIRawVol00_5">NA()</definedName>
    <definedName name="PCIRawVol01F">#REF!</definedName>
    <definedName name="PCIRawVol01F_5">NA()</definedName>
    <definedName name="PCIRawVol01P">#REF!</definedName>
    <definedName name="PCIRawVol01P_5">NA()</definedName>
    <definedName name="PCIRawVol02P">#REF!</definedName>
    <definedName name="PCIRawVol02P_5">NA()</definedName>
    <definedName name="PCIRawVol99">#REF!</definedName>
    <definedName name="PCIRawVol99_5">NA()</definedName>
    <definedName name="PCPAKTANKPCROTTERDAM">#REF!</definedName>
    <definedName name="PCROTTERDAMFENOL" localSheetId="8">#REF!</definedName>
    <definedName name="PCROTTERDAMFENOL">#REF!</definedName>
    <definedName name="pcs" localSheetId="8" hidden="1">{#N/A,#N/A,FALSE,"Eff-SSC2"}</definedName>
    <definedName name="pcs" localSheetId="9" hidden="1">{#N/A,#N/A,FALSE,"Eff-SSC2"}</definedName>
    <definedName name="pcs" localSheetId="11" hidden="1">{#N/A,#N/A,FALSE,"Eff-SSC2"}</definedName>
    <definedName name="pcs" hidden="1">{#N/A,#N/A,FALSE,"Eff-SSC2"}</definedName>
    <definedName name="PCSANTANDERFENOL">#REF!</definedName>
    <definedName name="PCTARRAGONAACETONA" localSheetId="8">#REF!</definedName>
    <definedName name="PCTARRAGONAACETONA">#REF!</definedName>
    <definedName name="PD" localSheetId="9" hidden="1">#REF!</definedName>
    <definedName name="PD" hidden="1">#REF!</definedName>
    <definedName name="PDC" hidden="1">#REF!</definedName>
    <definedName name="PEB" localSheetId="8">#REF!</definedName>
    <definedName name="PEB" localSheetId="9">#REF!</definedName>
    <definedName name="PEB">#REF!</definedName>
    <definedName name="PEILJ" localSheetId="8">#REF!</definedName>
    <definedName name="PEILJ" localSheetId="9">#REF!</definedName>
    <definedName name="PEILJ">#REF!</definedName>
    <definedName name="PEJM">NA()</definedName>
    <definedName name="Pension" localSheetId="8" hidden="1">{#N/A,#N/A,FALSE,"Aging Summary";#N/A,#N/A,FALSE,"Ratio Analysis";#N/A,#N/A,FALSE,"Test 120 Day Accts";#N/A,#N/A,FALSE,"Tickmarks"}</definedName>
    <definedName name="Pension" localSheetId="9" hidden="1">{#N/A,#N/A,FALSE,"Aging Summary";#N/A,#N/A,FALSE,"Ratio Analysis";#N/A,#N/A,FALSE,"Test 120 Day Accts";#N/A,#N/A,FALSE,"Tickmarks"}</definedName>
    <definedName name="Pension" localSheetId="11" hidden="1">{#N/A,#N/A,FALSE,"Aging Summary";#N/A,#N/A,FALSE,"Ratio Analysis";#N/A,#N/A,FALSE,"Test 120 Day Accts";#N/A,#N/A,FALSE,"Tickmarks"}</definedName>
    <definedName name="Pension" hidden="1">{#N/A,#N/A,FALSE,"Aging Summary";#N/A,#N/A,FALSE,"Ratio Analysis";#N/A,#N/A,FALSE,"Test 120 Day Accts";#N/A,#N/A,FALSE,"Tickmarks"}</definedName>
    <definedName name="pep1_5">NA()</definedName>
    <definedName name="pep2_5">NA()</definedName>
    <definedName name="Pepsi192">#REF!</definedName>
    <definedName name="Pepsi200_exp" localSheetId="8">#REF!</definedName>
    <definedName name="Pepsi200_exp">#REF!</definedName>
    <definedName name="Pepsilitre" localSheetId="8">#REF!</definedName>
    <definedName name="Pepsilitre">#REF!</definedName>
    <definedName name="per">#REF!</definedName>
    <definedName name="period">#REF!</definedName>
    <definedName name="PeriodEnding">#REF!</definedName>
    <definedName name="PeriodsInYear">#REF!</definedName>
    <definedName name="Personnel">#REF!</definedName>
    <definedName name="Peru" localSheetId="8">#REF!</definedName>
    <definedName name="Peru" localSheetId="11">#REF!</definedName>
    <definedName name="Peru">#REF!</definedName>
    <definedName name="pet">#REF!</definedName>
    <definedName name="PET_Cogen_Spec.energy_GJpt" localSheetId="8">#REF!</definedName>
    <definedName name="PET_Cogen_Spec.energy_GJpt" localSheetId="9">#REF!</definedName>
    <definedName name="PET_Cogen_Spec.energy_GJpt" localSheetId="11">#REF!</definedName>
    <definedName name="PET_Cogen_Spec.energy_GJpt">#REF!</definedName>
    <definedName name="PET_Output_Mtpa" localSheetId="9">#REF!</definedName>
    <definedName name="PET_Output_Mtpa">#REF!</definedName>
    <definedName name="PET_Output_Tph" localSheetId="9">#REF!</definedName>
    <definedName name="PET_Output_Tph">#REF!</definedName>
    <definedName name="PET_pwr_kW">#REF!</definedName>
    <definedName name="PET_Spec.energy_corr_GJpT">#REF!</definedName>
    <definedName name="PET_Spec.Energy_GJpT">#REF!</definedName>
    <definedName name="PET_stm_Tph">#REF!</definedName>
    <definedName name="PET_TON_10" localSheetId="8">#REF!</definedName>
    <definedName name="PET_TON_10">#REF!</definedName>
    <definedName name="PET_ton_3">#REF!</definedName>
    <definedName name="PET_TON_4">#REF!</definedName>
    <definedName name="PET_TON_5">#REF!</definedName>
    <definedName name="PET_TON_7">#REF!</definedName>
    <definedName name="PET_TON_8">#REF!</definedName>
    <definedName name="PET_tonph_10">#REF!</definedName>
    <definedName name="PET_tonph_8">#REF!</definedName>
    <definedName name="PET_TotalEnergy_GJpa" localSheetId="8">#REF!</definedName>
    <definedName name="PET_TotalEnergy_GJpa" localSheetId="9">#REF!</definedName>
    <definedName name="PET_TotalEnergy_GJpa" localSheetId="11">#REF!</definedName>
    <definedName name="PET_TotalEnergy_GJpa">#REF!</definedName>
    <definedName name="PETCombined">#REF!</definedName>
    <definedName name="PETI_PETII">#REF!</definedName>
    <definedName name="PETII">#REF!</definedName>
    <definedName name="petland">#REF!</definedName>
    <definedName name="PETmaint">#REF!</definedName>
    <definedName name="PETout2_MTpa">#REF!</definedName>
    <definedName name="PETU">NA()</definedName>
    <definedName name="PETVol">NA()</definedName>
    <definedName name="pf">#REF!</definedName>
    <definedName name="pfwe" localSheetId="8" hidden="1">{"'Eng (page2)'!$A$1:$D$52"}</definedName>
    <definedName name="pfwe" localSheetId="9" hidden="1">{"'Eng (page2)'!$A$1:$D$52"}</definedName>
    <definedName name="pfwe" localSheetId="11" hidden="1">{"'Eng (page2)'!$A$1:$D$52"}</definedName>
    <definedName name="pfwe" hidden="1">{"'Eng (page2)'!$A$1:$D$52"}</definedName>
    <definedName name="PG_Lookup">NA()</definedName>
    <definedName name="pglass">NA()</definedName>
    <definedName name="PH" localSheetId="8" hidden="1">{"'Key fig. Rpt'!$B$5:$K$94"}</definedName>
    <definedName name="PH" localSheetId="9" hidden="1">{"'Key fig. Rpt'!$B$5:$K$94"}</definedName>
    <definedName name="PH" localSheetId="11" hidden="1">{"'Key fig. Rpt'!$B$5:$K$94"}</definedName>
    <definedName name="PH" hidden="1">{"'Key fig. Rpt'!$B$5:$K$94"}</definedName>
    <definedName name="PH1_PJT">#REF!</definedName>
    <definedName name="phasing">#REF!</definedName>
    <definedName name="Philippines" localSheetId="8">#REF!</definedName>
    <definedName name="Philippines" localSheetId="11">#REF!</definedName>
    <definedName name="Philippines">#REF!</definedName>
    <definedName name="phos">#REF!</definedName>
    <definedName name="phos10">#REF!</definedName>
    <definedName name="phos11">#REF!</definedName>
    <definedName name="phos12">#REF!</definedName>
    <definedName name="phos13">#REF!</definedName>
    <definedName name="phos14">#REF!</definedName>
    <definedName name="phos15">#REF!</definedName>
    <definedName name="phos16">#REF!</definedName>
    <definedName name="phos2">#REF!</definedName>
    <definedName name="phos3">#REF!</definedName>
    <definedName name="phos4">#REF!</definedName>
    <definedName name="phos5">#REF!</definedName>
    <definedName name="phos6">#REF!</definedName>
    <definedName name="phos7">#REF!</definedName>
    <definedName name="phos8">#REF!</definedName>
    <definedName name="phos9">#REF!</definedName>
    <definedName name="phugia">NA()</definedName>
    <definedName name="PIA" localSheetId="8">#REF!</definedName>
    <definedName name="PIA">#REF!</definedName>
    <definedName name="PIA_0104_EURO">#REF!</definedName>
    <definedName name="PIA_0104_KUSC">#REF!</definedName>
    <definedName name="PIA_0104_MEX">#REF!</definedName>
    <definedName name="PIA_0105_EURO">#REF!</definedName>
    <definedName name="PIA_0105_KUSC">#REF!</definedName>
    <definedName name="PIA_0105_MEX">#REF!</definedName>
    <definedName name="PIA_0204_EURO">#REF!</definedName>
    <definedName name="PIA_0204_KUSC">#REF!</definedName>
    <definedName name="PIA_0204_MEX">#REF!</definedName>
    <definedName name="PIA_0205_EURO">#REF!</definedName>
    <definedName name="PIA_0205_KUSC">#REF!</definedName>
    <definedName name="PIA_0205_MEX">#REF!</definedName>
    <definedName name="PIA_0304_EURO">#REF!</definedName>
    <definedName name="PIA_0304_KUSC">#REF!</definedName>
    <definedName name="PIA_0304_MEX">#REF!</definedName>
    <definedName name="PIA_0305_EURO">#REF!</definedName>
    <definedName name="PIA_0305_KUSC">#REF!</definedName>
    <definedName name="PIA_0305_MEX">#REF!</definedName>
    <definedName name="PIA_0404_EURO">#REF!</definedName>
    <definedName name="PIA_0404_KUSC">#REF!</definedName>
    <definedName name="PIA_0404_MEX">#REF!</definedName>
    <definedName name="PIA_0405_EURO">#REF!</definedName>
    <definedName name="PIA_0405_KUSC">#REF!</definedName>
    <definedName name="PIA_0405_MEX">#REF!</definedName>
    <definedName name="PIA_0504_EURO">#REF!</definedName>
    <definedName name="PIA_0504_KUSC">#REF!</definedName>
    <definedName name="PIA_0504_MEX">#REF!</definedName>
    <definedName name="PIA_0505_EURO">#REF!</definedName>
    <definedName name="PIA_0505_KUSC">#REF!</definedName>
    <definedName name="PIA_0505_MEX">#REF!</definedName>
    <definedName name="PIA_0604_EURO">#REF!</definedName>
    <definedName name="PIA_0604_KUSC">#REF!</definedName>
    <definedName name="PIA_0604_MEX">#REF!</definedName>
    <definedName name="PIA_0605_EURO">#REF!</definedName>
    <definedName name="PIA_0605_KUSC">#REF!</definedName>
    <definedName name="PIA_0605_MEX">#REF!</definedName>
    <definedName name="PIA_0704_EURO">#REF!</definedName>
    <definedName name="PIA_0704_KUSC">#REF!</definedName>
    <definedName name="PIA_0704_MEX">#REF!</definedName>
    <definedName name="PIA_0705_EURO">#REF!</definedName>
    <definedName name="PIA_0705_KUSC">#REF!</definedName>
    <definedName name="PIA_0705_MEX">#REF!</definedName>
    <definedName name="PIA_0804_EURO">#REF!</definedName>
    <definedName name="PIA_0804_KUSC">#REF!</definedName>
    <definedName name="PIA_0804_MEX">#REF!</definedName>
    <definedName name="PIA_0805_EURO">#REF!</definedName>
    <definedName name="PIA_0805_KUSC">#REF!</definedName>
    <definedName name="PIA_0805_MEX">#REF!</definedName>
    <definedName name="PIA_0904_EURO">#REF!</definedName>
    <definedName name="PIA_0904_KUSC">#REF!</definedName>
    <definedName name="PIA_0904_MEX">#REF!</definedName>
    <definedName name="PIA_0905_EURO">#REF!</definedName>
    <definedName name="PIA_0905_KUSC">#REF!</definedName>
    <definedName name="PIA_0905_MEX">#REF!</definedName>
    <definedName name="PIA_1004_EURO">#REF!</definedName>
    <definedName name="PIA_1004_KUSC">#REF!</definedName>
    <definedName name="PIA_1004_MEX">#REF!</definedName>
    <definedName name="PIA_1005_EURO">#REF!</definedName>
    <definedName name="PIA_1005_KUSC">#REF!</definedName>
    <definedName name="PIA_1005_MEX">#REF!</definedName>
    <definedName name="PIA_1104_EURO">#REF!</definedName>
    <definedName name="PIA_1104_KUSC">#REF!</definedName>
    <definedName name="PIA_1104_MEX">#REF!</definedName>
    <definedName name="PIA_1105_EURO">#REF!</definedName>
    <definedName name="PIA_1105_KUSC">#REF!</definedName>
    <definedName name="PIA_1105_MEX">#REF!</definedName>
    <definedName name="PIA_1204_EURO">#REF!</definedName>
    <definedName name="PIA_1204_KUSC">#REF!</definedName>
    <definedName name="PIA_1204_MEX">#REF!</definedName>
    <definedName name="PIA_1205_EURO">#REF!</definedName>
    <definedName name="PIA_1205_KUSC">#REF!</definedName>
    <definedName name="PIA_1205_MEX">#REF!</definedName>
    <definedName name="PIA_Asia" localSheetId="8">#REF!</definedName>
    <definedName name="PIA_Asia" localSheetId="9">#REF!</definedName>
    <definedName name="PIA_Asia" localSheetId="11">#REF!</definedName>
    <definedName name="PIA_Asia">#REF!</definedName>
    <definedName name="PIA_Euro" localSheetId="9">#REF!</definedName>
    <definedName name="PIA_Euro">#REF!</definedName>
    <definedName name="PIA_M1">#REF!</definedName>
    <definedName name="PIA_M10">#REF!</definedName>
    <definedName name="PIA_M11">#REF!</definedName>
    <definedName name="PIA_M12">#REF!</definedName>
    <definedName name="PIA_M2">#REF!</definedName>
    <definedName name="PIA_M3">#REF!</definedName>
    <definedName name="PIA_M4">#REF!</definedName>
    <definedName name="PIA_M5">#REF!</definedName>
    <definedName name="PIA_M6">#REF!</definedName>
    <definedName name="PIA_M7">#REF!</definedName>
    <definedName name="PIA_M8">#REF!</definedName>
    <definedName name="PIA_M9">#REF!</definedName>
    <definedName name="PIA_Mex" localSheetId="8">#REF!</definedName>
    <definedName name="PIA_Mex" localSheetId="9">#REF!</definedName>
    <definedName name="PIA_Mex" localSheetId="11">#REF!</definedName>
    <definedName name="PIA_Mex">#REF!</definedName>
    <definedName name="PIA_USA" localSheetId="9">#REF!</definedName>
    <definedName name="PIA_USA">#REF!</definedName>
    <definedName name="PIA1Q05PR">#REF!</definedName>
    <definedName name="PIA2Q05PR">#REF!</definedName>
    <definedName name="PIA3Q05PR">#REF!</definedName>
    <definedName name="PIA4Q04PR">#REF!</definedName>
    <definedName name="PIE" localSheetId="8">#REF!</definedName>
    <definedName name="PIE" localSheetId="9">#REF!</definedName>
    <definedName name="PIE">#REF!</definedName>
    <definedName name="pinco" localSheetId="8" hidden="1">#REF!</definedName>
    <definedName name="pinco" localSheetId="9" hidden="1">#REF!</definedName>
    <definedName name="pinco" localSheetId="11" hidden="1">#REF!</definedName>
    <definedName name="pinco" hidden="1">#REF!</definedName>
    <definedName name="PIPA_EX" localSheetId="8">#REF!</definedName>
    <definedName name="PIPA_EX" localSheetId="9">#REF!</definedName>
    <definedName name="PIPA_EX">#REF!</definedName>
    <definedName name="PIPA_EX_TM" localSheetId="9">#REF!</definedName>
    <definedName name="PIPA_EX_TM">#REF!</definedName>
    <definedName name="PIPA_NAL" localSheetId="9">#REF!</definedName>
    <definedName name="PIPA_NAL">#REF!</definedName>
    <definedName name="PIPA_NAL_TM">#REF!</definedName>
    <definedName name="PIPA_UE">#REF!</definedName>
    <definedName name="PIPA_UE_TM">#REF!</definedName>
    <definedName name="pippo" localSheetId="8" hidden="1">#REF!</definedName>
    <definedName name="pippo" localSheetId="9" hidden="1">#REF!</definedName>
    <definedName name="pippo" localSheetId="11" hidden="1">#REF!</definedName>
    <definedName name="pippo" hidden="1">#REF!</definedName>
    <definedName name="PIS">#REF!</definedName>
    <definedName name="PISCOFINSPayable">#REF!</definedName>
    <definedName name="PivotName" localSheetId="8">#REF!</definedName>
    <definedName name="PivotName" localSheetId="9">#REF!</definedName>
    <definedName name="PivotName">#REF!</definedName>
    <definedName name="PivotRange">OFFSET(#REF!,0,0,COUNTA(#REF!)-COUNTA(#REF!)-2,1)</definedName>
    <definedName name="PivotrangeCredit">OFFSET(#REF!,0,0,COUNTA(#REF!)-COUNTA(#REF!)-1,1)</definedName>
    <definedName name="pk" localSheetId="8">#REF!</definedName>
    <definedName name="pk" localSheetId="9">#REF!</definedName>
    <definedName name="pk">#REF!</definedName>
    <definedName name="PL" localSheetId="9">#REF!</definedName>
    <definedName name="PL">#REF!</definedName>
    <definedName name="PL_???___P.B.___REST_P.B._????">NA()</definedName>
    <definedName name="pl_5">NA()</definedName>
    <definedName name="PL_Combined" localSheetId="8">#REF!</definedName>
    <definedName name="PL_Combined" localSheetId="9">#REF!</definedName>
    <definedName name="PL_Combined">#REF!</definedName>
    <definedName name="PL_Plant_Wise" localSheetId="9">#REF!</definedName>
    <definedName name="PL_Plant_Wise">#REF!</definedName>
    <definedName name="PLA" localSheetId="9">#REF!</definedName>
    <definedName name="PLA">#REF!</definedName>
    <definedName name="plan" localSheetId="3">#REF!</definedName>
    <definedName name="plan">#REF!</definedName>
    <definedName name="plan_2" localSheetId="8">#REF!</definedName>
    <definedName name="plan_2" localSheetId="9">#REF!</definedName>
    <definedName name="plan_2">#REF!</definedName>
    <definedName name="plan_9" localSheetId="9">#REF!</definedName>
    <definedName name="plan_9">#REF!</definedName>
    <definedName name="planilahas" localSheetId="9" hidden="1">#REF!</definedName>
    <definedName name="planilahas" hidden="1">#REF!</definedName>
    <definedName name="Plant" hidden="1">#REF!</definedName>
    <definedName name="Plant_Line">NA()</definedName>
    <definedName name="PLANTINS" localSheetId="8">#REF!</definedName>
    <definedName name="PLANTINS" localSheetId="9">#REF!</definedName>
    <definedName name="PLANTINS">#REF!</definedName>
    <definedName name="PlantLU">NA()</definedName>
    <definedName name="plas.dmtsacos" localSheetId="8">#REF!</definedName>
    <definedName name="plas.dmtsacos" localSheetId="9">#REF!</definedName>
    <definedName name="plas.dmtsacos">#REF!</definedName>
    <definedName name="PLC" localSheetId="9">#REF!</definedName>
    <definedName name="PLC">#REF!</definedName>
    <definedName name="ple" localSheetId="8" hidden="1">{"'Eng (page2)'!$A$1:$D$52"}</definedName>
    <definedName name="ple" localSheetId="9" hidden="1">{"'Eng (page2)'!$A$1:$D$52"}</definedName>
    <definedName name="ple" localSheetId="11" hidden="1">{"'Eng (page2)'!$A$1:$D$52"}</definedName>
    <definedName name="ple" hidden="1">{"'Eng (page2)'!$A$1:$D$52"}</definedName>
    <definedName name="plface">#REF!</definedName>
    <definedName name="plinen2">#REF!</definedName>
    <definedName name="plinen22">#REF!</definedName>
    <definedName name="plinen23">#REF!</definedName>
    <definedName name="plinen24">#REF!</definedName>
    <definedName name="plinen25">#REF!</definedName>
    <definedName name="plinen26">#REF!</definedName>
    <definedName name="plinen27">#REF!</definedName>
    <definedName name="plinen28">#REF!</definedName>
    <definedName name="plinen29">#REF!</definedName>
    <definedName name="plinen30">#REF!</definedName>
    <definedName name="plinen31">#REF!</definedName>
    <definedName name="plinen32">#REF!</definedName>
    <definedName name="plinen33">#REF!</definedName>
    <definedName name="plinen34">#REF!</definedName>
    <definedName name="plinen35">#REF!</definedName>
    <definedName name="plinen36">#REF!</definedName>
    <definedName name="plinen37">#REF!</definedName>
    <definedName name="plinen38">#REF!</definedName>
    <definedName name="plinen39">#REF!</definedName>
    <definedName name="plinen40">#REF!</definedName>
    <definedName name="plinen41">#REF!</definedName>
    <definedName name="plinen42">#REF!</definedName>
    <definedName name="plinen43">#REF!</definedName>
    <definedName name="plinen44">#REF!</definedName>
    <definedName name="PLINSTLAST" localSheetId="8">#REF!</definedName>
    <definedName name="PLINSTLAST" localSheetId="9">#REF!</definedName>
    <definedName name="PLINSTLAST">#REF!</definedName>
    <definedName name="pljr" localSheetId="9">#REF!</definedName>
    <definedName name="pljr">#REF!</definedName>
    <definedName name="PLN" localSheetId="9">#REF!</definedName>
    <definedName name="PLN">#REF!</definedName>
    <definedName name="PLNLAST">#REF!</definedName>
    <definedName name="plo" localSheetId="8" hidden="1">{"'Eng (page2)'!$A$1:$D$52"}</definedName>
    <definedName name="plo" localSheetId="9" hidden="1">{"'Eng (page2)'!$A$1:$D$52"}</definedName>
    <definedName name="plo" localSheetId="11" hidden="1">{"'Eng (page2)'!$A$1:$D$52"}</definedName>
    <definedName name="plo" hidden="1">{"'Eng (page2)'!$A$1:$D$52"}</definedName>
    <definedName name="PLP" localSheetId="8" hidden="1">{"'Eng (page2)'!$A$1:$D$52"}</definedName>
    <definedName name="PLP" localSheetId="9" hidden="1">{"'Eng (page2)'!$A$1:$D$52"}</definedName>
    <definedName name="PLP" localSheetId="11" hidden="1">{"'Eng (page2)'!$A$1:$D$52"}</definedName>
    <definedName name="PLP" hidden="1">{"'Eng (page2)'!$A$1:$D$52"}</definedName>
    <definedName name="PLstment">#REF!</definedName>
    <definedName name="PLY" localSheetId="8">#REF!</definedName>
    <definedName name="PLY" localSheetId="9">#REF!</definedName>
    <definedName name="PLY">#REF!</definedName>
    <definedName name="PLYLAST" localSheetId="9">#REF!</definedName>
    <definedName name="PLYLAST">#REF!</definedName>
    <definedName name="PM">NA()</definedName>
    <definedName name="PMC_PJT">#REF!</definedName>
    <definedName name="PMEDIO" localSheetId="8">#REF!</definedName>
    <definedName name="PMEDIO" localSheetId="9">#REF!</definedName>
    <definedName name="PMEDIO">#REF!</definedName>
    <definedName name="PMonth">NA()</definedName>
    <definedName name="PN" localSheetId="8">#REF!</definedName>
    <definedName name="PN" localSheetId="9">#REF!</definedName>
    <definedName name="PN">#REF!</definedName>
    <definedName name="PNDA" localSheetId="8">#REF!</definedName>
    <definedName name="PNDA">#REF!</definedName>
    <definedName name="pnh" localSheetId="9">#REF!</definedName>
    <definedName name="pnh">#REF!</definedName>
    <definedName name="po" localSheetId="8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o" localSheetId="9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o" localSheetId="1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o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O0" localSheetId="8" hidden="1">{"'Eng (page2)'!$A$1:$D$52"}</definedName>
    <definedName name="PO0" localSheetId="9" hidden="1">{"'Eng (page2)'!$A$1:$D$52"}</definedName>
    <definedName name="PO0" localSheetId="11" hidden="1">{"'Eng (page2)'!$A$1:$D$52"}</definedName>
    <definedName name="PO0" hidden="1">{"'Eng (page2)'!$A$1:$D$52"}</definedName>
    <definedName name="poer" localSheetId="8" hidden="1">{"'Eng (page2)'!$A$1:$D$52"}</definedName>
    <definedName name="poer" localSheetId="9" hidden="1">{"'Eng (page2)'!$A$1:$D$52"}</definedName>
    <definedName name="poer" localSheetId="11" hidden="1">{"'Eng (page2)'!$A$1:$D$52"}</definedName>
    <definedName name="poer" hidden="1">{"'Eng (page2)'!$A$1:$D$52"}</definedName>
    <definedName name="poi" localSheetId="8" hidden="1">{#N/A,#N/A,FALSE,"Eff-SSC2"}</definedName>
    <definedName name="poi" localSheetId="9" hidden="1">{#N/A,#N/A,FALSE,"Eff-SSC2"}</definedName>
    <definedName name="poi" localSheetId="11" hidden="1">{#N/A,#N/A,FALSE,"Eff-SSC2"}</definedName>
    <definedName name="poi" hidden="1">{#N/A,#N/A,FALSE,"Eff-SSC2"}</definedName>
    <definedName name="POL">"$"</definedName>
    <definedName name="poly">#REF!</definedName>
    <definedName name="poly_util">#REF!</definedName>
    <definedName name="POLY00">"$"</definedName>
    <definedName name="POLY1" localSheetId="8">#REF!</definedName>
    <definedName name="POLY1" localSheetId="9">#REF!</definedName>
    <definedName name="POLY1">#REF!</definedName>
    <definedName name="POLY10" localSheetId="9">#REF!</definedName>
    <definedName name="POLY10">#REF!</definedName>
    <definedName name="POLY11">#REF!</definedName>
    <definedName name="POLY12">#REF!</definedName>
    <definedName name="POLY13">#REF!</definedName>
    <definedName name="POLY14">#REF!</definedName>
    <definedName name="POLY15">#REF!</definedName>
    <definedName name="POLY2">#REF!</definedName>
    <definedName name="POLY3">#REF!</definedName>
    <definedName name="POLY4">#REF!</definedName>
    <definedName name="POLY5">#REF!</definedName>
    <definedName name="POLY6">#REF!</definedName>
    <definedName name="POLY7">#REF!</definedName>
    <definedName name="POLY8">#REF!</definedName>
    <definedName name="POLY9">#REF!</definedName>
    <definedName name="polya">"$"</definedName>
    <definedName name="polyb">"$"</definedName>
    <definedName name="polyd" localSheetId="8">#REF!</definedName>
    <definedName name="polyd" localSheetId="9">#REF!</definedName>
    <definedName name="polyd">#REF!</definedName>
    <definedName name="polymeradjs">#REF!</definedName>
    <definedName name="polymerprice">#REF!</definedName>
    <definedName name="POLYPCC1">"$"</definedName>
    <definedName name="POLYPCC2">"$"</definedName>
    <definedName name="polypricecurrent">#REF!</definedName>
    <definedName name="polyrez">#REF!</definedName>
    <definedName name="polysalesprice">#REF!</definedName>
    <definedName name="POLYTOT">"$"</definedName>
    <definedName name="pom">#REF!</definedName>
    <definedName name="POP" localSheetId="9">#REF!</definedName>
    <definedName name="POP">#REF!</definedName>
    <definedName name="popo">#REF!</definedName>
    <definedName name="popy" localSheetId="8">#REF!</definedName>
    <definedName name="popy" localSheetId="9">#REF!</definedName>
    <definedName name="popy">#REF!</definedName>
    <definedName name="porcelaine_household_proj" localSheetId="9">#REF!</definedName>
    <definedName name="porcelaine_household_proj">#REF!</definedName>
    <definedName name="POS8PLN">"$#REF!.$I$64"</definedName>
    <definedName name="POS9DG">"$#REF!.$I$66"</definedName>
    <definedName name="post" localSheetId="8" hidden="1">#REF!</definedName>
    <definedName name="post" localSheetId="9" hidden="1">#REF!</definedName>
    <definedName name="post" hidden="1">#REF!</definedName>
    <definedName name="Posting_Period">#REF!</definedName>
    <definedName name="potash" localSheetId="8">#REF!</definedName>
    <definedName name="potash" localSheetId="9">#REF!</definedName>
    <definedName name="potash">#REF!</definedName>
    <definedName name="pow" localSheetId="8">#REF!</definedName>
    <definedName name="pow" localSheetId="9">#REF!</definedName>
    <definedName name="pow">#REF!</definedName>
    <definedName name="power">#REF!</definedName>
    <definedName name="Power_eff_2008">#REF!</definedName>
    <definedName name="Power_eff_2010" localSheetId="8">#REF!</definedName>
    <definedName name="Power_eff_2010" localSheetId="9">#REF!</definedName>
    <definedName name="Power_eff_2010">#REF!</definedName>
    <definedName name="Power_prim.spec.energie_GJpMWh" localSheetId="9">#REF!</definedName>
    <definedName name="Power_prim.spec.energie_GJpMWh">#REF!</definedName>
    <definedName name="power_prim_energy_0.42_7">#REF!</definedName>
    <definedName name="power_prim_energy_0.42_8">#REF!</definedName>
    <definedName name="power_prim_energy_0.5_10" localSheetId="8">#REF!</definedName>
    <definedName name="power_prim_energy_0.5_10" localSheetId="9">#REF!</definedName>
    <definedName name="power_prim_energy_0.5_10">#REF!</definedName>
    <definedName name="power_prim_energy_0.5_8">#REF!</definedName>
    <definedName name="power_prim_energy_10" localSheetId="8">#REF!</definedName>
    <definedName name="power_prim_energy_10" localSheetId="9">#REF!</definedName>
    <definedName name="power_prim_energy_10">#REF!</definedName>
    <definedName name="power_prim_energy_4">#REF!</definedName>
    <definedName name="power_prim_energy_5">#REF!</definedName>
    <definedName name="power_prim_energy_7">#REF!</definedName>
    <definedName name="power_prim_energy_8">#REF!</definedName>
    <definedName name="Power_Total" localSheetId="8">#REF!</definedName>
    <definedName name="Power_Total" localSheetId="9">#REF!</definedName>
    <definedName name="Power_Total">#REF!</definedName>
    <definedName name="power1">#REF!</definedName>
    <definedName name="power10">#REF!</definedName>
    <definedName name="power11">#REF!</definedName>
    <definedName name="power12">#REF!</definedName>
    <definedName name="power13">#REF!</definedName>
    <definedName name="power14">#REF!</definedName>
    <definedName name="power15">#REF!</definedName>
    <definedName name="power16">#REF!</definedName>
    <definedName name="power17">#REF!</definedName>
    <definedName name="power18">#REF!</definedName>
    <definedName name="power19">#REF!</definedName>
    <definedName name="power2">#REF!</definedName>
    <definedName name="power20">#REF!</definedName>
    <definedName name="power21">#REF!</definedName>
    <definedName name="power22">#REF!</definedName>
    <definedName name="power23">#REF!</definedName>
    <definedName name="power24">#REF!</definedName>
    <definedName name="power3">#REF!</definedName>
    <definedName name="power4">#REF!</definedName>
    <definedName name="power5">#REF!</definedName>
    <definedName name="power6">#REF!</definedName>
    <definedName name="power7">#REF!</definedName>
    <definedName name="power8">#REF!</definedName>
    <definedName name="power9">#REF!</definedName>
    <definedName name="POY" localSheetId="8">#REF!</definedName>
    <definedName name="POY" localSheetId="9">#REF!</definedName>
    <definedName name="POY">#REF!</definedName>
    <definedName name="POY_501" localSheetId="9">#REF!</definedName>
    <definedName name="POY_501">#REF!</definedName>
    <definedName name="POY_502" localSheetId="9">#REF!</definedName>
    <definedName name="POY_502">#REF!</definedName>
    <definedName name="POY_521">#REF!</definedName>
    <definedName name="POY_553">#REF!</definedName>
    <definedName name="POY_571">#REF!</definedName>
    <definedName name="POY_581">#REF!</definedName>
    <definedName name="POY_582">#REF!</definedName>
    <definedName name="POY_583">#REF!</definedName>
    <definedName name="POY_741">#REF!</definedName>
    <definedName name="POY_791">#REF!</definedName>
    <definedName name="POY_916">#REF!</definedName>
    <definedName name="POY_961">#REF!</definedName>
    <definedName name="POY_BE">#REF!</definedName>
    <definedName name="POY_TE">#REF!</definedName>
    <definedName name="POY3_BE">#REF!</definedName>
    <definedName name="POY3_TE">#REF!</definedName>
    <definedName name="POYCHANGES">#REF!</definedName>
    <definedName name="POYLAST">#REF!</definedName>
    <definedName name="pp" localSheetId="8">#REF!</definedName>
    <definedName name="pp">#REF!</definedName>
    <definedName name="PPD" hidden="1">#REF!</definedName>
    <definedName name="ppda" hidden="1">#REF!</definedName>
    <definedName name="ppet">NA()</definedName>
    <definedName name="PPP" localSheetId="8" hidden="1">#REF!</definedName>
    <definedName name="PPP" localSheetId="9" hidden="1">#REF!</definedName>
    <definedName name="PPP" hidden="1">#REF!</definedName>
    <definedName name="PPPP" localSheetId="8">#REF!</definedName>
    <definedName name="PPPP" localSheetId="9">#REF!</definedName>
    <definedName name="PPPP">#REF!</definedName>
    <definedName name="PPPPP">#REF!</definedName>
    <definedName name="pppppppppp">NA()</definedName>
    <definedName name="PPPPPPPPPPP">#REF!</definedName>
    <definedName name="pppppppppppppppppppppppppppppp" localSheetId="8">#REF!</definedName>
    <definedName name="pppppppppppppppppppppppppppppp" localSheetId="9">#REF!</definedName>
    <definedName name="pppppppppppppppppppppppppppppp">#REF!</definedName>
    <definedName name="PQRO">#REF!</definedName>
    <definedName name="pr">NA()</definedName>
    <definedName name="prakash" localSheetId="8" hidden="1">{#N/A,#N/A,FALSE,"COMICRO";#N/A,#N/A,FALSE,"BALSCH";#N/A,#N/A,FALSE,"GLASS";#N/A,#N/A,FALSE,"DEPRE";#N/A,#N/A,FALSE,"A&amp;MCUR";#N/A,#N/A,FALSE,"AGEANAlysis";#N/A,#N/A,FALSE,"CHECKS";#N/A,#N/A,FALSE,"CHECKS"}</definedName>
    <definedName name="prakash" localSheetId="9" hidden="1">{#N/A,#N/A,FALSE,"COMICRO";#N/A,#N/A,FALSE,"BALSCH";#N/A,#N/A,FALSE,"GLASS";#N/A,#N/A,FALSE,"DEPRE";#N/A,#N/A,FALSE,"A&amp;MCUR";#N/A,#N/A,FALSE,"AGEANAlysis";#N/A,#N/A,FALSE,"CHECKS";#N/A,#N/A,FALSE,"CHECKS"}</definedName>
    <definedName name="prakash" localSheetId="11" hidden="1">{#N/A,#N/A,FALSE,"COMICRO";#N/A,#N/A,FALSE,"BALSCH";#N/A,#N/A,FALSE,"GLASS";#N/A,#N/A,FALSE,"DEPRE";#N/A,#N/A,FALSE,"A&amp;MCUR";#N/A,#N/A,FALSE,"AGEANAlysis";#N/A,#N/A,FALSE,"CHECKS";#N/A,#N/A,FALSE,"CHECKS"}</definedName>
    <definedName name="prakash" hidden="1">{#N/A,#N/A,FALSE,"COMICRO";#N/A,#N/A,FALSE,"BALSCH";#N/A,#N/A,FALSE,"GLASS";#N/A,#N/A,FALSE,"DEPRE";#N/A,#N/A,FALSE,"A&amp;MCUR";#N/A,#N/A,FALSE,"AGEANAlysis";#N/A,#N/A,FALSE,"CHECKS";#N/A,#N/A,FALSE,"CHECKS"}</definedName>
    <definedName name="Praticar_Preços_Competitivos_ao_Mercado_Internacional">#REF!</definedName>
    <definedName name="PRD">537</definedName>
    <definedName name="PRD3_2" localSheetId="8">#REF!</definedName>
    <definedName name="PRD3_2" localSheetId="9">#REF!</definedName>
    <definedName name="PRD3_2">#REF!</definedName>
    <definedName name="PRD3_9" localSheetId="9">#REF!</definedName>
    <definedName name="PRD3_9">#REF!</definedName>
    <definedName name="PRD3_9_4" localSheetId="9">#REF!</definedName>
    <definedName name="PRD3_9_4">#REF!</definedName>
    <definedName name="PRD3_9_8">#REF!</definedName>
    <definedName name="PRDump">#REF!</definedName>
    <definedName name="pre.sbp" localSheetId="8">#REF!</definedName>
    <definedName name="pre.sbp" localSheetId="9">#REF!</definedName>
    <definedName name="pre.sbp">#REF!</definedName>
    <definedName name="pre.v5">#REF!</definedName>
    <definedName name="prec.1ta" localSheetId="8">#REF!</definedName>
    <definedName name="prec.1ta" localSheetId="9">#REF!</definedName>
    <definedName name="prec.1ta">#REF!</definedName>
    <definedName name="PREC.ACEITE" localSheetId="9">#REF!</definedName>
    <definedName name="PREC.ACEITE">#REF!</definedName>
    <definedName name="PREC.ACETICO" localSheetId="9">#REF!</definedName>
    <definedName name="PREC.ACETICO">#REF!</definedName>
    <definedName name="prec.ag.bruta">#REF!</definedName>
    <definedName name="prec.ag.clar">#REF!</definedName>
    <definedName name="prec.ag.desm">#REF!</definedName>
    <definedName name="PREC.AGUA" localSheetId="8">#REF!</definedName>
    <definedName name="PREC.AGUA" localSheetId="9">#REF!</definedName>
    <definedName name="PREC.AGUA">#REF!</definedName>
    <definedName name="PREC.ALUM" localSheetId="9">#REF!</definedName>
    <definedName name="PREC.ALUM">#REF!</definedName>
    <definedName name="PREC.ANION" localSheetId="9">#REF!</definedName>
    <definedName name="PREC.ANION">#REF!</definedName>
    <definedName name="PREC.BOLSACONT">#REF!</definedName>
    <definedName name="PREC.BOLSADMT">#REF!</definedName>
    <definedName name="PREC.BOLSAPTA">#REF!</definedName>
    <definedName name="PREC.BST">#REF!</definedName>
    <definedName name="PREC.CAL">#REF!</definedName>
    <definedName name="PREC.CARBON">#REF!</definedName>
    <definedName name="PREC.CARCAL">#REF!</definedName>
    <definedName name="PREC.CATION">#REF!</definedName>
    <definedName name="PREC.CLORITO">#REF!</definedName>
    <definedName name="PREC.CO">#REF!</definedName>
    <definedName name="PREC.COG.ACEITE">#REF!</definedName>
    <definedName name="PREC.COLABE" localSheetId="8">#REF!</definedName>
    <definedName name="PREC.COLABE" localSheetId="9">#REF!</definedName>
    <definedName name="PREC.COLABE">#REF!</definedName>
    <definedName name="PREC.DOW" localSheetId="9">#REF!</definedName>
    <definedName name="PREC.DOW">#REF!</definedName>
    <definedName name="prec.dowt.ac.term">#REF!</definedName>
    <definedName name="PREC.FGAS" localSheetId="8">#REF!</definedName>
    <definedName name="PREC.FGAS" localSheetId="9">#REF!</definedName>
    <definedName name="PREC.FGAS">#REF!</definedName>
    <definedName name="prec.fgas.ac.term">#REF!</definedName>
    <definedName name="prec.fijo" localSheetId="8">#REF!</definedName>
    <definedName name="prec.fijo" localSheetId="9">#REF!</definedName>
    <definedName name="prec.fijo">#REF!</definedName>
    <definedName name="PREC.FLOCU" localSheetId="8">#REF!</definedName>
    <definedName name="PREC.FLOCU" localSheetId="9">#REF!</definedName>
    <definedName name="PREC.FLOCU">#REF!</definedName>
    <definedName name="PREC.FOIL" localSheetId="9">#REF!</definedName>
    <definedName name="PREC.FOIL">#REF!</definedName>
    <definedName name="prec.foil.ac.term">#REF!</definedName>
    <definedName name="PREC.FOSFATO" localSheetId="8">#REF!</definedName>
    <definedName name="PREC.FOSFATO" localSheetId="9">#REF!</definedName>
    <definedName name="PREC.FOSFATO">#REF!</definedName>
    <definedName name="PREC.GAS.NAT" localSheetId="9">#REF!</definedName>
    <definedName name="PREC.GAS.NAT">#REF!</definedName>
    <definedName name="prec.gasnat.ac">#REF!</definedName>
    <definedName name="prec.gasnat.v42" localSheetId="8">#REF!</definedName>
    <definedName name="prec.gasnat.v42" localSheetId="9">#REF!</definedName>
    <definedName name="prec.gasnat.v42">#REF!</definedName>
    <definedName name="PREC.GLICER" localSheetId="8">#REF!</definedName>
    <definedName name="PREC.GLICER" localSheetId="9">#REF!</definedName>
    <definedName name="PREC.GLICER">#REF!</definedName>
    <definedName name="PREC.GOIL" localSheetId="9">#REF!</definedName>
    <definedName name="PREC.GOIL">#REF!</definedName>
    <definedName name="PREC.HIDR" localSheetId="9">#REF!</definedName>
    <definedName name="PREC.HIDR">#REF!</definedName>
    <definedName name="PREC.HIPO">#REF!</definedName>
    <definedName name="PREC.INCUS">#REF!</definedName>
    <definedName name="prec.ipa">#REF!</definedName>
    <definedName name="prec.medio.coymn">#REF!</definedName>
    <definedName name="PREC.METANOL" localSheetId="8">#REF!</definedName>
    <definedName name="PREC.METANOL" localSheetId="9">#REF!</definedName>
    <definedName name="PREC.METANOL">#REF!</definedName>
    <definedName name="PREC.MIRECIDE" localSheetId="9">#REF!</definedName>
    <definedName name="PREC.MIRECIDE">#REF!</definedName>
    <definedName name="PREC.MN" localSheetId="9">#REF!</definedName>
    <definedName name="PREC.MN">#REF!</definedName>
    <definedName name="PREC.MPT">#REF!</definedName>
    <definedName name="PREC.N4000">#REF!</definedName>
    <definedName name="PREC.NITR">#REF!</definedName>
    <definedName name="PREC.OXI">#REF!</definedName>
    <definedName name="PREC.PALD_C">#REF!</definedName>
    <definedName name="PREC.PALD_M">#REF!</definedName>
    <definedName name="PREC.PALE">#REF!</definedName>
    <definedName name="PREC.PALESACAPTAEXP">#REF!</definedName>
    <definedName name="PREC.PALESACPTANAC">#REF!</definedName>
    <definedName name="PREC.PARRILA">#REF!</definedName>
    <definedName name="PREC.PROP">#REF!</definedName>
    <definedName name="prec.psa.v42" localSheetId="8">#REF!</definedName>
    <definedName name="prec.psa.v42" localSheetId="9">#REF!</definedName>
    <definedName name="prec.psa.v42">#REF!</definedName>
    <definedName name="prec.pta" localSheetId="8">#REF!</definedName>
    <definedName name="prec.pta" localSheetId="9">#REF!</definedName>
    <definedName name="prec.pta">#REF!</definedName>
    <definedName name="PREC.PX" localSheetId="9">#REF!</definedName>
    <definedName name="PREC.PX">#REF!</definedName>
    <definedName name="prec.qui.ag.clar">#REF!</definedName>
    <definedName name="prec.qui.ag.desm">#REF!</definedName>
    <definedName name="PREC.R108" localSheetId="8">#REF!</definedName>
    <definedName name="PREC.R108" localSheetId="9">#REF!</definedName>
    <definedName name="PREC.R108">#REF!</definedName>
    <definedName name="PREC.R13" localSheetId="9">#REF!</definedName>
    <definedName name="PREC.R13">#REF!</definedName>
    <definedName name="PREC.R14" localSheetId="9">#REF!</definedName>
    <definedName name="PREC.R14">#REF!</definedName>
    <definedName name="PREC.R42">#REF!</definedName>
    <definedName name="PREC.R60">#REF!</definedName>
    <definedName name="PREC.R66">#REF!</definedName>
    <definedName name="PREC.R70">#REF!</definedName>
    <definedName name="PREC.REJA">#REF!</definedName>
    <definedName name="prec.reja.mad." localSheetId="8">#REF!</definedName>
    <definedName name="prec.reja.mad." localSheetId="9">#REF!</definedName>
    <definedName name="prec.reja.mad.">#REF!</definedName>
    <definedName name="prec.reja.met." localSheetId="8">#REF!</definedName>
    <definedName name="prec.reja.met." localSheetId="9">#REF!</definedName>
    <definedName name="prec.reja.met.">#REF!</definedName>
    <definedName name="PREC.REJAMAD" localSheetId="8">#REF!</definedName>
    <definedName name="PREC.REJAMAD" localSheetId="9">#REF!</definedName>
    <definedName name="PREC.REJAMAD">#REF!</definedName>
    <definedName name="prec.residuos" localSheetId="8">#REF!</definedName>
    <definedName name="prec.residuos" localSheetId="9">#REF!</definedName>
    <definedName name="prec.residuos">#REF!</definedName>
    <definedName name="prec.resina351" localSheetId="8">#REF!</definedName>
    <definedName name="prec.resina351" localSheetId="9">#REF!</definedName>
    <definedName name="prec.resina351">#REF!</definedName>
    <definedName name="PREC.RETRACTIL" localSheetId="9">#REF!</definedName>
    <definedName name="PREC.RETRACTIL">#REF!</definedName>
    <definedName name="PREC.SACADMT" localSheetId="9">#REF!</definedName>
    <definedName name="PREC.SACADMT">#REF!</definedName>
    <definedName name="PREC.SACAPTA">#REF!</definedName>
    <definedName name="PREC.SACODMT25R">#REF!</definedName>
    <definedName name="PREC.SACODMT25V">#REF!</definedName>
    <definedName name="PREC.SACOPTA25">#REF!</definedName>
    <definedName name="PREC.SANT">#REF!</definedName>
    <definedName name="PREC.SOSA">#REF!</definedName>
    <definedName name="PREC.SULFALUM">#REF!</definedName>
    <definedName name="PREC.SULFUR">#REF!</definedName>
    <definedName name="prec.ta.s.amort">#REF!</definedName>
    <definedName name="prec.ta.sinamort">#REF!</definedName>
    <definedName name="prec.total" localSheetId="8">#REF!</definedName>
    <definedName name="prec.total">#REF!</definedName>
    <definedName name="PREC.UREA" localSheetId="8">#REF!</definedName>
    <definedName name="PREC.UREA" localSheetId="9">#REF!</definedName>
    <definedName name="PREC.UREA">#REF!</definedName>
    <definedName name="PREC.V10" localSheetId="9">#REF!</definedName>
    <definedName name="PREC.V10">#REF!</definedName>
    <definedName name="PREC.V42" localSheetId="9">#REF!</definedName>
    <definedName name="PREC.V42">#REF!</definedName>
    <definedName name="PREC.V5">#REF!</definedName>
    <definedName name="prec.vap.42">#REF!</definedName>
    <definedName name="prec.variable" localSheetId="8">#REF!</definedName>
    <definedName name="prec.variable" localSheetId="9">#REF!</definedName>
    <definedName name="prec.variable">#REF!</definedName>
    <definedName name="PREC_CO.MN" localSheetId="8">#REF!</definedName>
    <definedName name="PREC_CO.MN" localSheetId="9">#REF!</definedName>
    <definedName name="PREC_CO.MN">#REF!</definedName>
    <definedName name="prec2.ta" localSheetId="9">#REF!</definedName>
    <definedName name="prec2.ta">#REF!</definedName>
    <definedName name="PRECIO.CLORHIDRICO" localSheetId="9">#REF!</definedName>
    <definedName name="PRECIO.CLORHIDRICO">#REF!</definedName>
    <definedName name="PRECIO.COG.V42">#REF!</definedName>
    <definedName name="PRECIO.INCUSCTR40" localSheetId="8">#REF!</definedName>
    <definedName name="PRECIO.INCUSCTR40" localSheetId="9">#REF!</definedName>
    <definedName name="PRECIO.INCUSCTR40">#REF!</definedName>
    <definedName name="PRECIO.REFRIG">#REF!</definedName>
    <definedName name="precios" localSheetId="8">#REF!</definedName>
    <definedName name="precios" localSheetId="9">#REF!</definedName>
    <definedName name="precios">#REF!</definedName>
    <definedName name="PREÇO_ALP" localSheetId="9">#REF!</definedName>
    <definedName name="PREÇO_ALP">#REF!</definedName>
    <definedName name="PREÇO_BZ" localSheetId="9">#REF!</definedName>
    <definedName name="PREÇO_BZ">#REF!</definedName>
    <definedName name="Preço_de_lista___P.V.P.">#REF!</definedName>
    <definedName name="PREÇO_LAB_ME">#REF!</definedName>
    <definedName name="PREÇO_LAB_MI">#REF!</definedName>
    <definedName name="PREÇO_LAS_MI">#REF!</definedName>
    <definedName name="Preço_Médio_ME_Chapas___US__ton">#REF!</definedName>
    <definedName name="Preço_Médio_ME_Resina___US__ton">#REF!</definedName>
    <definedName name="Preço_Médio_MI_Chapas___US__ton">#REF!</definedName>
    <definedName name="Preço_Médio_MI_Resina___US__ton">#REF!</definedName>
    <definedName name="PREÇO_NPF">#REF!</definedName>
    <definedName name="PREÇO_NPF_IMPORT">#REF!</definedName>
    <definedName name="PRECOS_MAT">#REF!</definedName>
    <definedName name="Predict_Depre1">#REF!</definedName>
    <definedName name="PREM">#REF!</definedName>
    <definedName name="PREMISSAS">#REF!</definedName>
    <definedName name="PREPVIDRIO">#REF!</definedName>
    <definedName name="PRESUPUESTO">#REF!</definedName>
    <definedName name="previous">#REF!</definedName>
    <definedName name="Previsao" localSheetId="8" hidden="1">{"'Índice'!$A$1:$K$49"}</definedName>
    <definedName name="Previsao" localSheetId="9" hidden="1">{"'Índice'!$A$1:$K$49"}</definedName>
    <definedName name="Previsao" localSheetId="11" hidden="1">{"'Índice'!$A$1:$K$49"}</definedName>
    <definedName name="Previsao" hidden="1">{"'Índice'!$A$1:$K$49"}</definedName>
    <definedName name="pri">#REF!</definedName>
    <definedName name="PRICE">"$#REF!.$A$2:$D$23"</definedName>
    <definedName name="PRICE_AD" localSheetId="8">#REF!</definedName>
    <definedName name="PRICE_AD" localSheetId="9">#REF!</definedName>
    <definedName name="PRICE_AD">#REF!</definedName>
    <definedName name="PRICE_TO" localSheetId="9">#REF!</definedName>
    <definedName name="PRICE_TO">#REF!</definedName>
    <definedName name="Price_USD">#REF!</definedName>
    <definedName name="Prijspeiljaar" localSheetId="8">#REF!</definedName>
    <definedName name="Prijspeiljaar" localSheetId="9">#REF!</definedName>
    <definedName name="Prijspeiljaar">#REF!</definedName>
    <definedName name="Princ" localSheetId="9">#REF!</definedName>
    <definedName name="Princ">#REF!</definedName>
    <definedName name="Print" localSheetId="9">#REF!</definedName>
    <definedName name="Print">#REF!</definedName>
    <definedName name="print_5">NA()</definedName>
    <definedName name="_xlnm.Print_Area" localSheetId="4">Appendix!$A$1:$J$50</definedName>
    <definedName name="_xlnm.Print_Area" localSheetId="2">Cashflow!$A$1:$H$32</definedName>
    <definedName name="_xlnm.Print_Area" localSheetId="7">'Dividend PMT'!$A$1:$G$62</definedName>
    <definedName name="_xlnm.Print_Area" localSheetId="6">'History of IVL M&amp;A'!$A$1:$H$90</definedName>
    <definedName name="_xlnm.Print_Area" localSheetId="8">'IVL Debt'!$A$1:$T$28</definedName>
    <definedName name="_xlnm.Print_Area" localSheetId="0">'IVL Factsheet'!$A$1:$J$50</definedName>
    <definedName name="_xlnm.Print_Area" localSheetId="9">'IVL Shareholding Structure'!$A$1:$F$48</definedName>
    <definedName name="_xlnm.Print_Area" localSheetId="11">#REF!</definedName>
    <definedName name="_xlnm.Print_Area" localSheetId="1">'Reconciliation Reported to Adj.'!$A$1:$H$31</definedName>
    <definedName name="_xlnm.Print_Area" localSheetId="3">Segment!$A$1:$H$99</definedName>
    <definedName name="_xlnm.Print_Area" localSheetId="3">Segment!$A$1:$H$99</definedName>
    <definedName name="_xlnm.Print_Area" localSheetId="5">'Summary Extraordinary NEW '!$A$1:$AR$746</definedName>
    <definedName name="_xlnm.Print_Area">#REF!</definedName>
    <definedName name="Print_Area_MI" localSheetId="8">#REF!</definedName>
    <definedName name="Print_Area_MI" localSheetId="9">#REF!</definedName>
    <definedName name="Print_Area_MI">#REF!</definedName>
    <definedName name="Print_Area_MI_5">NA()</definedName>
    <definedName name="Print_Area_Reset">#N/A</definedName>
    <definedName name="Print_Areas" localSheetId="8">#REF!</definedName>
    <definedName name="Print_Areas" localSheetId="9">#REF!</definedName>
    <definedName name="Print_Areas">#REF!</definedName>
    <definedName name="Print_Range" localSheetId="9">#REF!</definedName>
    <definedName name="Print_Range">#REF!</definedName>
    <definedName name="Print_Range___0___0___0" localSheetId="9">#REF!</definedName>
    <definedName name="Print_Range___0___0___0">#REF!</definedName>
    <definedName name="Print_Range___0___0___0___0">#REF!</definedName>
    <definedName name="Print_Range___0___0___0___0___0">#REF!</definedName>
    <definedName name="Print_Range___0___0___0___0___0___0">#REF!</definedName>
    <definedName name="Print_Range___0___0___0___0___0___0___0">#REF!</definedName>
    <definedName name="Print_Range___0___0___0___0___0___0___0___0">#REF!</definedName>
    <definedName name="Print_title">#REF!</definedName>
    <definedName name="_xlnm.Print_Titles" localSheetId="8">#REF!,#REF!</definedName>
    <definedName name="_xlnm.Print_Titles" localSheetId="9">#REF!,#REF!</definedName>
    <definedName name="_xlnm.Print_Titles" localSheetId="11">#REF!,#REF!</definedName>
    <definedName name="_xlnm.Print_Titles" localSheetId="3">Segment!$3:$3</definedName>
    <definedName name="_xlnm.Print_Titles" localSheetId="3">Segment!$3:$3</definedName>
    <definedName name="_xlnm.Print_Titles" localSheetId="5">'Summary Extraordinary NEW '!$1:$1</definedName>
    <definedName name="_xlnm.Print_Titles">#REF!,#REF!</definedName>
    <definedName name="PRINT_TITLES_MI" localSheetId="8">#REF!</definedName>
    <definedName name="PRINT_TITLES_MI" localSheetId="9">#REF!</definedName>
    <definedName name="PRINT_TITLES_MI">#REF!</definedName>
    <definedName name="Print_Titles_MI_5">NA()</definedName>
    <definedName name="print19992000" localSheetId="8">#REF!</definedName>
    <definedName name="print19992000" localSheetId="9">#REF!</definedName>
    <definedName name="print19992000">#REF!</definedName>
    <definedName name="PRINTA">NA()</definedName>
    <definedName name="printb" localSheetId="8">#REF!</definedName>
    <definedName name="printb" localSheetId="9">#REF!</definedName>
    <definedName name="printb">#REF!</definedName>
    <definedName name="printb_5">NA()</definedName>
    <definedName name="PRINTC">NA()</definedName>
    <definedName name="PRIOR">#REF!</definedName>
    <definedName name="PRIORITY" localSheetId="8">#REF!</definedName>
    <definedName name="PRIORITY" localSheetId="9">#REF!</definedName>
    <definedName name="PRIORITY">#REF!</definedName>
    <definedName name="PriorToValPeriod" localSheetId="8">#REF!</definedName>
    <definedName name="PriorToValPeriod" localSheetId="9">#REF!</definedName>
    <definedName name="PriorToValPeriod">#REF!</definedName>
    <definedName name="PRJE1" localSheetId="8" hidden="1">{"'Eng (page2)'!$A$1:$D$52"}</definedName>
    <definedName name="PRJE1" localSheetId="9" hidden="1">{"'Eng (page2)'!$A$1:$D$52"}</definedName>
    <definedName name="PRJE1" localSheetId="11" hidden="1">{"'Eng (page2)'!$A$1:$D$52"}</definedName>
    <definedName name="PRJE1" hidden="1">{"'Eng (page2)'!$A$1:$D$52"}</definedName>
    <definedName name="prmth_Acetylene">#REF!</definedName>
    <definedName name="Prmth_BD">#REF!</definedName>
    <definedName name="prmth_Capro">#REF!</definedName>
    <definedName name="prmth_Cyclo">#REF!</definedName>
    <definedName name="prmth_Elec">#REF!</definedName>
    <definedName name="prmth_FO">#REF!</definedName>
    <definedName name="prmth_H2">#REF!</definedName>
    <definedName name="prmth_MEG">#REF!</definedName>
    <definedName name="prmth_NAM_ACETYLENE">#REF!</definedName>
    <definedName name="prmth_NAM_BD">#REF!</definedName>
    <definedName name="prmth_NAM_CAPRO">#REF!</definedName>
    <definedName name="prmth_NAM_CYCLO">#REF!</definedName>
    <definedName name="prmth_NAM_ELEC">#REF!</definedName>
    <definedName name="prmth_NAM_FO">#REF!</definedName>
    <definedName name="prmth_NAM_H2">#REF!</definedName>
    <definedName name="prmth_NAM_MEG">#REF!</definedName>
    <definedName name="prmth_NAM_MeOH">#REF!</definedName>
    <definedName name="prmth_NAM_NG">#REF!</definedName>
    <definedName name="prmth_NAM_NH3">#REF!</definedName>
    <definedName name="prmth_NAM_O2">#REF!</definedName>
    <definedName name="prmth_NAM_PTA">#REF!</definedName>
    <definedName name="prmth_NAM_PTMEG">#REF!</definedName>
    <definedName name="prmth_NAM_PX">#REF!</definedName>
    <definedName name="prmth_NG">#REF!</definedName>
    <definedName name="prmth_NH3">#REF!</definedName>
    <definedName name="prmth_PTA">#REF!</definedName>
    <definedName name="prmth_PTMEG">#REF!</definedName>
    <definedName name="prmth_PX">#REF!</definedName>
    <definedName name="PRMTH_SITE_bd">#REF!</definedName>
    <definedName name="PRMTH_SITE_CYCLO">#REF!</definedName>
    <definedName name="PRMTH_SITE_ELEC">#REF!</definedName>
    <definedName name="PRMTH_SITE_NG">#REF!</definedName>
    <definedName name="PRMTH_SITE_NH3">#REF!</definedName>
    <definedName name="Pro" localSheetId="8" hidden="1">{"PROFIT_LOSS",#N/A,FALSE,"P&amp;L"}</definedName>
    <definedName name="Pro" localSheetId="9" hidden="1">{"PROFIT_LOSS",#N/A,FALSE,"P&amp;L"}</definedName>
    <definedName name="Pro" localSheetId="11" hidden="1">{"PROFIT_LOSS",#N/A,FALSE,"P&amp;L"}</definedName>
    <definedName name="Pro" hidden="1">{"PROFIT_LOSS",#N/A,FALSE,"P&amp;L"}</definedName>
    <definedName name="Procedencia">#REF!</definedName>
    <definedName name="ProChem" localSheetId="8">#REF!</definedName>
    <definedName name="ProChem" localSheetId="9">#REF!</definedName>
    <definedName name="ProChem">#REF!</definedName>
    <definedName name="PROD">#REF!</definedName>
    <definedName name="prod.dmt">#REF!</definedName>
    <definedName name="prod.pta">#REF!</definedName>
    <definedName name="prod.ta">#REF!</definedName>
    <definedName name="PROD.VAP5" localSheetId="8">#REF!</definedName>
    <definedName name="PROD.VAP5" localSheetId="9">#REF!</definedName>
    <definedName name="PROD.VAP5">#REF!</definedName>
    <definedName name="prod_1" localSheetId="8">#REF!</definedName>
    <definedName name="prod_1" localSheetId="9">#REF!</definedName>
    <definedName name="prod_1" localSheetId="11">#REF!</definedName>
    <definedName name="prod_1">#REF!</definedName>
    <definedName name="prod_1___0" localSheetId="9">#REF!</definedName>
    <definedName name="prod_1___0">#REF!</definedName>
    <definedName name="prod_1___3" localSheetId="9">#REF!</definedName>
    <definedName name="prod_1___3">#REF!</definedName>
    <definedName name="prod_2">#REF!</definedName>
    <definedName name="prod_2___0">#REF!</definedName>
    <definedName name="prod_2___3">#REF!</definedName>
    <definedName name="prod_3">#REF!</definedName>
    <definedName name="prod_3___0">#REF!</definedName>
    <definedName name="prod_3___3">#REF!</definedName>
    <definedName name="Prod_Eng">#REF!</definedName>
    <definedName name="PROD_TOT">#REF!</definedName>
    <definedName name="PROD1" localSheetId="8">#REF!</definedName>
    <definedName name="PROD1">#REF!</definedName>
    <definedName name="Prod8oz">NA()</definedName>
    <definedName name="PRODBSY" localSheetId="8">#REF!</definedName>
    <definedName name="PRODBSY" localSheetId="9">#REF!</definedName>
    <definedName name="PRODBSY">#REF!</definedName>
    <definedName name="prodDW">NA()</definedName>
    <definedName name="PRODFOY" localSheetId="9">#REF!</definedName>
    <definedName name="PRODFOY">#REF!</definedName>
    <definedName name="PRODHSD" localSheetId="9">#REF!</definedName>
    <definedName name="PRODHSD">#REF!</definedName>
    <definedName name="PRODITY">#REF!</definedName>
    <definedName name="PRODJUNE">#REF!</definedName>
    <definedName name="ProdLtr">NA()</definedName>
    <definedName name="ProdMRC">NA()</definedName>
    <definedName name="prodncapacity">#REF!</definedName>
    <definedName name="prodnefficiency">#REF!</definedName>
    <definedName name="prodnvol" localSheetId="8">#REF!</definedName>
    <definedName name="prodnvol" localSheetId="9">#REF!</definedName>
    <definedName name="prodnvol">#REF!</definedName>
    <definedName name="PRODNVOL_1">NA()</definedName>
    <definedName name="prodnvol_5">NA()</definedName>
    <definedName name="prodnvol1">NA()</definedName>
    <definedName name="PRODPOY" localSheetId="8">#REF!</definedName>
    <definedName name="PRODPOY" localSheetId="9">#REF!</definedName>
    <definedName name="PRODPOY">#REF!</definedName>
    <definedName name="PRODSDY1" localSheetId="8">#REF!</definedName>
    <definedName name="PRODSDY1">#REF!</definedName>
    <definedName name="PRODTOTAL" localSheetId="8">#REF!</definedName>
    <definedName name="PRODTOTAL" localSheetId="9">#REF!</definedName>
    <definedName name="PRODTOTAL">#REF!</definedName>
    <definedName name="PRODUCCION" localSheetId="9">#REF!</definedName>
    <definedName name="PRODUCCION">#REF!</definedName>
    <definedName name="PRODUCT" localSheetId="9">#REF!</definedName>
    <definedName name="PRODUCT">#REF!</definedName>
    <definedName name="productie">#REF!</definedName>
    <definedName name="production">#REF!</definedName>
    <definedName name="Producttype">#REF!</definedName>
    <definedName name="Produits" localSheetId="8">#REF!</definedName>
    <definedName name="Produits">#REF!</definedName>
    <definedName name="PRODWTY" localSheetId="9">#REF!</definedName>
    <definedName name="PRODWTY">#REF!</definedName>
    <definedName name="PRODWVG1" localSheetId="8">#REF!</definedName>
    <definedName name="PRODWVG1" localSheetId="9">#REF!</definedName>
    <definedName name="PRODWVG1">#REF!</definedName>
    <definedName name="PRODWVG2" localSheetId="9">#REF!</definedName>
    <definedName name="PRODWVG2">#REF!</definedName>
    <definedName name="ProdYTD">#REF!</definedName>
    <definedName name="ProfielBlok">#REF!</definedName>
    <definedName name="PROFILE" localSheetId="8">#REF!</definedName>
    <definedName name="PROFILE" localSheetId="9">#REF!</definedName>
    <definedName name="PROFILE" localSheetId="11">#REF!</definedName>
    <definedName name="PROFILE">#REF!</definedName>
    <definedName name="ProfitAfterTax" localSheetId="8">#REF!</definedName>
    <definedName name="ProfitAfterTax" localSheetId="9">#REF!</definedName>
    <definedName name="ProfitAfterTax" localSheetId="11">#REF!</definedName>
    <definedName name="ProfitAfterTax">#REF!</definedName>
    <definedName name="ProImportExport.ImportFile">#N/A</definedName>
    <definedName name="ProImportExport.SaveNewFile">#N/A</definedName>
    <definedName name="Proj_Descrip" localSheetId="8">#REF!</definedName>
    <definedName name="Proj_Descrip" localSheetId="9">#REF!</definedName>
    <definedName name="Proj_Descrip">#REF!</definedName>
    <definedName name="Proj_Imp_normal">#REF!</definedName>
    <definedName name="Proj_Name" localSheetId="8">#REF!</definedName>
    <definedName name="Proj_Name" localSheetId="9">#REF!</definedName>
    <definedName name="Proj_Name">#REF!</definedName>
    <definedName name="Proj_status" localSheetId="9">#REF!</definedName>
    <definedName name="Proj_status">#REF!</definedName>
    <definedName name="Project" localSheetId="3">#REF!</definedName>
    <definedName name="Project">#REF!</definedName>
    <definedName name="Project_Spg">#REF!</definedName>
    <definedName name="Project_Type">#REF!</definedName>
    <definedName name="ProjectionsTest" localSheetId="8">#REF!</definedName>
    <definedName name="ProjectionsTest" localSheetId="9">#REF!</definedName>
    <definedName name="ProjectionsTest">#REF!</definedName>
    <definedName name="ProjectName" localSheetId="8">{"BU Name or Client/Project Name"}</definedName>
    <definedName name="ProjectName" localSheetId="11">{"BU Name or Client/Project Name"}</definedName>
    <definedName name="ProjectName">{"BU Name or Client/Project Name"}</definedName>
    <definedName name="prolinks_0060a1415d104059b00c3baf5afade89" localSheetId="8" hidden="1">#REF!</definedName>
    <definedName name="prolinks_0060a1415d104059b00c3baf5afade89" localSheetId="9" hidden="1">#REF!</definedName>
    <definedName name="prolinks_0060a1415d104059b00c3baf5afade89" hidden="1">#REF!</definedName>
    <definedName name="prolinks_01193144fc0a4835bb1fb842639af7d0" localSheetId="9" hidden="1">#REF!</definedName>
    <definedName name="prolinks_01193144fc0a4835bb1fb842639af7d0" hidden="1">#REF!</definedName>
    <definedName name="prolinks_060547268b84426baa2d810aad7cb8ec" localSheetId="9" hidden="1">#REF!</definedName>
    <definedName name="prolinks_060547268b84426baa2d810aad7cb8ec" hidden="1">#REF!</definedName>
    <definedName name="prolinks_061cac82e0e042f481889be72d29699c" hidden="1">#REF!</definedName>
    <definedName name="prolinks_063b352538e54e25a1e80d0945ba8443" hidden="1">#REF!</definedName>
    <definedName name="prolinks_082a1b99af934e5eac23da8015fab495" hidden="1">#REF!</definedName>
    <definedName name="prolinks_0dee7a73fab14229821fb4a87c9dc7e4" hidden="1">#REF!</definedName>
    <definedName name="prolinks_103ed3c21e6d44699c1ad99a8072f164" hidden="1">#REF!</definedName>
    <definedName name="prolinks_1687efe4a9eb45b091b7cc2f5bfe86fb" hidden="1">#REF!</definedName>
    <definedName name="prolinks_16f923bf6c4247489e5e137faed11d4a" hidden="1">#REF!</definedName>
    <definedName name="prolinks_1720ea1f237643f88c6ae75752ef04ec" hidden="1">#REF!</definedName>
    <definedName name="prolinks_1746b047eefe43a5b9d240d9859d3f36" hidden="1">#REF!</definedName>
    <definedName name="prolinks_18211a803bc049868ab341e52cadb32c" hidden="1">#REF!</definedName>
    <definedName name="prolinks_184418689c4e41d5859d49d81091c663" hidden="1">#REF!</definedName>
    <definedName name="prolinks_1a5284903ca04bf085546a589a04cb77" hidden="1">#REF!</definedName>
    <definedName name="prolinks_1d3d4d5d994a47b0a77c1b8b45db65ae" hidden="1">#REF!</definedName>
    <definedName name="prolinks_1fccf7b863684de2b328127494dc8647" hidden="1">#REF!</definedName>
    <definedName name="prolinks_20c7e0d6f0c54cfc9df9121751e24be0" hidden="1">#REF!</definedName>
    <definedName name="prolinks_22a73e4c868a4ca8b2d938e4424546e8" hidden="1">#REF!</definedName>
    <definedName name="prolinks_2472cd4d5dfb4bd98538e9d379f89bf9" hidden="1">#REF!</definedName>
    <definedName name="prolinks_29e7d668408b43b5acc2e041f73db59b" hidden="1">#REF!</definedName>
    <definedName name="prolinks_2c0a765045044f40ab1c360162875630" hidden="1">#REF!</definedName>
    <definedName name="prolinks_37f0ccb8c4f641a79d978635870fd369" hidden="1">#REF!</definedName>
    <definedName name="prolinks_38461d418b784d209689ee2b6c94a900" hidden="1">#REF!</definedName>
    <definedName name="prolinks_38ea3157268d4e9d88a8ac64909ebf46" hidden="1">#REF!</definedName>
    <definedName name="prolinks_3a6840dee88648b8b247fbfee87ccfd5" hidden="1">#REF!</definedName>
    <definedName name="prolinks_426a3f104ba441279d8483fa10a0993c" hidden="1">#REF!</definedName>
    <definedName name="prolinks_451016411cf7421bbfbe7189894c9b06" hidden="1">#REF!</definedName>
    <definedName name="prolinks_4a0461aa609c4394aa5e5eebe68ba06d" hidden="1">#REF!</definedName>
    <definedName name="prolinks_4c85dcba3523415f8b25ea3068d78d12" hidden="1">#REF!</definedName>
    <definedName name="prolinks_4ddf8334d7fb43219a48b1db93fa977c" hidden="1">#REF!</definedName>
    <definedName name="prolinks_52a5cd8813db4cc19be7f13d3c7f817a" hidden="1">#REF!</definedName>
    <definedName name="prolinks_54ffdb7264a940a4ab9b0b8320344ee7" hidden="1">#REF!</definedName>
    <definedName name="prolinks_55741e2dc0ae46acacb66283f51d2466" hidden="1">#REF!</definedName>
    <definedName name="prolinks_559a6df5ca9d4b14be151164dc56f313" hidden="1">#REF!</definedName>
    <definedName name="prolinks_56719288d06a41b2856697f2866f9a02" hidden="1">#REF!</definedName>
    <definedName name="prolinks_62e5df621c164edd83af29b0dd72ed32" hidden="1">#REF!</definedName>
    <definedName name="prolinks_63578c75df874851a31c77345f2f8bec" hidden="1">#REF!</definedName>
    <definedName name="prolinks_64461eb00f9e4d22b3a929935264f4d6" hidden="1">#REF!</definedName>
    <definedName name="prolinks_653bce9b5c394786bec4f036745e7c90" hidden="1">#REF!</definedName>
    <definedName name="prolinks_65523dc6527345d581981f6c12ec649e" hidden="1">#REF!</definedName>
    <definedName name="prolinks_6815e6a749864277a9c53eef085a9cfb" hidden="1">#REF!</definedName>
    <definedName name="prolinks_68e88a3ceba44a8e9e37b3fbc4d07579" hidden="1">#REF!</definedName>
    <definedName name="prolinks_69374d78032948aa8cc1705fba21b3eb" hidden="1">#REF!</definedName>
    <definedName name="prolinks_6d5ad0063d9c451789e5ca16176ba7f3" hidden="1">#REF!</definedName>
    <definedName name="prolinks_731651a6722e4ce7af7e593f203f0033" hidden="1">#REF!</definedName>
    <definedName name="prolinks_76c2dfcc3967477e8dcd864c07afb400" hidden="1">#REF!</definedName>
    <definedName name="prolinks_7987c32792da45fbadd08287ca279619" hidden="1">#REF!</definedName>
    <definedName name="prolinks_7ab71212a769454ca0e71b83f7a2b719" hidden="1">#REF!</definedName>
    <definedName name="prolinks_7e79abade6e1480a9fb42e061a14b366" hidden="1">#REF!</definedName>
    <definedName name="prolinks_816ecbd13a324d71b47c473164684a79" hidden="1">#REF!</definedName>
    <definedName name="prolinks_866e38602d7e4a9ca4e7f0d0855b787e" hidden="1">#REF!</definedName>
    <definedName name="prolinks_8b987e25a8c14041987b9bdc8786d830" hidden="1">#REF!</definedName>
    <definedName name="prolinks_8c7cb6f3d3a54466900c41fd7ba754f2" hidden="1">#REF!</definedName>
    <definedName name="prolinks_8ceab851eac84e10b04b44340b9a477d" hidden="1">#REF!</definedName>
    <definedName name="prolinks_90f01bad14ee492385af9f7c2a9bc8c2" hidden="1">#REF!</definedName>
    <definedName name="prolinks_943ee282436547cea4132be7ec78eb15" hidden="1">#REF!</definedName>
    <definedName name="prolinks_948d79bf274d486e87e2a21f837adb6e" hidden="1">#REF!</definedName>
    <definedName name="prolinks_964699a695314048bb5d3cb09939fc3a" hidden="1">#REF!</definedName>
    <definedName name="prolinks_983b21b06f414f5c9059e912809217ba" hidden="1">#REF!</definedName>
    <definedName name="prolinks_9899be70adda449797770eb9bf566650" hidden="1">#REF!</definedName>
    <definedName name="prolinks_99c6f5a9973143319df3a9214216fd9e" hidden="1">#REF!</definedName>
    <definedName name="prolinks_9adc75a3a4a34615a7648c987d912d0d" hidden="1">#REF!</definedName>
    <definedName name="prolinks_9b2316bc302748878b2cad87b98618a0" hidden="1">#REF!</definedName>
    <definedName name="prolinks_9bf310aa4a264189a99a1e77271ecbd5" hidden="1">#REF!</definedName>
    <definedName name="prolinks_9c9504708fbb48c58d1b80a30d4726d1" hidden="1">#REF!</definedName>
    <definedName name="prolinks_a0ffc48134ac4c249e6ed2b4b8775a5e" hidden="1">#REF!</definedName>
    <definedName name="prolinks_a7612ed5e0df4bc289f5a1951b9a4558" hidden="1">#REF!</definedName>
    <definedName name="prolinks_a9591608c97648f78fa48b90f3fe1110" hidden="1">#REF!</definedName>
    <definedName name="prolinks_ad3832971c2c4e4a928e147a38582d69" hidden="1">#REF!</definedName>
    <definedName name="prolinks_b2acb4c062b54e529f8cf7fe0a3330c8" hidden="1">#REF!</definedName>
    <definedName name="prolinks_b31090b9e1974eba9abd91fe0a5c2b6e" hidden="1">#REF!</definedName>
    <definedName name="prolinks_b3cf8785de66410b87c460e35289cc3a" hidden="1">#REF!</definedName>
    <definedName name="prolinks_bab8cbee6c0e44f5b771dde431ba05e0" hidden="1">#REF!</definedName>
    <definedName name="prolinks_bba2b8f2dc354461bb38f9f338517999" hidden="1">#REF!</definedName>
    <definedName name="prolinks_c17111c76148474585a27cd3afd08641" hidden="1">#REF!</definedName>
    <definedName name="prolinks_c2a89c8f58194d60be8b126dbf5e2f66" hidden="1">#REF!</definedName>
    <definedName name="prolinks_c2f27910f284427392d644e48c0cdd45" hidden="1">#REF!</definedName>
    <definedName name="prolinks_ca6cb879e9034b849505aa1dc054ec95" hidden="1">#REF!</definedName>
    <definedName name="prolinks_cbbb291ba5d64f05b0c0c34139a1784d" hidden="1">#REF!</definedName>
    <definedName name="prolinks_ce14af018d834b01a74f5e95d1af5aa0" hidden="1">#REF!</definedName>
    <definedName name="prolinks_d043a1d7820c431c87c26216c960ee42" hidden="1">#REF!</definedName>
    <definedName name="prolinks_d103dd570aef4be0b668c0d3d86fbc64" hidden="1">#REF!</definedName>
    <definedName name="prolinks_d1ad905cc6aa4d9ba34ea55faef21488" hidden="1">#REF!</definedName>
    <definedName name="prolinks_d23746fb37ee4dd68be92e4e06a11340" hidden="1">#REF!</definedName>
    <definedName name="prolinks_d4babb81e24740d7825a41d8537e29bf" hidden="1">#REF!</definedName>
    <definedName name="prolinks_d70a13f8a91c464b995261fa39eada15" hidden="1">#REF!</definedName>
    <definedName name="prolinks_dc44021af5644be299d05278f2a0823d" hidden="1">#REF!</definedName>
    <definedName name="prolinks_e521b5e8c19d4970b6da627e8e7a45a5" hidden="1">#REF!</definedName>
    <definedName name="prolinks_e72e11d317784ca7b6b52113eb7d7026" hidden="1">#REF!</definedName>
    <definedName name="prolinks_e819b0787fa0400f8e14609bdf30360f" hidden="1">#REF!</definedName>
    <definedName name="prolinks_e84e513683644632aec3cd9d7977e0e8" hidden="1">#REF!</definedName>
    <definedName name="prolinks_e8561227a9df48b394b8845ca85f7416" localSheetId="8" hidden="1">#REF!</definedName>
    <definedName name="prolinks_e8561227a9df48b394b8845ca85f7416" localSheetId="9" hidden="1">#REF!</definedName>
    <definedName name="prolinks_e8561227a9df48b394b8845ca85f7416" localSheetId="11" hidden="1">#REF!</definedName>
    <definedName name="prolinks_e8561227a9df48b394b8845ca85f7416" hidden="1">#REF!</definedName>
    <definedName name="prolinks_e8d24eb2223e42cb900c3bbdb90394c1" localSheetId="8" hidden="1">#REF!</definedName>
    <definedName name="prolinks_e8d24eb2223e42cb900c3bbdb90394c1" localSheetId="9" hidden="1">#REF!</definedName>
    <definedName name="prolinks_e8d24eb2223e42cb900c3bbdb90394c1" hidden="1">#REF!</definedName>
    <definedName name="prolinks_ebb9dd81c80946008a7fa33e19337919" localSheetId="9" hidden="1">#REF!</definedName>
    <definedName name="prolinks_ebb9dd81c80946008a7fa33e19337919" hidden="1">#REF!</definedName>
    <definedName name="prolinks_f05b34a2a7684a67a5f0d5c90b39bbe6" localSheetId="9" hidden="1">#REF!</definedName>
    <definedName name="prolinks_f05b34a2a7684a67a5f0d5c90b39bbe6" hidden="1">#REF!</definedName>
    <definedName name="prolinks_f08125b249ef4092ba18ed56296fb564" hidden="1">#REF!</definedName>
    <definedName name="prolinks_f17d266af0d74d3e80d8594713bd48f4" hidden="1">#REF!</definedName>
    <definedName name="prolinks_f66021946c874b309be92cec1d5718f5" hidden="1">#REF!</definedName>
    <definedName name="prolinks_fb525dd2c91a4897b4751127b65c6695" hidden="1">#REF!</definedName>
    <definedName name="prolinks_fcff700cbd7a4f9298604249e55279f5" hidden="1">#REF!</definedName>
    <definedName name="propane">#REF!</definedName>
    <definedName name="propane10">#REF!</definedName>
    <definedName name="propane11">#REF!</definedName>
    <definedName name="propane12">#REF!</definedName>
    <definedName name="propane13">#REF!</definedName>
    <definedName name="propane14">#REF!</definedName>
    <definedName name="propane15">#REF!</definedName>
    <definedName name="propane16">#REF!</definedName>
    <definedName name="propane2">#REF!</definedName>
    <definedName name="propane3">#REF!</definedName>
    <definedName name="propane4">#REF!</definedName>
    <definedName name="propane5">#REF!</definedName>
    <definedName name="propane6">#REF!</definedName>
    <definedName name="propane7">#REF!</definedName>
    <definedName name="propane8">#REF!</definedName>
    <definedName name="propane9">#REF!</definedName>
    <definedName name="PROPANO" localSheetId="8">#REF!</definedName>
    <definedName name="PROPANO" localSheetId="9">#REF!</definedName>
    <definedName name="PROPANO">#REF!</definedName>
    <definedName name="PROPOSAL">NA()</definedName>
    <definedName name="proses" localSheetId="8">#REF!</definedName>
    <definedName name="proses" localSheetId="9">#REF!</definedName>
    <definedName name="proses">#REF!</definedName>
    <definedName name="PROSES1" localSheetId="9">#REF!</definedName>
    <definedName name="PROSES1">#REF!</definedName>
    <definedName name="Proveedores_List">#REF!</definedName>
    <definedName name="PROVEN" localSheetId="8">#REF!</definedName>
    <definedName name="PROVEN" localSheetId="9">#REF!</definedName>
    <definedName name="PROVEN">#REF!</definedName>
    <definedName name="Prsm03" localSheetId="9">#REF!</definedName>
    <definedName name="Prsm03">#REF!</definedName>
    <definedName name="Prsm3" localSheetId="9">#REF!</definedName>
    <definedName name="Prsm3">#REF!</definedName>
    <definedName name="PRTA">#REF!</definedName>
    <definedName name="PRTAA">#REF!</definedName>
    <definedName name="PS" localSheetId="3">#REF!</definedName>
    <definedName name="PS">#REF!</definedName>
    <definedName name="PS___0" localSheetId="8">#REF!</definedName>
    <definedName name="PS___0" localSheetId="9">#REF!</definedName>
    <definedName name="PS___0">#REF!</definedName>
    <definedName name="PSD" localSheetId="8" hidden="1">{"'Eng (page2)'!$A$1:$D$52"}</definedName>
    <definedName name="PSD" localSheetId="9" hidden="1">{"'Eng (page2)'!$A$1:$D$52"}</definedName>
    <definedName name="PSD" localSheetId="11" hidden="1">{"'Eng (page2)'!$A$1:$D$52"}</definedName>
    <definedName name="PSD" hidden="1">{"'Eng (page2)'!$A$1:$D$52"}</definedName>
    <definedName name="PSF">"$"</definedName>
    <definedName name="psfland">#REF!</definedName>
    <definedName name="PSFLAST" localSheetId="8">#REF!</definedName>
    <definedName name="PSFLAST" localSheetId="9">#REF!</definedName>
    <definedName name="PSFLAST">#REF!</definedName>
    <definedName name="PSFmaint">#REF!</definedName>
    <definedName name="PSFselect">#REF!</definedName>
    <definedName name="PSI">#REF!</definedName>
    <definedName name="pss" localSheetId="8" hidden="1">{#N/A,#N/A,FALSE,"COMICRO";#N/A,#N/A,FALSE,"BALSCH";#N/A,#N/A,FALSE,"GLASS";#N/A,#N/A,FALSE,"DEPRE";#N/A,#N/A,FALSE,"A&amp;MCUR";#N/A,#N/A,FALSE,"AGEANAlysis";#N/A,#N/A,FALSE,"CHECKS";#N/A,#N/A,FALSE,"CHECKS"}</definedName>
    <definedName name="pss" localSheetId="9" hidden="1">{#N/A,#N/A,FALSE,"COMICRO";#N/A,#N/A,FALSE,"BALSCH";#N/A,#N/A,FALSE,"GLASS";#N/A,#N/A,FALSE,"DEPRE";#N/A,#N/A,FALSE,"A&amp;MCUR";#N/A,#N/A,FALSE,"AGEANAlysis";#N/A,#N/A,FALSE,"CHECKS";#N/A,#N/A,FALSE,"CHECKS"}</definedName>
    <definedName name="pss" localSheetId="11" hidden="1">{#N/A,#N/A,FALSE,"COMICRO";#N/A,#N/A,FALSE,"BALSCH";#N/A,#N/A,FALSE,"GLASS";#N/A,#N/A,FALSE,"DEPRE";#N/A,#N/A,FALSE,"A&amp;MCUR";#N/A,#N/A,FALSE,"AGEANAlysis";#N/A,#N/A,FALSE,"CHECKS";#N/A,#N/A,FALSE,"CHECKS"}</definedName>
    <definedName name="pss" hidden="1">{#N/A,#N/A,FALSE,"COMICRO";#N/A,#N/A,FALSE,"BALSCH";#N/A,#N/A,FALSE,"GLASS";#N/A,#N/A,FALSE,"DEPRE";#N/A,#N/A,FALSE,"A&amp;MCUR";#N/A,#N/A,FALSE,"AGEANAlysis";#N/A,#N/A,FALSE,"CHECKS";#N/A,#N/A,FALSE,"CHECKS"}</definedName>
    <definedName name="pssq" localSheetId="8" hidden="1">{#N/A,#N/A,FALSE,"COMICRO";#N/A,#N/A,FALSE,"BALSCH";#N/A,#N/A,FALSE,"GLASS";#N/A,#N/A,FALSE,"DEPRE";#N/A,#N/A,FALSE,"A&amp;MCUR";#N/A,#N/A,FALSE,"AGEANAlysis";#N/A,#N/A,FALSE,"CHECKS";#N/A,#N/A,FALSE,"CHECKS"}</definedName>
    <definedName name="pssq" localSheetId="9" hidden="1">{#N/A,#N/A,FALSE,"COMICRO";#N/A,#N/A,FALSE,"BALSCH";#N/A,#N/A,FALSE,"GLASS";#N/A,#N/A,FALSE,"DEPRE";#N/A,#N/A,FALSE,"A&amp;MCUR";#N/A,#N/A,FALSE,"AGEANAlysis";#N/A,#N/A,FALSE,"CHECKS";#N/A,#N/A,FALSE,"CHECKS"}</definedName>
    <definedName name="pssq" localSheetId="11" hidden="1">{#N/A,#N/A,FALSE,"COMICRO";#N/A,#N/A,FALSE,"BALSCH";#N/A,#N/A,FALSE,"GLASS";#N/A,#N/A,FALSE,"DEPRE";#N/A,#N/A,FALSE,"A&amp;MCUR";#N/A,#N/A,FALSE,"AGEANAlysis";#N/A,#N/A,FALSE,"CHECKS";#N/A,#N/A,FALSE,"CHECKS"}</definedName>
    <definedName name="pssq" hidden="1">{#N/A,#N/A,FALSE,"COMICRO";#N/A,#N/A,FALSE,"BALSCH";#N/A,#N/A,FALSE,"GLASS";#N/A,#N/A,FALSE,"DEPRE";#N/A,#N/A,FALSE,"A&amp;MCUR";#N/A,#N/A,FALSE,"AGEANAlysis";#N/A,#N/A,FALSE,"CHECKS";#N/A,#N/A,FALSE,"CHECKS"}</definedName>
    <definedName name="PST1___0">"$#REF!.$B$5"</definedName>
    <definedName name="PSTAFE">#REF!</definedName>
    <definedName name="PT" localSheetId="8">#REF!</definedName>
    <definedName name="PT" localSheetId="9">#REF!</definedName>
    <definedName name="PT">#REF!</definedName>
    <definedName name="PT_Duong">NA()</definedName>
    <definedName name="PTA" localSheetId="8">#REF!</definedName>
    <definedName name="PTA" localSheetId="9">#REF!</definedName>
    <definedName name="PTA">#REF!</definedName>
    <definedName name="pta.acetico" localSheetId="9">#REF!</definedName>
    <definedName name="pta.acetico">#REF!</definedName>
    <definedName name="pta.ag.var" localSheetId="9">#REF!</definedName>
    <definedName name="pta.ag.var">#REF!</definedName>
    <definedName name="pta.agua.fijo">#REF!</definedName>
    <definedName name="pta.alum">#REF!</definedName>
    <definedName name="pta.anionica">#REF!</definedName>
    <definedName name="pta.bols.cont.">#REF!</definedName>
    <definedName name="pta.bolsa.dmt">#REF!</definedName>
    <definedName name="pta.bolsa.pta">#REF!</definedName>
    <definedName name="pta.bst">#REF!</definedName>
    <definedName name="pta.cabon.cal">#REF!</definedName>
    <definedName name="pta.cal">#REF!</definedName>
    <definedName name="pta.carbon.act">#REF!</definedName>
    <definedName name="pta.carton">#REF!</definedName>
    <definedName name="pta.cationica">#REF!</definedName>
    <definedName name="pta.cintas">#REF!</definedName>
    <definedName name="pta.clorito">#REF!</definedName>
    <definedName name="pta.co">#REF!</definedName>
    <definedName name="pta.colabs">#REF!</definedName>
    <definedName name="pta.dowt">#REF!</definedName>
    <definedName name="pta.fgas">#REF!</definedName>
    <definedName name="pta.fgas.vapor">#REF!</definedName>
    <definedName name="PTA.FGAS_ACEITE">#REF!</definedName>
    <definedName name="pta.flocusol">#REF!</definedName>
    <definedName name="pta.foil.aceite">#REF!</definedName>
    <definedName name="pta.foil.vap">#REF!</definedName>
    <definedName name="pta.fosfato">#REF!</definedName>
    <definedName name="pta.freon114">#REF!</definedName>
    <definedName name="pta.glic.pta">#REF!</definedName>
    <definedName name="pta.goil.alm">#REF!</definedName>
    <definedName name="pta.goil.manto">#REF!</definedName>
    <definedName name="pta.goil.oper">#REF!</definedName>
    <definedName name="pta.hidrog">#REF!</definedName>
    <definedName name="pta.hipoc.sa">#REF!</definedName>
    <definedName name="pta.hipoc.trat.a">#REF!</definedName>
    <definedName name="pta.incus">#REF!</definedName>
    <definedName name="pta.liner3.2">#REF!</definedName>
    <definedName name="pta.met">#REF!</definedName>
    <definedName name="pta.mirecide">#REF!</definedName>
    <definedName name="pta.mn">#REF!</definedName>
    <definedName name="pta.mpt">#REF!</definedName>
    <definedName name="PTA.MX">#REF!</definedName>
    <definedName name="pta.n4000">#REF!</definedName>
    <definedName name="pta.nit.alm">#REF!</definedName>
    <definedName name="pta.nit.dmt">#REF!</definedName>
    <definedName name="pta.nit.sa">#REF!</definedName>
    <definedName name="pta.nit.ta">#REF!</definedName>
    <definedName name="pta.nit_dmtf">#REF!</definedName>
    <definedName name="pta.ortox">#REF!</definedName>
    <definedName name="pta.oxig">#REF!</definedName>
    <definedName name="pta.palad.c">#REF!</definedName>
    <definedName name="pta.palad.m">#REF!</definedName>
    <definedName name="pta.pale.dmt.exp">#REF!</definedName>
    <definedName name="pta.pale.dmt.nac">#REF!</definedName>
    <definedName name="pta.pale.dmt.sac.exp">#REF!</definedName>
    <definedName name="pta.pale.pta.exp">#REF!</definedName>
    <definedName name="pta.pale.pta.nac">#REF!</definedName>
    <definedName name="pta.parrilla">#REF!</definedName>
    <definedName name="pta.plast">#REF!</definedName>
    <definedName name="pta.prop.aceite">#REF!</definedName>
    <definedName name="pta.prop.cocina">#REF!</definedName>
    <definedName name="pta.prop.ginerte">#REF!</definedName>
    <definedName name="Pta.px">#REF!</definedName>
    <definedName name="pta.r108">#REF!</definedName>
    <definedName name="pta.r13">#REF!</definedName>
    <definedName name="pta.r14">#REF!</definedName>
    <definedName name="pta.r42">#REF!</definedName>
    <definedName name="pta.r60">#REF!</definedName>
    <definedName name="pta.r66">#REF!</definedName>
    <definedName name="pta.r70">#REF!</definedName>
    <definedName name="PTA.REJAMAD">#REF!</definedName>
    <definedName name="pta.rejas">#REF!</definedName>
    <definedName name="pta.saca.dmt1000">#REF!</definedName>
    <definedName name="pta.saca.dmt800">#REF!</definedName>
    <definedName name="pta.saca.pta.exp">#REF!</definedName>
    <definedName name="pta.saca.pta.nac">#REF!</definedName>
    <definedName name="pta.saco.v.dmt">#REF!</definedName>
    <definedName name="pta.sacos.dmt">#REF!</definedName>
    <definedName name="pta.sacos.pta">#REF!</definedName>
    <definedName name="pta.sacos.r.dmt">#REF!</definedName>
    <definedName name="pta.santonox">#REF!</definedName>
    <definedName name="pta.sosa.pta">#REF!</definedName>
    <definedName name="pta.sosa.sa">#REF!</definedName>
    <definedName name="pta.sosa.ta">#REF!</definedName>
    <definedName name="pta.sulf.alum">#REF!</definedName>
    <definedName name="pta.sulfurico">#REF!</definedName>
    <definedName name="pta.urea">#REF!</definedName>
    <definedName name="PTA_0104_EURO">#REF!</definedName>
    <definedName name="PTA_0104_KUSC">#REF!</definedName>
    <definedName name="PTA_0104_MEX">#REF!</definedName>
    <definedName name="PTA_0105_EURO">#REF!</definedName>
    <definedName name="PTA_0105_KUSC">#REF!</definedName>
    <definedName name="PTA_0105_MEX">#REF!</definedName>
    <definedName name="PTA_0204_EURO">#REF!</definedName>
    <definedName name="PTA_0204_KUSC">#REF!</definedName>
    <definedName name="PTA_0204_MEX">#REF!</definedName>
    <definedName name="PTA_0205_EURO">#REF!</definedName>
    <definedName name="PTA_0205_KUSC">#REF!</definedName>
    <definedName name="PTA_0205_MEX">#REF!</definedName>
    <definedName name="PTA_03">#REF!</definedName>
    <definedName name="PTA_0304_EURO">#REF!</definedName>
    <definedName name="PTA_0304_KUSC">#REF!</definedName>
    <definedName name="PTA_0304_MEX">#REF!</definedName>
    <definedName name="PTA_0305_EURO">#REF!</definedName>
    <definedName name="PTA_0305_KUSC">#REF!</definedName>
    <definedName name="PTA_0305_MEX">#REF!</definedName>
    <definedName name="PTA_04">#REF!</definedName>
    <definedName name="PTA_0404_EURO">#REF!</definedName>
    <definedName name="PTA_0404_KUSC">#REF!</definedName>
    <definedName name="PTA_0404_MEX">#REF!</definedName>
    <definedName name="PTA_0405_EURO">#REF!</definedName>
    <definedName name="PTA_0405_KUSC">#REF!</definedName>
    <definedName name="PTA_0405_MEX">#REF!</definedName>
    <definedName name="PTA_05">#REF!</definedName>
    <definedName name="PTA_0504_EURO">#REF!</definedName>
    <definedName name="PTA_0504_KUSC">#REF!</definedName>
    <definedName name="PTA_0504_MEX">#REF!</definedName>
    <definedName name="PTA_0505_EURO">#REF!</definedName>
    <definedName name="PTA_0505_KUSC">#REF!</definedName>
    <definedName name="PTA_0505_MEX">#REF!</definedName>
    <definedName name="PTA_0604">#REF!</definedName>
    <definedName name="PTA_0604_EURO">#REF!</definedName>
    <definedName name="PTA_0604_KUSC">#REF!</definedName>
    <definedName name="PTA_0604_MEX">#REF!</definedName>
    <definedName name="PTA_0605_EURO">#REF!</definedName>
    <definedName name="PTA_0605_KUSC">#REF!</definedName>
    <definedName name="PTA_0605_MEX">#REF!</definedName>
    <definedName name="PTA_0704">#REF!</definedName>
    <definedName name="PTA_0704_EURO">#REF!</definedName>
    <definedName name="PTA_0704_KUSC">#REF!</definedName>
    <definedName name="PTA_0704_MEX">#REF!</definedName>
    <definedName name="PTA_0705_EURO">#REF!</definedName>
    <definedName name="PTA_0705_KUSC">#REF!</definedName>
    <definedName name="PTA_0705_MEX">#REF!</definedName>
    <definedName name="PTA_0804">#REF!</definedName>
    <definedName name="PTA_0804_EURO">#REF!</definedName>
    <definedName name="PTA_0804_KUSC">#REF!</definedName>
    <definedName name="PTA_0804_MEX">#REF!</definedName>
    <definedName name="PTA_0805_EURO">#REF!</definedName>
    <definedName name="PTA_0805_KUSC">#REF!</definedName>
    <definedName name="PTA_0805_MEX">#REF!</definedName>
    <definedName name="PTA_0904">#REF!</definedName>
    <definedName name="PTA_0904_EURO">#REF!</definedName>
    <definedName name="PTA_0904_KUSC">#REF!</definedName>
    <definedName name="PTA_0904_MEX">#REF!</definedName>
    <definedName name="PTA_0905_EURO">#REF!</definedName>
    <definedName name="PTA_0905_KUSC">#REF!</definedName>
    <definedName name="PTA_0905_MEX">#REF!</definedName>
    <definedName name="PTA_1004">#REF!</definedName>
    <definedName name="PTA_1004_EURO">#REF!</definedName>
    <definedName name="PTA_1004_KUSC">#REF!</definedName>
    <definedName name="PTA_1004_MEX">#REF!</definedName>
    <definedName name="PTA_1005_EURO">#REF!</definedName>
    <definedName name="PTA_1005_KUSC">#REF!</definedName>
    <definedName name="PTA_1005_MEX">#REF!</definedName>
    <definedName name="PTA_1104">#REF!</definedName>
    <definedName name="PTA_1104_EURO">#REF!</definedName>
    <definedName name="PTA_1104_KUSC">#REF!</definedName>
    <definedName name="PTA_1104_MEX">#REF!</definedName>
    <definedName name="PTA_1105_EURO">#REF!</definedName>
    <definedName name="PTA_1105_KUSC">#REF!</definedName>
    <definedName name="PTA_1105_MEX">#REF!</definedName>
    <definedName name="PTA_1204">#REF!</definedName>
    <definedName name="PTA_1204_EURO">#REF!</definedName>
    <definedName name="PTA_1204_KUSC">#REF!</definedName>
    <definedName name="PTA_1204_MEX">#REF!</definedName>
    <definedName name="PTA_1205_EURO">#REF!</definedName>
    <definedName name="PTA_1205_KUSC">#REF!</definedName>
    <definedName name="PTA_1205_MEX">#REF!</definedName>
    <definedName name="PTA_ACP_Mkr">#REF!</definedName>
    <definedName name="PTA_Asia" localSheetId="8">#REF!</definedName>
    <definedName name="PTA_Asia" localSheetId="9">#REF!</definedName>
    <definedName name="PTA_Asia" localSheetId="11">#REF!</definedName>
    <definedName name="PTA_Asia">#REF!</definedName>
    <definedName name="PTA_Cogen_Spec.energy" localSheetId="9">#REF!</definedName>
    <definedName name="PTA_Cogen_Spec.energy">#REF!</definedName>
    <definedName name="PTA_CTA" localSheetId="9">#REF!</definedName>
    <definedName name="PTA_CTA">#REF!</definedName>
    <definedName name="PTA_CTAorg">#REF!</definedName>
    <definedName name="PTA_Euro">#REF!</definedName>
    <definedName name="PTA_EX">#REF!</definedName>
    <definedName name="PTA_EX_TM">#REF!</definedName>
    <definedName name="PTA_M1">#REF!</definedName>
    <definedName name="PTA_M10">#REF!</definedName>
    <definedName name="PTA_M11">#REF!</definedName>
    <definedName name="PTA_M12">#REF!</definedName>
    <definedName name="PTA_M2">#REF!</definedName>
    <definedName name="PTA_M3">#REF!</definedName>
    <definedName name="PTA_M4">#REF!</definedName>
    <definedName name="PTA_M5">#REF!</definedName>
    <definedName name="PTA_M6">#REF!</definedName>
    <definedName name="PTA_M7">#REF!</definedName>
    <definedName name="PTA_M8">#REF!</definedName>
    <definedName name="PTA_M9">#REF!</definedName>
    <definedName name="PTA_Mex" localSheetId="8">#REF!</definedName>
    <definedName name="PTA_Mex" localSheetId="9">#REF!</definedName>
    <definedName name="PTA_Mex" localSheetId="11">#REF!</definedName>
    <definedName name="PTA_Mex">#REF!</definedName>
    <definedName name="PTA_MTD">#REF!</definedName>
    <definedName name="PTA_NACP_Mkr">#REF!</definedName>
    <definedName name="PTA_NAFTA_Mkr">#REF!</definedName>
    <definedName name="PTA_NAL" localSheetId="8">#REF!</definedName>
    <definedName name="PTA_NAL" localSheetId="9">#REF!</definedName>
    <definedName name="PTA_NAL">#REF!</definedName>
    <definedName name="PTA_NAL_TM" localSheetId="9">#REF!</definedName>
    <definedName name="PTA_NAL_TM">#REF!</definedName>
    <definedName name="PTA_NWECP_Mkr">#REF!</definedName>
    <definedName name="PTA_Output_Mtpa" localSheetId="8">#REF!</definedName>
    <definedName name="PTA_Output_Mtpa" localSheetId="9">#REF!</definedName>
    <definedName name="PTA_Output_Mtpa" localSheetId="11">#REF!</definedName>
    <definedName name="PTA_Output_Mtpa">#REF!</definedName>
    <definedName name="PTA_Output_Tph" localSheetId="9">#REF!</definedName>
    <definedName name="PTA_Output_Tph">#REF!</definedName>
    <definedName name="PTA_PETtransport_kWh" localSheetId="9">#REF!</definedName>
    <definedName name="PTA_PETtransport_kWh">#REF!</definedName>
    <definedName name="PTA_Prod_TPD">#REF!</definedName>
    <definedName name="PTA_pwr_kW" localSheetId="8">#REF!</definedName>
    <definedName name="PTA_pwr_kW" localSheetId="9">#REF!</definedName>
    <definedName name="PTA_pwr_kW" localSheetId="11">#REF!</definedName>
    <definedName name="PTA_pwr_kW">#REF!</definedName>
    <definedName name="PTA_Rest_pwr_MW" localSheetId="9">#REF!</definedName>
    <definedName name="PTA_Rest_pwr_MW">#REF!</definedName>
    <definedName name="PTA_SpecEnergy_GJpt" localSheetId="9">#REF!</definedName>
    <definedName name="PTA_SpecEnergy_GJpt">#REF!</definedName>
    <definedName name="PTA_Stm_Tph">#REF!</definedName>
    <definedName name="PTA_TD">#REF!</definedName>
    <definedName name="PTA_ton_10">#REF!</definedName>
    <definedName name="PTA_ton_3">#REF!</definedName>
    <definedName name="PTA_ton_4">#REF!</definedName>
    <definedName name="PTA_ton_5">#REF!</definedName>
    <definedName name="PTA_ton_7">#REF!</definedName>
    <definedName name="PTA_ton_8">#REF!</definedName>
    <definedName name="PTA_tonph_10">#REF!</definedName>
    <definedName name="PTA_tonph_8">#REF!</definedName>
    <definedName name="PTA_TotalEnergy_GJpa" localSheetId="8">#REF!</definedName>
    <definedName name="PTA_TotalEnergy_GJpa" localSheetId="9">#REF!</definedName>
    <definedName name="PTA_TotalEnergy_GJpa" localSheetId="11">#REF!</definedName>
    <definedName name="PTA_TotalEnergy_GJpa">#REF!</definedName>
    <definedName name="PTA_UE" localSheetId="9">#REF!</definedName>
    <definedName name="PTA_UE">#REF!</definedName>
    <definedName name="PTA_UE_TM" localSheetId="9">#REF!</definedName>
    <definedName name="PTA_UE_TM">#REF!</definedName>
    <definedName name="PTA_USA">#REF!</definedName>
    <definedName name="PTA_WGE_power_kWh">#REF!</definedName>
    <definedName name="PTA_YTD">#REF!</definedName>
    <definedName name="pta03cat" localSheetId="8">#REF!</definedName>
    <definedName name="pta03cat" localSheetId="9">#REF!</definedName>
    <definedName name="pta03cat">#REF!</definedName>
    <definedName name="pta03dep" localSheetId="9">#REF!</definedName>
    <definedName name="pta03dep">#REF!</definedName>
    <definedName name="pta03fixed" localSheetId="9">#REF!</definedName>
    <definedName name="pta03fixed">#REF!</definedName>
    <definedName name="pta03hydrogen">#REF!</definedName>
    <definedName name="pta03pack">#REF!</definedName>
    <definedName name="pta03pow">#REF!</definedName>
    <definedName name="pta03prod">#REF!</definedName>
    <definedName name="pta03roy">#REF!</definedName>
    <definedName name="pta03util">#REF!</definedName>
    <definedName name="pta03waste">#REF!</definedName>
    <definedName name="PTAA" localSheetId="8" hidden="1">#REF!</definedName>
    <definedName name="PTAA" localSheetId="9" hidden="1">#REF!</definedName>
    <definedName name="PTAA" localSheetId="11" hidden="1">#REF!</definedName>
    <definedName name="PTAA" hidden="1">#REF!</definedName>
    <definedName name="ptah2">#REF!</definedName>
    <definedName name="ptah22">#REF!</definedName>
    <definedName name="ptah23">#REF!</definedName>
    <definedName name="ptah24">#REF!</definedName>
    <definedName name="ptah25">#REF!</definedName>
    <definedName name="ptah26">#REF!</definedName>
    <definedName name="ptah27">#REF!</definedName>
    <definedName name="ptah28">#REF!</definedName>
    <definedName name="ptah29">#REF!</definedName>
    <definedName name="ptah30">#REF!</definedName>
    <definedName name="ptah31">#REF!</definedName>
    <definedName name="ptah32">#REF!</definedName>
    <definedName name="ptah33">#REF!</definedName>
    <definedName name="ptah34">#REF!</definedName>
    <definedName name="ptah35">#REF!</definedName>
    <definedName name="ptah36">#REF!</definedName>
    <definedName name="ptah37">#REF!</definedName>
    <definedName name="ptah38">#REF!</definedName>
    <definedName name="ptah39">#REF!</definedName>
    <definedName name="ptah40">#REF!</definedName>
    <definedName name="ptah41">#REF!</definedName>
    <definedName name="ptah42">#REF!</definedName>
    <definedName name="ptah43">#REF!</definedName>
    <definedName name="ptah44">#REF!</definedName>
    <definedName name="ptaland">#REF!</definedName>
    <definedName name="PTAmaint">#REF!</definedName>
    <definedName name="PTAout2_MTpa">#REF!</definedName>
    <definedName name="ptaps3">#REF!</definedName>
    <definedName name="PTAPTA" localSheetId="8">#REF!</definedName>
    <definedName name="PTAPTA" localSheetId="9">#REF!</definedName>
    <definedName name="PTAPTA">#REF!</definedName>
    <definedName name="PTAS" localSheetId="9">#REF!</definedName>
    <definedName name="PTAS">#REF!</definedName>
    <definedName name="PTAS.BISULFITO" localSheetId="9">#REF!</definedName>
    <definedName name="PTAS.BISULFITO">#REF!</definedName>
    <definedName name="ptas.bols_contptaexp">#REF!</definedName>
    <definedName name="PTAS.CLORHIDRICO">#REF!</definedName>
    <definedName name="ptas.fgas.aceite">#REF!</definedName>
    <definedName name="ptas.glic.ta">#REF!</definedName>
    <definedName name="ptas.mes">#REF!</definedName>
    <definedName name="ptas.parr_dmtsacas">#REF!</definedName>
    <definedName name="ptas.parr_dmtsacos">#REF!</definedName>
    <definedName name="ptas.plast_dmtsacos">#REF!</definedName>
    <definedName name="PTAS.POTASA">#REF!</definedName>
    <definedName name="PTAS.RES_A349">#REF!</definedName>
    <definedName name="PTAX">#REF!</definedName>
    <definedName name="PTD" localSheetId="8">#REF!</definedName>
    <definedName name="PTD" localSheetId="9">#REF!</definedName>
    <definedName name="PTD">#REF!</definedName>
    <definedName name="ptdg">NA()</definedName>
    <definedName name="PTDG_cau">NA()</definedName>
    <definedName name="ptdg_cong">NA()</definedName>
    <definedName name="ptdg_duong">NA()</definedName>
    <definedName name="ptecn">#REF!</definedName>
    <definedName name="ptecp">#REF!</definedName>
    <definedName name="pteon30">#REF!</definedName>
    <definedName name="PTEOP30">#REF!</definedName>
    <definedName name="ptesn">#REF!</definedName>
    <definedName name="ptesp">#REF!</definedName>
    <definedName name="ptevn10">#REF!</definedName>
    <definedName name="ptevp10">#REF!</definedName>
    <definedName name="PTIP_PX" localSheetId="8">#REF!</definedName>
    <definedName name="PTIP_PX" localSheetId="9">#REF!</definedName>
    <definedName name="PTIP_PX">#REF!</definedName>
    <definedName name="PTJE" localSheetId="8">#REF!</definedName>
    <definedName name="PTJE" localSheetId="9">#REF!</definedName>
    <definedName name="PTJE">#REF!</definedName>
    <definedName name="PTJE_COM1" localSheetId="8">#REF!</definedName>
    <definedName name="PTJE_COM1" localSheetId="9">#REF!</definedName>
    <definedName name="PTJE_COM1">#REF!</definedName>
    <definedName name="PTJE_COM2" localSheetId="9">#REF!</definedName>
    <definedName name="PTJE_COM2">#REF!</definedName>
    <definedName name="PTJE1" localSheetId="9">#REF!</definedName>
    <definedName name="PTJE1">#REF!</definedName>
    <definedName name="PTJE2">#REF!</definedName>
    <definedName name="PTJE3">#REF!</definedName>
    <definedName name="PTMEG_0105_ASIA">#REF!</definedName>
    <definedName name="PTMEG_0105_EURO">#REF!</definedName>
    <definedName name="PTMEG_0105_MEX">#REF!</definedName>
    <definedName name="PTMEG_0205_ASIA">#REF!</definedName>
    <definedName name="PTMEG_0205_EURO">#REF!</definedName>
    <definedName name="PTMEG_0205_MEX">#REF!</definedName>
    <definedName name="PTMEG_03">#REF!</definedName>
    <definedName name="PTMEG_0305_ASIA">#REF!</definedName>
    <definedName name="PTMEG_0305_EURO">#REF!</definedName>
    <definedName name="PTMEG_0305_MEX">#REF!</definedName>
    <definedName name="PTMEG_04">#REF!</definedName>
    <definedName name="PTMEG_0405_ASIA">#REF!</definedName>
    <definedName name="PTMEG_0405_EURO">#REF!</definedName>
    <definedName name="PTMEG_0405_MEX">#REF!</definedName>
    <definedName name="PTMEG_05">#REF!</definedName>
    <definedName name="PTMEG_0505_ASIA">#REF!</definedName>
    <definedName name="PTMEG_0505_EURO">#REF!</definedName>
    <definedName name="PTMEG_0505_MEX">#REF!</definedName>
    <definedName name="PTMEG_0604">#REF!</definedName>
    <definedName name="PTMEG_0605_ASIA">#REF!</definedName>
    <definedName name="PTMEG_0605_EURO">#REF!</definedName>
    <definedName name="PTMEG_0605_MEX">#REF!</definedName>
    <definedName name="PTMEG_0704">#REF!</definedName>
    <definedName name="PTMEG_0705_ASIA">#REF!</definedName>
    <definedName name="PTMEG_0705_EURO">#REF!</definedName>
    <definedName name="PTMEG_0705_MEX">#REF!</definedName>
    <definedName name="PTMEG_0804">#REF!</definedName>
    <definedName name="PTMEG_0805_ASIA">#REF!</definedName>
    <definedName name="PTMEG_0805_EURO">#REF!</definedName>
    <definedName name="PTMEG_0805_MEX">#REF!</definedName>
    <definedName name="PTMEG_0904">#REF!</definedName>
    <definedName name="PTMEG_0905_ASIA">#REF!</definedName>
    <definedName name="PTMEG_0905_EURO">#REF!</definedName>
    <definedName name="PTMEG_0905_MEX">#REF!</definedName>
    <definedName name="PTMEG_1005_ASIA">#REF!</definedName>
    <definedName name="PTMEG_1005_EURO">#REF!</definedName>
    <definedName name="PTMEG_1005_MEX">#REF!</definedName>
    <definedName name="PTMEG_1105_ASIA">#REF!</definedName>
    <definedName name="PTMEG_1105_EURO">#REF!</definedName>
    <definedName name="PTMEG_1105_MEX">#REF!</definedName>
    <definedName name="PTMEG_1205_ASIA">#REF!</definedName>
    <definedName name="PTMEG_1205_EURO">#REF!</definedName>
    <definedName name="PTMEG_1205_MEX">#REF!</definedName>
    <definedName name="PTMEG_Chart" localSheetId="8">#REF!</definedName>
    <definedName name="PTMEG_Chart" localSheetId="9">#REF!</definedName>
    <definedName name="PTMEG_Chart" localSheetId="11">#REF!</definedName>
    <definedName name="PTMEG_Chart">#REF!</definedName>
    <definedName name="PTMEG_VPSum" localSheetId="9">#REF!</definedName>
    <definedName name="PTMEG_VPSum">#REF!</definedName>
    <definedName name="PTMEG_YTD">#REF!</definedName>
    <definedName name="PTOACUM" localSheetId="8">#REF!</definedName>
    <definedName name="PTOACUM" localSheetId="9">#REF!</definedName>
    <definedName name="PTOACUM">#REF!</definedName>
    <definedName name="PTOMES" localSheetId="9">#REF!</definedName>
    <definedName name="PTOMES">#REF!</definedName>
    <definedName name="pts.clohidrico" localSheetId="9">#REF!</definedName>
    <definedName name="pts.clohidrico">#REF!</definedName>
    <definedName name="PTS.G.NAT.ACEITE">#REF!</definedName>
    <definedName name="PTS.G.NAT.VAPOR">#REF!</definedName>
    <definedName name="pts.HBr">#REF!</definedName>
    <definedName name="pts.incus40">#REF!</definedName>
    <definedName name="PTS.INCUSCTR40">#REF!</definedName>
    <definedName name="pts.resina351">#REF!</definedName>
    <definedName name="pts.resina352">#REF!</definedName>
    <definedName name="pts.restin40c">#REF!</definedName>
    <definedName name="PUB_FileID" hidden="1">"L10003649.xls"</definedName>
    <definedName name="PUB_UserID" hidden="1">"MAYERX"</definedName>
    <definedName name="PUBSY" localSheetId="8">#REF!</definedName>
    <definedName name="PUBSY" localSheetId="9">#REF!</definedName>
    <definedName name="PUBSY">#REF!</definedName>
    <definedName name="PUFOY" localSheetId="8">#REF!</definedName>
    <definedName name="PUFOY" localSheetId="9">#REF!</definedName>
    <definedName name="PUFOY">#REF!</definedName>
    <definedName name="PUHSD" localSheetId="9">#REF!</definedName>
    <definedName name="PUHSD">#REF!</definedName>
    <definedName name="PUITY" localSheetId="9">#REF!</definedName>
    <definedName name="PUITY">#REF!</definedName>
    <definedName name="PUPOY" localSheetId="9">#REF!</definedName>
    <definedName name="PUPOY">#REF!</definedName>
    <definedName name="PUSDY1">#REF!</definedName>
    <definedName name="PUTOT">#REF!</definedName>
    <definedName name="PVIDRIO" localSheetId="8">#REF!</definedName>
    <definedName name="PVIDRIO" localSheetId="9">#REF!</definedName>
    <definedName name="PVIDRIO">#REF!</definedName>
    <definedName name="pw_501" localSheetId="9">#REF!</definedName>
    <definedName name="pw_501">#REF!</definedName>
    <definedName name="pw_521" localSheetId="9">#REF!</definedName>
    <definedName name="pw_521">#REF!</definedName>
    <definedName name="pw_582">#REF!</definedName>
    <definedName name="PWE" hidden="1">#REF!</definedName>
    <definedName name="PWHT">NA()</definedName>
    <definedName name="PWR_AUX_10" localSheetId="8">#REF!</definedName>
    <definedName name="PWR_AUX_10" localSheetId="9">#REF!</definedName>
    <definedName name="PWR_AUX_10">#REF!</definedName>
    <definedName name="PWR_AUX_7">#REF!</definedName>
    <definedName name="PWR_AUX_8">#REF!</definedName>
    <definedName name="PWR_AUXBF_10">#REF!</definedName>
    <definedName name="PWR_AUXBF_7">#REF!</definedName>
    <definedName name="PWR_AUXBF_8">#REF!</definedName>
    <definedName name="PWR_BFW_10">#REF!</definedName>
    <definedName name="PWR_BFW_7">#REF!</definedName>
    <definedName name="PWR_BFW_8">#REF!</definedName>
    <definedName name="PWR_CW_10">#REF!</definedName>
    <definedName name="PWR_CW_3">#REF!</definedName>
    <definedName name="PWR_CW_4">#REF!</definedName>
    <definedName name="PWR_CW_5">#REF!</definedName>
    <definedName name="PWR_CW_7">#REF!</definedName>
    <definedName name="PWR_CW_8">#REF!</definedName>
    <definedName name="PWR_CWFAN_10">#REF!</definedName>
    <definedName name="PWR_CWFAN_7">#REF!</definedName>
    <definedName name="PWR_CWFAN_8">#REF!</definedName>
    <definedName name="PWR_Demin_10">#REF!</definedName>
    <definedName name="PWR_Demin_7">#REF!</definedName>
    <definedName name="PWR_Demin_8">#REF!</definedName>
    <definedName name="PWR_DigAir_10">#REF!</definedName>
    <definedName name="PWR_DigAir_7">#REF!</definedName>
    <definedName name="PWR_DigAir_8">#REF!</definedName>
    <definedName name="PWR_EXP_10" localSheetId="8">#REF!</definedName>
    <definedName name="PWR_EXP_10" localSheetId="9">#REF!</definedName>
    <definedName name="PWR_EXP_10">#REF!</definedName>
    <definedName name="PWR_EXP_2008">#REF!</definedName>
    <definedName name="PWR_EXP_2010" localSheetId="8">#REF!</definedName>
    <definedName name="PWR_EXP_2010" localSheetId="9">#REF!</definedName>
    <definedName name="PWR_EXP_2010">#REF!</definedName>
    <definedName name="PWR_EXP_8">#REF!</definedName>
    <definedName name="PWR_GT_10">#REF!</definedName>
    <definedName name="PWR_GT_8">#REF!</definedName>
    <definedName name="PWR_IA_10">#REF!</definedName>
    <definedName name="PWR_IA_7">#REF!</definedName>
    <definedName name="PWR_IA_8">#REF!</definedName>
    <definedName name="PWR_IN_10" localSheetId="8">#REF!</definedName>
    <definedName name="PWR_IN_10" localSheetId="9">#REF!</definedName>
    <definedName name="PWR_IN_10">#REF!</definedName>
    <definedName name="PWR_IN_2008">#REF!</definedName>
    <definedName name="PWR_IN_2010" localSheetId="8">#REF!</definedName>
    <definedName name="PWR_IN_2010" localSheetId="9">#REF!</definedName>
    <definedName name="PWR_IN_2010">#REF!</definedName>
    <definedName name="PWR_IN_8">#REF!</definedName>
    <definedName name="PWR_MAC_10">#REF!</definedName>
    <definedName name="PWR_MAC_3">#REF!</definedName>
    <definedName name="PWR_MAC_4">#REF!</definedName>
    <definedName name="PWR_MAC_5">#REF!</definedName>
    <definedName name="PWR_MAC_7">#REF!</definedName>
    <definedName name="PWR_MAC_8">#REF!</definedName>
    <definedName name="PWR_PET_10" localSheetId="8">#REF!</definedName>
    <definedName name="PWR_PET_10" localSheetId="9">#REF!</definedName>
    <definedName name="PWR_PET_10">#REF!</definedName>
    <definedName name="PWR_PET_3">#REF!</definedName>
    <definedName name="PWR_PET_4">#REF!</definedName>
    <definedName name="PWR_PET_5">#REF!</definedName>
    <definedName name="PWR_PET_7">#REF!</definedName>
    <definedName name="PWR_PET_8">#REF!</definedName>
    <definedName name="PWR_PTA_10">#REF!</definedName>
    <definedName name="PWR_PTA_3">#REF!</definedName>
    <definedName name="PWR_PTA_4">#REF!</definedName>
    <definedName name="PWR_PTA_5">#REF!</definedName>
    <definedName name="PWR_PTA_7">#REF!</definedName>
    <definedName name="PWR_PTA_8">#REF!</definedName>
    <definedName name="PWR_PTA_REST_10" localSheetId="8">#REF!</definedName>
    <definedName name="PWR_PTA_REST_10" localSheetId="9">#REF!</definedName>
    <definedName name="PWR_PTA_REST_10">#REF!</definedName>
    <definedName name="PWR_PTA_REST_8">#REF!</definedName>
    <definedName name="PWR_PTACONVEY_10" localSheetId="8">#REF!</definedName>
    <definedName name="PWR_PTACONVEY_10" localSheetId="9">#REF!</definedName>
    <definedName name="PWR_PTACONVEY_10">#REF!</definedName>
    <definedName name="PWR_PTACONVEY_3">#REF!</definedName>
    <definedName name="PWR_PTACONVEY_4">#REF!</definedName>
    <definedName name="PWR_PTACONVEY_5">#REF!</definedName>
    <definedName name="PWR_PTACONVEY_7">#REF!</definedName>
    <definedName name="PWR_PTACONVEY_8">#REF!</definedName>
    <definedName name="PWR_REST_10">#REF!</definedName>
    <definedName name="PWR_REST_3">#REF!</definedName>
    <definedName name="PWR_REST_4">#REF!</definedName>
    <definedName name="PWR_REST_5">#REF!</definedName>
    <definedName name="PWR_REST_7">#REF!</definedName>
    <definedName name="PWR_REST_8">#REF!</definedName>
    <definedName name="PWR_WGE_10" localSheetId="8">#REF!</definedName>
    <definedName name="PWR_WGE_10" localSheetId="9">#REF!</definedName>
    <definedName name="PWR_WGE_10">#REF!</definedName>
    <definedName name="PWR_WGE_3">#REF!</definedName>
    <definedName name="PWR_WGE_4">#REF!</definedName>
    <definedName name="PWR_WGE_5">#REF!</definedName>
    <definedName name="PWR_WGE_7">#REF!</definedName>
    <definedName name="PWR_WGE_8">#REF!</definedName>
    <definedName name="px">#REF!</definedName>
    <definedName name="PX_0104">#REF!</definedName>
    <definedName name="PX_0104_ASIA">#REF!</definedName>
    <definedName name="PX_0104_EUR">#REF!</definedName>
    <definedName name="PX_0104_US">#REF!</definedName>
    <definedName name="PX_0105">#REF!</definedName>
    <definedName name="PX_0105_ASIA">#REF!</definedName>
    <definedName name="PX_0105_EURO">#REF!</definedName>
    <definedName name="PX_0105_US">#REF!</definedName>
    <definedName name="PX_0204">#REF!</definedName>
    <definedName name="PX_0204_ASIA">#REF!</definedName>
    <definedName name="PX_0204_EUR">#REF!</definedName>
    <definedName name="PX_0204_US">#REF!</definedName>
    <definedName name="PX_0205">#REF!</definedName>
    <definedName name="PX_0205_ASIA">#REF!</definedName>
    <definedName name="PX_0205_EURO">#REF!</definedName>
    <definedName name="PX_0205_US">#REF!</definedName>
    <definedName name="PX_03">#REF!</definedName>
    <definedName name="PX_0304">#REF!</definedName>
    <definedName name="PX_0304_ASIA">#REF!</definedName>
    <definedName name="PX_0304_EUR">#REF!</definedName>
    <definedName name="PX_0304_US">#REF!</definedName>
    <definedName name="PX_0305">#REF!</definedName>
    <definedName name="PX_0305_ASIA">#REF!</definedName>
    <definedName name="PX_0305_EURO">#REF!</definedName>
    <definedName name="PX_0305_US">#REF!</definedName>
    <definedName name="PX_04">#REF!</definedName>
    <definedName name="PX_0404">#REF!</definedName>
    <definedName name="PX_0404_ASIA">#REF!</definedName>
    <definedName name="PX_0404_EUR">#REF!</definedName>
    <definedName name="PX_0404_US">#REF!</definedName>
    <definedName name="PX_0405">#REF!</definedName>
    <definedName name="PX_0405_ASIA">#REF!</definedName>
    <definedName name="PX_0405_EURO">#REF!</definedName>
    <definedName name="PX_0405_US">#REF!</definedName>
    <definedName name="PX_05">#REF!</definedName>
    <definedName name="PX_0504_ASIA">#REF!</definedName>
    <definedName name="PX_0504_EUR">#REF!</definedName>
    <definedName name="PX_0504_US">#REF!</definedName>
    <definedName name="PX_0505">#REF!</definedName>
    <definedName name="PX_0505_ASIA">#REF!</definedName>
    <definedName name="PX_0505_EURO">#REF!</definedName>
    <definedName name="PX_0505_US">#REF!</definedName>
    <definedName name="PX_0604">#REF!</definedName>
    <definedName name="PX_0604_ASIA">#REF!</definedName>
    <definedName name="PX_0604_EUR">#REF!</definedName>
    <definedName name="PX_0604_US">#REF!</definedName>
    <definedName name="PX_0605">#REF!</definedName>
    <definedName name="PX_0605_ASIA">#REF!</definedName>
    <definedName name="PX_0605_EURO">#REF!</definedName>
    <definedName name="PX_0605_US">#REF!</definedName>
    <definedName name="PX_0704">#REF!</definedName>
    <definedName name="PX_0704_ASIA">#REF!</definedName>
    <definedName name="PX_0704_EUR">#REF!</definedName>
    <definedName name="PX_0704_US">#REF!</definedName>
    <definedName name="PX_0705">#REF!</definedName>
    <definedName name="PX_0705_ASIA">#REF!</definedName>
    <definedName name="PX_0705_EURO">#REF!</definedName>
    <definedName name="PX_0705_US">#REF!</definedName>
    <definedName name="PX_0804">#REF!</definedName>
    <definedName name="PX_0804_ASIA">#REF!</definedName>
    <definedName name="PX_0804_EUR">#REF!</definedName>
    <definedName name="PX_0804_US">#REF!</definedName>
    <definedName name="PX_0805">#REF!</definedName>
    <definedName name="PX_0805_ASIA">#REF!</definedName>
    <definedName name="PX_0805_EURO">#REF!</definedName>
    <definedName name="PX_0805_US">#REF!</definedName>
    <definedName name="PX_0904">#REF!</definedName>
    <definedName name="PX_0904_ASIA">#REF!</definedName>
    <definedName name="PX_0904_EUR">#REF!</definedName>
    <definedName name="PX_0904_US">#REF!</definedName>
    <definedName name="PX_0905">#REF!</definedName>
    <definedName name="PX_0905_ASIA">#REF!</definedName>
    <definedName name="PX_0905_EURO">#REF!</definedName>
    <definedName name="PX_0905_US">#REF!</definedName>
    <definedName name="PX_1004">#REF!</definedName>
    <definedName name="PX_1004_ASIA">#REF!</definedName>
    <definedName name="PX_1004_EUR">#REF!</definedName>
    <definedName name="PX_1004_US">#REF!</definedName>
    <definedName name="PX_1005">#REF!</definedName>
    <definedName name="PX_1005_ASIA">#REF!</definedName>
    <definedName name="PX_1005_EURO">#REF!</definedName>
    <definedName name="PX_1005_US">#REF!</definedName>
    <definedName name="PX_1104">#REF!</definedName>
    <definedName name="PX_1104_ASIA">#REF!</definedName>
    <definedName name="PX_1104_EUR">#REF!</definedName>
    <definedName name="PX_1104_US">#REF!</definedName>
    <definedName name="PX_1105">#REF!</definedName>
    <definedName name="PX_1105_ASIA">#REF!</definedName>
    <definedName name="PX_1105_EURO">#REF!</definedName>
    <definedName name="PX_1105_US">#REF!</definedName>
    <definedName name="PX_1204">#REF!</definedName>
    <definedName name="PX_1204_ASIA">#REF!</definedName>
    <definedName name="PX_1204_EUR">#REF!</definedName>
    <definedName name="PX_1204_US">#REF!</definedName>
    <definedName name="PX_1205">#REF!</definedName>
    <definedName name="PX_1205_ASIA">#REF!</definedName>
    <definedName name="PX_1205_EURO">#REF!</definedName>
    <definedName name="PX_1205_US">#REF!</definedName>
    <definedName name="PX_ACP_Mkr">#REF!</definedName>
    <definedName name="PX_Asia" localSheetId="8">#REF!</definedName>
    <definedName name="PX_Asia" localSheetId="9">#REF!</definedName>
    <definedName name="PX_Asia" localSheetId="11">#REF!</definedName>
    <definedName name="PX_Asia">#REF!</definedName>
    <definedName name="PX_Chart" localSheetId="9">#REF!</definedName>
    <definedName name="PX_Chart">#REF!</definedName>
    <definedName name="PX_Euro" localSheetId="9">#REF!</definedName>
    <definedName name="PX_Euro">#REF!</definedName>
    <definedName name="PX_F">#REF!</definedName>
    <definedName name="PX_M1">#REF!</definedName>
    <definedName name="PX_M10">#REF!</definedName>
    <definedName name="PX_M11">#REF!</definedName>
    <definedName name="PX_M12">#REF!</definedName>
    <definedName name="PX_M2">#REF!</definedName>
    <definedName name="PX_M3">#REF!</definedName>
    <definedName name="PX_M4">#REF!</definedName>
    <definedName name="PX_M5">#REF!</definedName>
    <definedName name="PX_M6">#REF!</definedName>
    <definedName name="PX_M7">#REF!</definedName>
    <definedName name="PX_M8">#REF!</definedName>
    <definedName name="PX_M9">#REF!</definedName>
    <definedName name="PX_Mex" localSheetId="8">#REF!</definedName>
    <definedName name="PX_Mex" localSheetId="9">#REF!</definedName>
    <definedName name="PX_Mex" localSheetId="11">#REF!</definedName>
    <definedName name="PX_Mex">#REF!</definedName>
    <definedName name="PX_NWECP_Mkr">#REF!</definedName>
    <definedName name="PX_print_data_and_ratios" localSheetId="8">#REF!</definedName>
    <definedName name="PX_print_data_and_ratios" localSheetId="9">#REF!</definedName>
    <definedName name="PX_print_data_and_ratios">#REF!</definedName>
    <definedName name="PX_TPT" localSheetId="9">#REF!</definedName>
    <definedName name="PX_TPT">#REF!</definedName>
    <definedName name="PX_TPT_2012" localSheetId="9">#REF!</definedName>
    <definedName name="PX_TPT_2012">#REF!</definedName>
    <definedName name="PX_USA">#REF!</definedName>
    <definedName name="PX_Wu">#REF!</definedName>
    <definedName name="PX_YTD">#REF!</definedName>
    <definedName name="PX1Q05Avg">#REF!</definedName>
    <definedName name="PX2q05avg">#REF!</definedName>
    <definedName name="PX3Q05AVG">#REF!</definedName>
    <definedName name="PX4Q04Avg">#REF!</definedName>
    <definedName name="PX4Q05AVG">#REF!</definedName>
    <definedName name="PX4QAvg">#REF!</definedName>
    <definedName name="PXtankselect">#REF!</definedName>
    <definedName name="PXVPSum" localSheetId="8">#REF!</definedName>
    <definedName name="PXVPSum" localSheetId="9">#REF!</definedName>
    <definedName name="PXVPSum" localSheetId="11">#REF!</definedName>
    <definedName name="PXVPSum">#REF!</definedName>
    <definedName name="PY_STADJCON" localSheetId="9">#REF!</definedName>
    <definedName name="PY_STADJCON">#REF!</definedName>
    <definedName name="Q">3</definedName>
    <definedName name="Q_1">3</definedName>
    <definedName name="Q_2">3</definedName>
    <definedName name="q_5" localSheetId="4">#REF!</definedName>
    <definedName name="q_5" localSheetId="0">#REF!</definedName>
    <definedName name="q_5">#REF!</definedName>
    <definedName name="q_cinco">#REF!</definedName>
    <definedName name="Q1Q2">#REF!</definedName>
    <definedName name="Q1Q2_5">NA()</definedName>
    <definedName name="Q2Q3">#REF!</definedName>
    <definedName name="Q2Q3_5">NA()</definedName>
    <definedName name="Q3Q4">#REF!</definedName>
    <definedName name="Q3Q4_5">NA()</definedName>
    <definedName name="Q4_2003">#REF!</definedName>
    <definedName name="qa" localSheetId="8" hidden="1">{#N/A,#N/A,FALSE,"Aging Summary";#N/A,#N/A,FALSE,"Ratio Analysis";#N/A,#N/A,FALSE,"Test 120 Day Accts";#N/A,#N/A,FALSE,"Tickmarks"}</definedName>
    <definedName name="qa" localSheetId="9" hidden="1">{#N/A,#N/A,FALSE,"Aging Summary";#N/A,#N/A,FALSE,"Ratio Analysis";#N/A,#N/A,FALSE,"Test 120 Day Accts";#N/A,#N/A,FALSE,"Tickmarks"}</definedName>
    <definedName name="qa" localSheetId="11" hidden="1">{#N/A,#N/A,FALSE,"Aging Summary";#N/A,#N/A,FALSE,"Ratio Analysis";#N/A,#N/A,FALSE,"Test 120 Day Accts";#N/A,#N/A,FALSE,"Tickmarks"}</definedName>
    <definedName name="qa" hidden="1">{#N/A,#N/A,FALSE,"Aging Summary";#N/A,#N/A,FALSE,"Ratio Analysis";#N/A,#N/A,FALSE,"Test 120 Day Accts";#N/A,#N/A,FALSE,"Tickmarks"}</definedName>
    <definedName name="QAAA">#REF!</definedName>
    <definedName name="QAActiveSheetID">#N/A</definedName>
    <definedName name="QER" localSheetId="8" hidden="1">{"'Eng (page2)'!$A$1:$D$52"}</definedName>
    <definedName name="QER" localSheetId="9" hidden="1">{"'Eng (page2)'!$A$1:$D$52"}</definedName>
    <definedName name="QER" localSheetId="11" hidden="1">{"'Eng (page2)'!$A$1:$D$52"}</definedName>
    <definedName name="QER" hidden="1">{"'Eng (page2)'!$A$1:$D$52"}</definedName>
    <definedName name="qew">#REF!</definedName>
    <definedName name="qq" localSheetId="8" hidden="1">{#N/A,#N/A,FALSE,"COVER1.XLS ";#N/A,#N/A,FALSE,"RACT1.XLS";#N/A,#N/A,FALSE,"RACT2.XLS";#N/A,#N/A,FALSE,"ECCMP";#N/A,#N/A,FALSE,"WELDER.XLS"}</definedName>
    <definedName name="qq" localSheetId="9" hidden="1">{#N/A,#N/A,FALSE,"COVER1.XLS ";#N/A,#N/A,FALSE,"RACT1.XLS";#N/A,#N/A,FALSE,"RACT2.XLS";#N/A,#N/A,FALSE,"ECCMP";#N/A,#N/A,FALSE,"WELDER.XLS"}</definedName>
    <definedName name="qq" localSheetId="11" hidden="1">{#N/A,#N/A,FALSE,"COVER1.XLS ";#N/A,#N/A,FALSE,"RACT1.XLS";#N/A,#N/A,FALSE,"RACT2.XLS";#N/A,#N/A,FALSE,"ECCMP";#N/A,#N/A,FALSE,"WELDER.XLS"}</definedName>
    <definedName name="qq" hidden="1">{#N/A,#N/A,FALSE,"COVER1.XLS ";#N/A,#N/A,FALSE,"RACT1.XLS";#N/A,#N/A,FALSE,"RACT2.XLS";#N/A,#N/A,FALSE,"ECCMP";#N/A,#N/A,FALSE,"WELDER.XLS"}</definedName>
    <definedName name="qq_1" localSheetId="8" hidden="1">{#N/A,#N/A,FALSE,"COVER1.XLS ";#N/A,#N/A,FALSE,"RACT1.XLS";#N/A,#N/A,FALSE,"RACT2.XLS";#N/A,#N/A,FALSE,"ECCMP";#N/A,#N/A,FALSE,"WELDER.XLS"}</definedName>
    <definedName name="qq_1" localSheetId="9" hidden="1">{#N/A,#N/A,FALSE,"COVER1.XLS ";#N/A,#N/A,FALSE,"RACT1.XLS";#N/A,#N/A,FALSE,"RACT2.XLS";#N/A,#N/A,FALSE,"ECCMP";#N/A,#N/A,FALSE,"WELDER.XLS"}</definedName>
    <definedName name="qq_1" localSheetId="11" hidden="1">{#N/A,#N/A,FALSE,"COVER1.XLS ";#N/A,#N/A,FALSE,"RACT1.XLS";#N/A,#N/A,FALSE,"RACT2.XLS";#N/A,#N/A,FALSE,"ECCMP";#N/A,#N/A,FALSE,"WELDER.XLS"}</definedName>
    <definedName name="qq_1" hidden="1">{#N/A,#N/A,FALSE,"COVER1.XLS ";#N/A,#N/A,FALSE,"RACT1.XLS";#N/A,#N/A,FALSE,"RACT2.XLS";#N/A,#N/A,FALSE,"ECCMP";#N/A,#N/A,FALSE,"WELDER.XLS"}</definedName>
    <definedName name="qqq">#REF!</definedName>
    <definedName name="QQQQ" localSheetId="8" hidden="1">#REF!</definedName>
    <definedName name="QQQQ" localSheetId="9" hidden="1">#REF!</definedName>
    <definedName name="QQQQ" hidden="1">#REF!</definedName>
    <definedName name="qqqqq" localSheetId="9">#REF!</definedName>
    <definedName name="qqqqq">#REF!</definedName>
    <definedName name="QQQQQQQQQQQQQ" localSheetId="8">#REF!</definedName>
    <definedName name="QQQQQQQQQQQQQ" localSheetId="9">#REF!</definedName>
    <definedName name="QQQQQQQQQQQQQ">#REF!</definedName>
    <definedName name="qqqqqqqqqqqqqqqqqqqqqqqqqqqqqqqqqqq" localSheetId="8">#REF!</definedName>
    <definedName name="qqqqqqqqqqqqqqqqqqqqqqqqqqqqqqqqqqq" localSheetId="9">#REF!</definedName>
    <definedName name="qqqqqqqqqqqqqqqqqqqqqqqqqqqqqqqqqqq">#REF!</definedName>
    <definedName name="qqqqqqqqqqqqqqqqqqqqqqqqqqqqqqqqqqqq" localSheetId="9">#REF!</definedName>
    <definedName name="qqqqqqqqqqqqqqqqqqqqqqqqqqqqqqqqqqqq">#REF!</definedName>
    <definedName name="QQRRR" localSheetId="8" hidden="1">{#N/A,#N/A,FALSE,"CDA Plan"}</definedName>
    <definedName name="QQRRR" localSheetId="9" hidden="1">{#N/A,#N/A,FALSE,"CDA Plan"}</definedName>
    <definedName name="QQRRR" localSheetId="11" hidden="1">{#N/A,#N/A,FALSE,"CDA Plan"}</definedName>
    <definedName name="QQRRR" hidden="1">{#N/A,#N/A,FALSE,"CDA Plan"}</definedName>
    <definedName name="QQW" localSheetId="8" hidden="1">{"'Eng (page2)'!$A$1:$D$52"}</definedName>
    <definedName name="QQW" localSheetId="9" hidden="1">{"'Eng (page2)'!$A$1:$D$52"}</definedName>
    <definedName name="QQW" localSheetId="11" hidden="1">{"'Eng (page2)'!$A$1:$D$52"}</definedName>
    <definedName name="QQW" hidden="1">{"'Eng (page2)'!$A$1:$D$52"}</definedName>
    <definedName name="QRO">#REF!</definedName>
    <definedName name="QROCP11">#REF!</definedName>
    <definedName name="qry_DisplayInventroyBeforeCoefficients" localSheetId="8">#REF!</definedName>
    <definedName name="qry_DisplayInventroyBeforeCoefficients" localSheetId="9">#REF!</definedName>
    <definedName name="qry_DisplayInventroyBeforeCoefficients">#REF!</definedName>
    <definedName name="qry_Inventory_WO_Coefficients" localSheetId="9">#REF!</definedName>
    <definedName name="qry_Inventory_WO_Coefficients">#REF!</definedName>
    <definedName name="qs" localSheetId="9" hidden="1">#REF!</definedName>
    <definedName name="qs" hidden="1">#REF!</definedName>
    <definedName name="qsad" localSheetId="8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qsad" localSheetId="9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qsad" localSheetId="11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qsad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qtdm">NA()</definedName>
    <definedName name="QTR">3</definedName>
    <definedName name="Qtr___0" localSheetId="8">#REF!</definedName>
    <definedName name="Qtr___0" localSheetId="9">#REF!</definedName>
    <definedName name="Qtr___0">#REF!</definedName>
    <definedName name="Qtr___2" localSheetId="9">#REF!</definedName>
    <definedName name="Qtr___2">#REF!</definedName>
    <definedName name="QTR_1">3</definedName>
    <definedName name="QTR_2">3</definedName>
    <definedName name="Qtr_9" localSheetId="8">#REF!</definedName>
    <definedName name="Qtr_9" localSheetId="9">#REF!</definedName>
    <definedName name="Qtr_9">#REF!</definedName>
    <definedName name="QTR1_2" localSheetId="9">#REF!</definedName>
    <definedName name="QTR1_2">#REF!</definedName>
    <definedName name="QTR1_9" localSheetId="9">#REF!</definedName>
    <definedName name="QTR1_9">#REF!</definedName>
    <definedName name="QTR2_2">#REF!</definedName>
    <definedName name="QTR2_9">#REF!</definedName>
    <definedName name="QTR3_2">#REF!</definedName>
    <definedName name="QTR3_9">#REF!</definedName>
    <definedName name="QTR4_2">#REF!</definedName>
    <definedName name="QTR4_9">#REF!</definedName>
    <definedName name="qtrs">#REF!</definedName>
    <definedName name="Qty_in_M" localSheetId="8">#REF!</definedName>
    <definedName name="Qty_in_M" localSheetId="9">#REF!</definedName>
    <definedName name="Qty_in_M">#REF!</definedName>
    <definedName name="QUANTITIES" localSheetId="9">#REF!</definedName>
    <definedName name="QUANTITIES">#REF!</definedName>
    <definedName name="QUARTER1">#REF!</definedName>
    <definedName name="QUARTER1_5">NA()</definedName>
    <definedName name="QUARTER3">#REF!</definedName>
    <definedName name="QUARTER3_5">NA()</definedName>
    <definedName name="QUARTER3ANDQ4">#REF!</definedName>
    <definedName name="QUARTER3ANDQ4_5">NA()</definedName>
    <definedName name="QUARTER4">#REF!</definedName>
    <definedName name="QUARTER4_5">NA()</definedName>
    <definedName name="quarter4page2">#REF!</definedName>
    <definedName name="quarter4page2_5">NA()</definedName>
    <definedName name="QuarterList">#REF!</definedName>
    <definedName name="Questions">#REF!</definedName>
    <definedName name="qw" localSheetId="8" hidden="1">{#N/A,#N/A,FALSE,"CAT3516";#N/A,#N/A,FALSE,"CAT3608";#N/A,#N/A,FALSE,"Wartsila";#N/A,#N/A,FALSE,"Asm";#N/A,#N/A,FALSE,"DG cost"}</definedName>
    <definedName name="qw" localSheetId="9" hidden="1">{#N/A,#N/A,FALSE,"CAT3516";#N/A,#N/A,FALSE,"CAT3608";#N/A,#N/A,FALSE,"Wartsila";#N/A,#N/A,FALSE,"Asm";#N/A,#N/A,FALSE,"DG cost"}</definedName>
    <definedName name="qw" localSheetId="11" hidden="1">{#N/A,#N/A,FALSE,"CAT3516";#N/A,#N/A,FALSE,"CAT3608";#N/A,#N/A,FALSE,"Wartsila";#N/A,#N/A,FALSE,"Asm";#N/A,#N/A,FALSE,"DG cost"}</definedName>
    <definedName name="qw" hidden="1">{#N/A,#N/A,FALSE,"CAT3516";#N/A,#N/A,FALSE,"CAT3608";#N/A,#N/A,FALSE,"Wartsila";#N/A,#N/A,FALSE,"Asm";#N/A,#N/A,FALSE,"DG cost"}</definedName>
    <definedName name="qw_1" localSheetId="8" hidden="1">{#N/A,#N/A,FALSE,"CAT3516";#N/A,#N/A,FALSE,"CAT3608";#N/A,#N/A,FALSE,"Wartsila";#N/A,#N/A,FALSE,"Asm";#N/A,#N/A,FALSE,"DG cost"}</definedName>
    <definedName name="qw_1" localSheetId="9" hidden="1">{#N/A,#N/A,FALSE,"CAT3516";#N/A,#N/A,FALSE,"CAT3608";#N/A,#N/A,FALSE,"Wartsila";#N/A,#N/A,FALSE,"Asm";#N/A,#N/A,FALSE,"DG cost"}</definedName>
    <definedName name="qw_1" localSheetId="11" hidden="1">{#N/A,#N/A,FALSE,"CAT3516";#N/A,#N/A,FALSE,"CAT3608";#N/A,#N/A,FALSE,"Wartsila";#N/A,#N/A,FALSE,"Asm";#N/A,#N/A,FALSE,"DG cost"}</definedName>
    <definedName name="qw_1" hidden="1">{#N/A,#N/A,FALSE,"CAT3516";#N/A,#N/A,FALSE,"CAT3608";#N/A,#N/A,FALSE,"Wartsila";#N/A,#N/A,FALSE,"Asm";#N/A,#N/A,FALSE,"DG cost"}</definedName>
    <definedName name="qw_1_1" localSheetId="8" hidden="1">{#N/A,#N/A,FALSE,"CAT3516";#N/A,#N/A,FALSE,"CAT3608";#N/A,#N/A,FALSE,"Wartsila";#N/A,#N/A,FALSE,"Asm";#N/A,#N/A,FALSE,"DG cost"}</definedName>
    <definedName name="qw_1_1" localSheetId="9" hidden="1">{#N/A,#N/A,FALSE,"CAT3516";#N/A,#N/A,FALSE,"CAT3608";#N/A,#N/A,FALSE,"Wartsila";#N/A,#N/A,FALSE,"Asm";#N/A,#N/A,FALSE,"DG cost"}</definedName>
    <definedName name="qw_1_1" localSheetId="11" hidden="1">{#N/A,#N/A,FALSE,"CAT3516";#N/A,#N/A,FALSE,"CAT3608";#N/A,#N/A,FALSE,"Wartsila";#N/A,#N/A,FALSE,"Asm";#N/A,#N/A,FALSE,"DG cost"}</definedName>
    <definedName name="qw_1_1" hidden="1">{#N/A,#N/A,FALSE,"CAT3516";#N/A,#N/A,FALSE,"CAT3608";#N/A,#N/A,FALSE,"Wartsila";#N/A,#N/A,FALSE,"Asm";#N/A,#N/A,FALSE,"DG cost"}</definedName>
    <definedName name="qw_1_2" localSheetId="8" hidden="1">{#N/A,#N/A,FALSE,"CAT3516";#N/A,#N/A,FALSE,"CAT3608";#N/A,#N/A,FALSE,"Wartsila";#N/A,#N/A,FALSE,"Asm";#N/A,#N/A,FALSE,"DG cost"}</definedName>
    <definedName name="qw_1_2" localSheetId="9" hidden="1">{#N/A,#N/A,FALSE,"CAT3516";#N/A,#N/A,FALSE,"CAT3608";#N/A,#N/A,FALSE,"Wartsila";#N/A,#N/A,FALSE,"Asm";#N/A,#N/A,FALSE,"DG cost"}</definedName>
    <definedName name="qw_1_2" localSheetId="11" hidden="1">{#N/A,#N/A,FALSE,"CAT3516";#N/A,#N/A,FALSE,"CAT3608";#N/A,#N/A,FALSE,"Wartsila";#N/A,#N/A,FALSE,"Asm";#N/A,#N/A,FALSE,"DG cost"}</definedName>
    <definedName name="qw_1_2" hidden="1">{#N/A,#N/A,FALSE,"CAT3516";#N/A,#N/A,FALSE,"CAT3608";#N/A,#N/A,FALSE,"Wartsila";#N/A,#N/A,FALSE,"Asm";#N/A,#N/A,FALSE,"DG cost"}</definedName>
    <definedName name="qw_2" localSheetId="8" hidden="1">{#N/A,#N/A,FALSE,"CAT3516";#N/A,#N/A,FALSE,"CAT3608";#N/A,#N/A,FALSE,"Wartsila";#N/A,#N/A,FALSE,"Asm";#N/A,#N/A,FALSE,"DG cost"}</definedName>
    <definedName name="qw_2" localSheetId="9" hidden="1">{#N/A,#N/A,FALSE,"CAT3516";#N/A,#N/A,FALSE,"CAT3608";#N/A,#N/A,FALSE,"Wartsila";#N/A,#N/A,FALSE,"Asm";#N/A,#N/A,FALSE,"DG cost"}</definedName>
    <definedName name="qw_2" localSheetId="11" hidden="1">{#N/A,#N/A,FALSE,"CAT3516";#N/A,#N/A,FALSE,"CAT3608";#N/A,#N/A,FALSE,"Wartsila";#N/A,#N/A,FALSE,"Asm";#N/A,#N/A,FALSE,"DG cost"}</definedName>
    <definedName name="qw_2" hidden="1">{#N/A,#N/A,FALSE,"CAT3516";#N/A,#N/A,FALSE,"CAT3608";#N/A,#N/A,FALSE,"Wartsila";#N/A,#N/A,FALSE,"Asm";#N/A,#N/A,FALSE,"DG cost"}</definedName>
    <definedName name="qw_3" localSheetId="8" hidden="1">{#N/A,#N/A,FALSE,"CAT3516";#N/A,#N/A,FALSE,"CAT3608";#N/A,#N/A,FALSE,"Wartsila";#N/A,#N/A,FALSE,"Asm";#N/A,#N/A,FALSE,"DG cost"}</definedName>
    <definedName name="qw_3" localSheetId="9" hidden="1">{#N/A,#N/A,FALSE,"CAT3516";#N/A,#N/A,FALSE,"CAT3608";#N/A,#N/A,FALSE,"Wartsila";#N/A,#N/A,FALSE,"Asm";#N/A,#N/A,FALSE,"DG cost"}</definedName>
    <definedName name="qw_3" localSheetId="11" hidden="1">{#N/A,#N/A,FALSE,"CAT3516";#N/A,#N/A,FALSE,"CAT3608";#N/A,#N/A,FALSE,"Wartsila";#N/A,#N/A,FALSE,"Asm";#N/A,#N/A,FALSE,"DG cost"}</definedName>
    <definedName name="qw_3" hidden="1">{#N/A,#N/A,FALSE,"CAT3516";#N/A,#N/A,FALSE,"CAT3608";#N/A,#N/A,FALSE,"Wartsila";#N/A,#N/A,FALSE,"Asm";#N/A,#N/A,FALSE,"DG cost"}</definedName>
    <definedName name="QWE">NA()</definedName>
    <definedName name="qwer">#REF!</definedName>
    <definedName name="QWERT">#REF!</definedName>
    <definedName name="qwerty">#REF!</definedName>
    <definedName name="QWET">#N/A</definedName>
    <definedName name="qwewe" localSheetId="8">#REF!</definedName>
    <definedName name="qwewe" localSheetId="9">#REF!</definedName>
    <definedName name="qwewe">#REF!</definedName>
    <definedName name="qwqweqw" localSheetId="8">#REF!</definedName>
    <definedName name="qwqweqw" localSheetId="9">#REF!</definedName>
    <definedName name="qwqweqw">#REF!</definedName>
    <definedName name="qws">#REF!</definedName>
    <definedName name="QYI" localSheetId="8" hidden="1">{"'Eng (page2)'!$A$1:$D$52"}</definedName>
    <definedName name="QYI" localSheetId="9" hidden="1">{"'Eng (page2)'!$A$1:$D$52"}</definedName>
    <definedName name="QYI" localSheetId="11" hidden="1">{"'Eng (page2)'!$A$1:$D$52"}</definedName>
    <definedName name="QYI" hidden="1">{"'Eng (page2)'!$A$1:$D$52"}</definedName>
    <definedName name="R64830000.15G400">#REF!</definedName>
    <definedName name="R64830001.15G400" localSheetId="8">#REF!</definedName>
    <definedName name="R64830001.15G400">#REF!</definedName>
    <definedName name="R64830002.15G400" localSheetId="8">#REF!</definedName>
    <definedName name="R64830002.15G400">#REF!</definedName>
    <definedName name="R64830003.15G400">#REF!</definedName>
    <definedName name="R64830008.15G400">#REF!</definedName>
    <definedName name="R64830009.15G400">#REF!</definedName>
    <definedName name="ra">#REF!</definedName>
    <definedName name="RA_GOA">NA()</definedName>
    <definedName name="RA_NORTH">NA()</definedName>
    <definedName name="RA_RAG">NA()</definedName>
    <definedName name="RA_SAI">NA()</definedName>
    <definedName name="RAG">NA()</definedName>
    <definedName name="RAGHOBA">NA()</definedName>
    <definedName name="RAIN" localSheetId="8">#REF!</definedName>
    <definedName name="RAIN">#REF!</definedName>
    <definedName name="Ram">NA()</definedName>
    <definedName name="RAMA_IV" localSheetId="8">#REF!</definedName>
    <definedName name="RAMA_IV" localSheetId="9">#REF!</definedName>
    <definedName name="RAMA_IV">#REF!</definedName>
    <definedName name="RAMA_V" localSheetId="9">#REF!</definedName>
    <definedName name="RAMA_V">#REF!</definedName>
    <definedName name="Ran_Imp_Informe" localSheetId="9">#REF!</definedName>
    <definedName name="Ran_Imp_Informe">#REF!</definedName>
    <definedName name="Ran_Imp_Portada">#REF!</definedName>
    <definedName name="Range">#REF!</definedName>
    <definedName name="rat" localSheetId="8">#REF!</definedName>
    <definedName name="rat" localSheetId="9">#REF!</definedName>
    <definedName name="rat">#REF!</definedName>
    <definedName name="rate">#REF!</definedName>
    <definedName name="Rate_1">#REF!</definedName>
    <definedName name="Rate_2">#REF!</definedName>
    <definedName name="Rate_3">#REF!</definedName>
    <definedName name="RATE_JA">#REF!</definedName>
    <definedName name="rate_usa">#REF!</definedName>
    <definedName name="Rate_Var_Pjb">NA()</definedName>
    <definedName name="Rate1">NA()</definedName>
    <definedName name="Rates">NA()</definedName>
    <definedName name="RatioAutofin_H1">#REF!</definedName>
    <definedName name="RatioAutofin_H2" localSheetId="8">#REF!</definedName>
    <definedName name="RatioAutofin_H2">#REF!</definedName>
    <definedName name="RatioAutofin_H3" localSheetId="8">#REF!</definedName>
    <definedName name="RatioAutofin_H3">#REF!</definedName>
    <definedName name="RatioAutofin_H4">#REF!</definedName>
    <definedName name="RatioAutofin_H5">#REF!</definedName>
    <definedName name="RatioAutofin_P1">#REF!</definedName>
    <definedName name="RatioAutofin_P2">#REF!</definedName>
    <definedName name="RatioAutofin_P3">#REF!</definedName>
    <definedName name="RatioAutofin_P4">#REF!</definedName>
    <definedName name="RatioAutofin_P5">#REF!</definedName>
    <definedName name="RatioEndett_H1">#REF!</definedName>
    <definedName name="RatioEndett_H2">#REF!</definedName>
    <definedName name="RatioEndett_H3">#REF!</definedName>
    <definedName name="RatioEndett_H4">#REF!</definedName>
    <definedName name="RatioEndett_H5">#REF!</definedName>
    <definedName name="RatioEndett_I">#REF!</definedName>
    <definedName name="RatioEndett_P1">#REF!</definedName>
    <definedName name="RatioEndett_P2">#REF!</definedName>
    <definedName name="RatioEndett_P3">#REF!</definedName>
    <definedName name="RatioEndett_P4">#REF!</definedName>
    <definedName name="RatioEndett_P5">#REF!</definedName>
    <definedName name="RatioLiqGen_H1">#REF!</definedName>
    <definedName name="RatioLiqGen_H2">#REF!</definedName>
    <definedName name="RatioLiqGen_H3">#REF!</definedName>
    <definedName name="RatioLiqGen_H4">#REF!</definedName>
    <definedName name="RatioLiqGen_H5">#REF!</definedName>
    <definedName name="RatioLiqGen_I">#REF!</definedName>
    <definedName name="RatioLiqGen_P1">#REF!</definedName>
    <definedName name="RatioLiqGen_P2">#REF!</definedName>
    <definedName name="RatioLiqGen_P3">#REF!</definedName>
    <definedName name="RatioLiqGen_P4">#REF!</definedName>
    <definedName name="RatioLiqGen_P5">#REF!</definedName>
    <definedName name="RatioLiqGen_P6">#REF!</definedName>
    <definedName name="Ratios">#REF!</definedName>
    <definedName name="ratiosi">#REF!</definedName>
    <definedName name="ratman" localSheetId="8" hidden="1">{"'Model'!$A$1:$N$53"}</definedName>
    <definedName name="ratman" localSheetId="9" hidden="1">{"'Model'!$A$1:$N$53"}</definedName>
    <definedName name="ratman" localSheetId="11" hidden="1">{"'Model'!$A$1:$N$53"}</definedName>
    <definedName name="ratman" hidden="1">{"'Model'!$A$1:$N$53"}</definedName>
    <definedName name="raw_mat_purchase">#REF!</definedName>
    <definedName name="Raw_Materials" localSheetId="8">#REF!</definedName>
    <definedName name="Raw_Materials">#REF!</definedName>
    <definedName name="RawAgencyPrice" localSheetId="8">#REF!</definedName>
    <definedName name="RawAgencyPrice">#REF!</definedName>
    <definedName name="RawData">#REF!</definedName>
    <definedName name="RAWWATER">NA()</definedName>
    <definedName name="RAYONG" localSheetId="8">#REF!,#REF!</definedName>
    <definedName name="RAYONG" localSheetId="9">#REF!,#REF!</definedName>
    <definedName name="RAYONG">#REF!,#REF!</definedName>
    <definedName name="RBData" localSheetId="8">#REF!</definedName>
    <definedName name="RBData" localSheetId="9">#REF!</definedName>
    <definedName name="RBData">#REF!</definedName>
    <definedName name="RBL" localSheetId="8" hidden="1">{#N/A,#N/A,FALSE,"Eff-SSC2"}</definedName>
    <definedName name="RBL" localSheetId="9" hidden="1">{#N/A,#N/A,FALSE,"Eff-SSC2"}</definedName>
    <definedName name="RBL" localSheetId="11" hidden="1">{#N/A,#N/A,FALSE,"Eff-SSC2"}</definedName>
    <definedName name="RBL" hidden="1">{#N/A,#N/A,FALSE,"Eff-SSC2"}</definedName>
    <definedName name="rBottlerNameAndCountry">#REF!</definedName>
    <definedName name="rBottlerNameAndCountry_5">NA()</definedName>
    <definedName name="RBU">NA()</definedName>
    <definedName name="RBVol">NA()</definedName>
    <definedName name="RC_Cola192">#REF!</definedName>
    <definedName name="Rcasein">NA()</definedName>
    <definedName name="rcthrr" localSheetId="8" hidden="1">#REF!</definedName>
    <definedName name="rcthrr" hidden="1">#REF!</definedName>
    <definedName name="rCY">#REF!</definedName>
    <definedName name="rCY_5">NA()</definedName>
    <definedName name="rCYStartDate">#REF!</definedName>
    <definedName name="rcyy">NA()</definedName>
    <definedName name="rddddddddd">NA()</definedName>
    <definedName name="rDistribution">#REF!</definedName>
    <definedName name="rDistribution_5">NA()</definedName>
    <definedName name="RDOS">#REF!</definedName>
    <definedName name="RDOSCON">#REF!</definedName>
    <definedName name="RDOSCONF">#REF!</definedName>
    <definedName name="RDOSF">#REF!</definedName>
    <definedName name="rds">NA()</definedName>
    <definedName name="re" localSheetId="8" hidden="1">{#N/A,#N/A,FALSE,"CAT3516";#N/A,#N/A,FALSE,"CAT3608";#N/A,#N/A,FALSE,"Wartsila";#N/A,#N/A,FALSE,"Asm";#N/A,#N/A,FALSE,"DG cost"}</definedName>
    <definedName name="re" localSheetId="9" hidden="1">{#N/A,#N/A,FALSE,"CAT3516";#N/A,#N/A,FALSE,"CAT3608";#N/A,#N/A,FALSE,"Wartsila";#N/A,#N/A,FALSE,"Asm";#N/A,#N/A,FALSE,"DG cost"}</definedName>
    <definedName name="re" localSheetId="11" hidden="1">{#N/A,#N/A,FALSE,"CAT3516";#N/A,#N/A,FALSE,"CAT3608";#N/A,#N/A,FALSE,"Wartsila";#N/A,#N/A,FALSE,"Asm";#N/A,#N/A,FALSE,"DG cost"}</definedName>
    <definedName name="re" hidden="1">{#N/A,#N/A,FALSE,"CAT3516";#N/A,#N/A,FALSE,"CAT3608";#N/A,#N/A,FALSE,"Wartsila";#N/A,#N/A,FALSE,"Asm";#N/A,#N/A,FALSE,"DG cost"}</definedName>
    <definedName name="re_1" localSheetId="8" hidden="1">{#N/A,#N/A,FALSE,"CAT3516";#N/A,#N/A,FALSE,"CAT3608";#N/A,#N/A,FALSE,"Wartsila";#N/A,#N/A,FALSE,"Asm";#N/A,#N/A,FALSE,"DG cost"}</definedName>
    <definedName name="re_1" localSheetId="9" hidden="1">{#N/A,#N/A,FALSE,"CAT3516";#N/A,#N/A,FALSE,"CAT3608";#N/A,#N/A,FALSE,"Wartsila";#N/A,#N/A,FALSE,"Asm";#N/A,#N/A,FALSE,"DG cost"}</definedName>
    <definedName name="re_1" localSheetId="11" hidden="1">{#N/A,#N/A,FALSE,"CAT3516";#N/A,#N/A,FALSE,"CAT3608";#N/A,#N/A,FALSE,"Wartsila";#N/A,#N/A,FALSE,"Asm";#N/A,#N/A,FALSE,"DG cost"}</definedName>
    <definedName name="re_1" hidden="1">{#N/A,#N/A,FALSE,"CAT3516";#N/A,#N/A,FALSE,"CAT3608";#N/A,#N/A,FALSE,"Wartsila";#N/A,#N/A,FALSE,"Asm";#N/A,#N/A,FALSE,"DG cost"}</definedName>
    <definedName name="REAL">#REF!</definedName>
    <definedName name="REAL0897.XLS" localSheetId="8" hidden="1">#REF!</definedName>
    <definedName name="REAL0897.XLS" localSheetId="9" hidden="1">#REF!</definedName>
    <definedName name="REAL0897.XLS" hidden="1">#REF!</definedName>
    <definedName name="real997" localSheetId="9" hidden="1">#REF!</definedName>
    <definedName name="real997" hidden="1">#REF!</definedName>
    <definedName name="real997.xls" hidden="1">#REF!</definedName>
    <definedName name="REALANT">#REF!</definedName>
    <definedName name="realisation">NA()</definedName>
    <definedName name="rebalance">#REF!</definedName>
    <definedName name="Rec">0.15</definedName>
    <definedName name="recamount">#REF!</definedName>
    <definedName name="recchoice">#REF!</definedName>
    <definedName name="Receiv" localSheetId="8">#REF!</definedName>
    <definedName name="Receiv" localSheetId="9">#REF!</definedName>
    <definedName name="Receiv">#REF!</definedName>
    <definedName name="Receivables" localSheetId="9">#REF!</definedName>
    <definedName name="Receivables">#REF!</definedName>
    <definedName name="receptionpreprocess">NA()</definedName>
    <definedName name="RecF1">2</definedName>
    <definedName name="RECHCHIPLAST" localSheetId="8">#REF!</definedName>
    <definedName name="RECHCHIPLAST" localSheetId="9">#REF!</definedName>
    <definedName name="RECHCHIPLAST">#REF!</definedName>
    <definedName name="Recorde" localSheetId="9">#REF!</definedName>
    <definedName name="Recorde">#REF!</definedName>
    <definedName name="_xlnm.Recorder" localSheetId="9">#REF!</definedName>
    <definedName name="_xlnm.Recorder">#REF!</definedName>
    <definedName name="recovery">NA()</definedName>
    <definedName name="recqty" localSheetId="8">#REF!</definedName>
    <definedName name="recqty" localSheetId="9">#REF!</definedName>
    <definedName name="recqty">#REF!</definedName>
    <definedName name="RecRollFWD" localSheetId="8">#REF!</definedName>
    <definedName name="RecRollFWD" localSheetId="9">#REF!</definedName>
    <definedName name="RecRollFWD">#REF!</definedName>
    <definedName name="RecT1">2.5</definedName>
    <definedName name="RecT3">1.5</definedName>
    <definedName name="RecTC1">6</definedName>
    <definedName name="RecTC3">2</definedName>
    <definedName name="RecTF3">88.333%</definedName>
    <definedName name="RecTH3">2</definedName>
    <definedName name="RecTP1">1.5</definedName>
    <definedName name="RecTT3">3</definedName>
    <definedName name="RECYLINGCHIP">#REF!</definedName>
    <definedName name="RED_RIVER_BRIDGE__THANH_TRI_BRIDGE__CONSTRUCTION_PROJECT">NA()</definedName>
    <definedName name="redo" localSheetId="8" hidden="1">{#N/A,#N/A,FALSE,"ACQ_GRAPHS";#N/A,#N/A,FALSE,"T_1 GRAPHS";#N/A,#N/A,FALSE,"T_2 GRAPHS";#N/A,#N/A,FALSE,"COMB_GRAPHS"}</definedName>
    <definedName name="redo" localSheetId="9" hidden="1">{#N/A,#N/A,FALSE,"ACQ_GRAPHS";#N/A,#N/A,FALSE,"T_1 GRAPHS";#N/A,#N/A,FALSE,"T_2 GRAPHS";#N/A,#N/A,FALSE,"COMB_GRAPHS"}</definedName>
    <definedName name="redo" localSheetId="1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duzir_Custos_com__a_Otimização_do__uso_de_Recursos_e_Serviços">#REF!</definedName>
    <definedName name="Reduzir_custos_com_a_otimização_do_uso_de_Recursos_e_Serviços">#REF!</definedName>
    <definedName name="Reduzir_custos_com_a_otimização_do_uso_de_Recursos_e_Serviços.">#REF!</definedName>
    <definedName name="Reduzir_custos_com_a_otimização_do_uso_de_Recursos_e_Serviços_DC">#REF!</definedName>
    <definedName name="reeeeeeeee">NA()</definedName>
    <definedName name="Ref_1" localSheetId="8">#REF!</definedName>
    <definedName name="Ref_1" localSheetId="9">#REF!</definedName>
    <definedName name="Ref_1">#REF!</definedName>
    <definedName name="Ref_10" localSheetId="9">#REF!</definedName>
    <definedName name="Ref_10">#REF!</definedName>
    <definedName name="Ref_11" localSheetId="9">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16">#REF!</definedName>
    <definedName name="Ref_17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_7">#REF!</definedName>
    <definedName name="Ref_8">#REF!</definedName>
    <definedName name="Ref_9">#REF!</definedName>
    <definedName name="REFORMER" localSheetId="8">#REF!</definedName>
    <definedName name="REFORMER" localSheetId="9">#REF!</definedName>
    <definedName name="REFORMER">#REF!</definedName>
    <definedName name="refre" localSheetId="8">#REF!</definedName>
    <definedName name="refre" localSheetId="9">#REF!</definedName>
    <definedName name="refre">#REF!</definedName>
    <definedName name="REFRIGECC" localSheetId="9">#REF!</definedName>
    <definedName name="REFRIGECC">#REF!</definedName>
    <definedName name="REFRIGERADA" localSheetId="9">#REF!</definedName>
    <definedName name="REFRIGERADA">#REF!</definedName>
    <definedName name="refrigeration">NA()</definedName>
    <definedName name="REGERG">#REF!</definedName>
    <definedName name="region">#REF!</definedName>
    <definedName name="REGRG">#REF!</definedName>
    <definedName name="rei" localSheetId="8" hidden="1">{#N/A,#N/A,FALSE,"Bank Rec Cover Sheet";#N/A,#N/A,FALSE,"Bank Rec Details"}</definedName>
    <definedName name="rei" localSheetId="9" hidden="1">{#N/A,#N/A,FALSE,"Bank Rec Cover Sheet";#N/A,#N/A,FALSE,"Bank Rec Details"}</definedName>
    <definedName name="rei" localSheetId="11" hidden="1">{#N/A,#N/A,FALSE,"Bank Rec Cover Sheet";#N/A,#N/A,FALSE,"Bank Rec Details"}</definedName>
    <definedName name="rei" hidden="1">{#N/A,#N/A,FALSE,"Bank Rec Cover Sheet";#N/A,#N/A,FALSE,"Bank Rec Details"}</definedName>
    <definedName name="Rek" localSheetId="8" hidden="1">{#N/A,#N/A,FALSE,"Aging Summary";#N/A,#N/A,FALSE,"Ratio Analysis";#N/A,#N/A,FALSE,"Test 120 Day Accts";#N/A,#N/A,FALSE,"Tickmarks"}</definedName>
    <definedName name="Rek" localSheetId="9" hidden="1">{#N/A,#N/A,FALSE,"Aging Summary";#N/A,#N/A,FALSE,"Ratio Analysis";#N/A,#N/A,FALSE,"Test 120 Day Accts";#N/A,#N/A,FALSE,"Tickmarks"}</definedName>
    <definedName name="Rek" localSheetId="11" hidden="1">{#N/A,#N/A,FALSE,"Aging Summary";#N/A,#N/A,FALSE,"Ratio Analysis";#N/A,#N/A,FALSE,"Test 120 Day Accts";#N/A,#N/A,FALSE,"Tickmarks"}</definedName>
    <definedName name="Rek" hidden="1">{#N/A,#N/A,FALSE,"Aging Summary";#N/A,#N/A,FALSE,"Ratio Analysis";#N/A,#N/A,FALSE,"Test 120 Day Accts";#N/A,#N/A,FALSE,"Tickmarks"}</definedName>
    <definedName name="rekon21" localSheetId="8" hidden="1">{#N/A,#N/A,FALSE,"Aging Summary";#N/A,#N/A,FALSE,"Ratio Analysis";#N/A,#N/A,FALSE,"Test 120 Day Accts";#N/A,#N/A,FALSE,"Tickmarks"}</definedName>
    <definedName name="rekon21" localSheetId="9" hidden="1">{#N/A,#N/A,FALSE,"Aging Summary";#N/A,#N/A,FALSE,"Ratio Analysis";#N/A,#N/A,FALSE,"Test 120 Day Accts";#N/A,#N/A,FALSE,"Tickmarks"}</definedName>
    <definedName name="rekon21" localSheetId="11" hidden="1">{#N/A,#N/A,FALSE,"Aging Summary";#N/A,#N/A,FALSE,"Ratio Analysis";#N/A,#N/A,FALSE,"Test 120 Day Accts";#N/A,#N/A,FALSE,"Tickmarks"}</definedName>
    <definedName name="rekon21" hidden="1">{#N/A,#N/A,FALSE,"Aging Summary";#N/A,#N/A,FALSE,"Ratio Analysis";#N/A,#N/A,FALSE,"Test 120 Day Accts";#N/A,#N/A,FALSE,"Tickmarks"}</definedName>
    <definedName name="removal">#REF!</definedName>
    <definedName name="ren" localSheetId="8" hidden="1">{#N/A,#N/A,FALSE,"Bank Rec Cover Sheet";#N/A,#N/A,FALSE,"Bank Rec Details"}</definedName>
    <definedName name="ren" localSheetId="9" hidden="1">{#N/A,#N/A,FALSE,"Bank Rec Cover Sheet";#N/A,#N/A,FALSE,"Bank Rec Details"}</definedName>
    <definedName name="ren" localSheetId="11" hidden="1">{#N/A,#N/A,FALSE,"Bank Rec Cover Sheet";#N/A,#N/A,FALSE,"Bank Rec Details"}</definedName>
    <definedName name="ren" hidden="1">{#N/A,#N/A,FALSE,"Bank Rec Cover Sheet";#N/A,#N/A,FALSE,"Bank Rec Details"}</definedName>
    <definedName name="RendementAvoir_H1">#REF!</definedName>
    <definedName name="RendementAvoir_H2" localSheetId="8">#REF!</definedName>
    <definedName name="RendementAvoir_H2">#REF!</definedName>
    <definedName name="RendementAvoir_H3" localSheetId="8">#REF!</definedName>
    <definedName name="RendementAvoir_H3">#REF!</definedName>
    <definedName name="RendementAvoir_H4">#REF!</definedName>
    <definedName name="RendementAvoir_H5">#REF!</definedName>
    <definedName name="RendementAvoir_P1">#REF!</definedName>
    <definedName name="RendementAvoir_P2">#REF!</definedName>
    <definedName name="RendementAvoir_P3">#REF!</definedName>
    <definedName name="RendementAvoir_P4">#REF!</definedName>
    <definedName name="RendementAvoir_P5">#REF!</definedName>
    <definedName name="RendementAvoir_P6">#REF!</definedName>
    <definedName name="RENOGEW">#REF!</definedName>
    <definedName name="renogw">#REF!</definedName>
    <definedName name="RENOJ">#REF!</definedName>
    <definedName name="renojr">#REF!</definedName>
    <definedName name="REO">NA()</definedName>
    <definedName name="REPAIR" localSheetId="8">#REF!</definedName>
    <definedName name="REPAIR">#REF!</definedName>
    <definedName name="REPAIR_5">NA()</definedName>
    <definedName name="REPAIR1">NA()</definedName>
    <definedName name="Repayment">#REF!</definedName>
    <definedName name="RepayPeriodBNDES">#REF!</definedName>
    <definedName name="RepayPeriodCEF">#REF!</definedName>
    <definedName name="ReplacementMeltCost">#REF!</definedName>
    <definedName name="REPLEN">NA()</definedName>
    <definedName name="REPOR.M.duplica">#REF!</definedName>
    <definedName name="Report" localSheetId="8">#REF!</definedName>
    <definedName name="Report">#REF!</definedName>
    <definedName name="Report_Inventory_01_03_05___Batch_B" localSheetId="8">#REF!</definedName>
    <definedName name="Report_Inventory_01_03_05___Batch_B">#REF!</definedName>
    <definedName name="Report_Inventory_01_03_05___Batch_C">#REF!</definedName>
    <definedName name="REPORT_TYPE">#REF!</definedName>
    <definedName name="Report1" localSheetId="8">#REF!</definedName>
    <definedName name="Report1" localSheetId="9">#REF!</definedName>
    <definedName name="Report1">#REF!</definedName>
    <definedName name="reportmark1">#N/A</definedName>
    <definedName name="ReportName">#REF!</definedName>
    <definedName name="repre" localSheetId="8" hidden="1">{#N/A,#N/A,FALSE,"Aging Summary";#N/A,#N/A,FALSE,"Ratio Analysis";#N/A,#N/A,FALSE,"Test 120 Day Accts";#N/A,#N/A,FALSE,"Tickmarks"}</definedName>
    <definedName name="repre" localSheetId="9" hidden="1">{#N/A,#N/A,FALSE,"Aging Summary";#N/A,#N/A,FALSE,"Ratio Analysis";#N/A,#N/A,FALSE,"Test 120 Day Accts";#N/A,#N/A,FALSE,"Tickmarks"}</definedName>
    <definedName name="repre" localSheetId="11" hidden="1">{#N/A,#N/A,FALSE,"Aging Summary";#N/A,#N/A,FALSE,"Ratio Analysis";#N/A,#N/A,FALSE,"Test 120 Day Accts";#N/A,#N/A,FALSE,"Tickmarks"}</definedName>
    <definedName name="repre" hidden="1">{#N/A,#N/A,FALSE,"Aging Summary";#N/A,#N/A,FALSE,"Ratio Analysis";#N/A,#N/A,FALSE,"Test 120 Day Accts";#N/A,#N/A,FALSE,"Tickmarks"}</definedName>
    <definedName name="rer">#REF!</definedName>
    <definedName name="RES" localSheetId="8">#REF!</definedName>
    <definedName name="RES">#REF!</definedName>
    <definedName name="RES_CEN" localSheetId="8">#REF!</definedName>
    <definedName name="RES_CEN">#REF!</definedName>
    <definedName name="res_sum" localSheetId="8" hidden="1">{#N/A,#N/A,FALSE,"COVER1.XLS ";#N/A,#N/A,FALSE,"RACT1.XLS";#N/A,#N/A,FALSE,"RACT2.XLS";#N/A,#N/A,FALSE,"ECCMP";#N/A,#N/A,FALSE,"WELDER.XLS"}</definedName>
    <definedName name="res_sum" localSheetId="9" hidden="1">{#N/A,#N/A,FALSE,"COVER1.XLS ";#N/A,#N/A,FALSE,"RACT1.XLS";#N/A,#N/A,FALSE,"RACT2.XLS";#N/A,#N/A,FALSE,"ECCMP";#N/A,#N/A,FALSE,"WELDER.XLS"}</definedName>
    <definedName name="res_sum" localSheetId="11" hidden="1">{#N/A,#N/A,FALSE,"COVER1.XLS ";#N/A,#N/A,FALSE,"RACT1.XLS";#N/A,#N/A,FALSE,"RACT2.XLS";#N/A,#N/A,FALSE,"ECCMP";#N/A,#N/A,FALSE,"WELDER.XLS"}</definedName>
    <definedName name="res_sum" hidden="1">{#N/A,#N/A,FALSE,"COVER1.XLS ";#N/A,#N/A,FALSE,"RACT1.XLS";#N/A,#N/A,FALSE,"RACT2.XLS";#N/A,#N/A,FALSE,"ECCMP";#N/A,#N/A,FALSE,"WELDER.XLS"}</definedName>
    <definedName name="res_sum_1" localSheetId="8" hidden="1">{#N/A,#N/A,FALSE,"COVER1.XLS ";#N/A,#N/A,FALSE,"RACT1.XLS";#N/A,#N/A,FALSE,"RACT2.XLS";#N/A,#N/A,FALSE,"ECCMP";#N/A,#N/A,FALSE,"WELDER.XLS"}</definedName>
    <definedName name="res_sum_1" localSheetId="9" hidden="1">{#N/A,#N/A,FALSE,"COVER1.XLS ";#N/A,#N/A,FALSE,"RACT1.XLS";#N/A,#N/A,FALSE,"RACT2.XLS";#N/A,#N/A,FALSE,"ECCMP";#N/A,#N/A,FALSE,"WELDER.XLS"}</definedName>
    <definedName name="res_sum_1" localSheetId="11" hidden="1">{#N/A,#N/A,FALSE,"COVER1.XLS ";#N/A,#N/A,FALSE,"RACT1.XLS";#N/A,#N/A,FALSE,"RACT2.XLS";#N/A,#N/A,FALSE,"ECCMP";#N/A,#N/A,FALSE,"WELDER.XLS"}</definedName>
    <definedName name="res_sum_1" hidden="1">{#N/A,#N/A,FALSE,"COVER1.XLS ";#N/A,#N/A,FALSE,"RACT1.XLS";#N/A,#N/A,FALSE,"RACT2.XLS";#N/A,#N/A,FALSE,"ECCMP";#N/A,#N/A,FALSE,"WELDER.XLS"}</definedName>
    <definedName name="RES_US">#REF!</definedName>
    <definedName name="Resal" localSheetId="8" hidden="1">{#N/A,#N/A,FALSE,"Bank Rec Cover Sheet";#N/A,#N/A,FALSE,"Bank Rec Details"}</definedName>
    <definedName name="Resal" localSheetId="9" hidden="1">{#N/A,#N/A,FALSE,"Bank Rec Cover Sheet";#N/A,#N/A,FALSE,"Bank Rec Details"}</definedName>
    <definedName name="Resal" localSheetId="11" hidden="1">{#N/A,#N/A,FALSE,"Bank Rec Cover Sheet";#N/A,#N/A,FALSE,"Bank Rec Details"}</definedName>
    <definedName name="Resal" hidden="1">{#N/A,#N/A,FALSE,"Bank Rec Cover Sheet";#N/A,#N/A,FALSE,"Bank Rec Details"}</definedName>
    <definedName name="Reselects">#REF!</definedName>
    <definedName name="RESS_FRETE" localSheetId="8">#REF!</definedName>
    <definedName name="RESS_FRETE">#REF!</definedName>
    <definedName name="Rest_pwr_kW" localSheetId="9">#REF!</definedName>
    <definedName name="Rest_pwr_kW">#REF!</definedName>
    <definedName name="Rest_stm_Tph">#REF!</definedName>
    <definedName name="RESULT03">#REF!</definedName>
    <definedName name="RESULT04">#REF!</definedName>
    <definedName name="RESULTADO">#REF!</definedName>
    <definedName name="RESUMEN" localSheetId="8">#REF!</definedName>
    <definedName name="RESUMEN" localSheetId="9">#REF!</definedName>
    <definedName name="RESUMEN">#REF!</definedName>
    <definedName name="resumen.pta" localSheetId="8">#REF!</definedName>
    <definedName name="resumen.pta" localSheetId="9">#REF!</definedName>
    <definedName name="resumen.pta">#REF!</definedName>
    <definedName name="resumen.ta" localSheetId="9">#REF!</definedName>
    <definedName name="resumen.ta">#REF!</definedName>
    <definedName name="RetailCalendar">#REF!</definedName>
    <definedName name="retetdre" localSheetId="8" hidden="1">#REF!</definedName>
    <definedName name="retetdre" localSheetId="9" hidden="1">#REF!</definedName>
    <definedName name="retetdre" hidden="1">#REF!</definedName>
    <definedName name="Returnvocher" localSheetId="9">#REF!</definedName>
    <definedName name="Returnvocher">#REF!</definedName>
    <definedName name="retvrewybt" localSheetId="8" hidden="1">#REF!</definedName>
    <definedName name="retvrewybt" localSheetId="9" hidden="1">#REF!</definedName>
    <definedName name="retvrewybt" hidden="1">#REF!</definedName>
    <definedName name="REV">#REF!</definedName>
    <definedName name="Rev.__0.0" localSheetId="8">#REF!</definedName>
    <definedName name="Rev.__0.0" localSheetId="9">#REF!</definedName>
    <definedName name="Rev.__0.0">#REF!</definedName>
    <definedName name="Revenue" localSheetId="9">#REF!</definedName>
    <definedName name="Revenue">#REF!</definedName>
    <definedName name="Revised" localSheetId="8" hidden="1">{#N/A,#N/A,FALSE,"Aging Summary";#N/A,#N/A,FALSE,"Ratio Analysis";#N/A,#N/A,FALSE,"Test 120 Day Accts";#N/A,#N/A,FALSE,"Tickmarks"}</definedName>
    <definedName name="Revised" localSheetId="9" hidden="1">{#N/A,#N/A,FALSE,"Aging Summary";#N/A,#N/A,FALSE,"Ratio Analysis";#N/A,#N/A,FALSE,"Test 120 Day Accts";#N/A,#N/A,FALSE,"Tickmarks"}</definedName>
    <definedName name="Revised" localSheetId="11" hidden="1">{#N/A,#N/A,FALSE,"Aging Summary";#N/A,#N/A,FALSE,"Ratio Analysis";#N/A,#N/A,FALSE,"Test 120 Day Accts";#N/A,#N/A,FALSE,"Tickmarks"}</definedName>
    <definedName name="Revised" hidden="1">{#N/A,#N/A,FALSE,"Aging Summary";#N/A,#N/A,FALSE,"Ratio Analysis";#N/A,#N/A,FALSE,"Test 120 Day Accts";#N/A,#N/A,FALSE,"Tickmarks"}</definedName>
    <definedName name="REVISION">#REF!</definedName>
    <definedName name="rewfre" localSheetId="8" hidden="1">{"'Model'!$A$1:$N$53"}</definedName>
    <definedName name="rewfre" localSheetId="9" hidden="1">{"'Model'!$A$1:$N$53"}</definedName>
    <definedName name="rewfre" localSheetId="11" hidden="1">{"'Model'!$A$1:$N$53"}</definedName>
    <definedName name="rewfre" hidden="1">{"'Model'!$A$1:$N$53"}</definedName>
    <definedName name="reygufrtfh" localSheetId="8" hidden="1">#REF!</definedName>
    <definedName name="reygufrtfh" hidden="1">#REF!</definedName>
    <definedName name="ReypayPeriodBNDES">#REF!</definedName>
    <definedName name="rf" localSheetId="8">#REF!</definedName>
    <definedName name="rf" localSheetId="9">#REF!</definedName>
    <definedName name="rf">#REF!</definedName>
    <definedName name="rferrer" localSheetId="9">#REF!</definedName>
    <definedName name="rferrer">#REF!</definedName>
    <definedName name="rge" localSheetId="9">#REF!</definedName>
    <definedName name="rge">#REF!</definedName>
    <definedName name="rghfbnced" hidden="1">#REF!</definedName>
    <definedName name="RH">#REF!</definedName>
    <definedName name="RIC_FGByA">#REF!</definedName>
    <definedName name="RIS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ISLAST">#REF!</definedName>
    <definedName name="RJ" localSheetId="3">#REF!</definedName>
    <definedName name="RJ">#REF!</definedName>
    <definedName name="RJ___0" localSheetId="8">#REF!</definedName>
    <definedName name="RJ___0" localSheetId="9">#REF!</definedName>
    <definedName name="RJ___0">#REF!</definedName>
    <definedName name="rjd" localSheetId="3">#REF!</definedName>
    <definedName name="rjd">#REF!</definedName>
    <definedName name="rjd___0" localSheetId="8">#REF!</definedName>
    <definedName name="rjd___0" localSheetId="9">#REF!</definedName>
    <definedName name="rjd___0">#REF!</definedName>
    <definedName name="RJO" localSheetId="8" hidden="1">{"'Eng (page2)'!$A$1:$D$52"}</definedName>
    <definedName name="RJO" localSheetId="9" hidden="1">{"'Eng (page2)'!$A$1:$D$52"}</definedName>
    <definedName name="RJO" localSheetId="11" hidden="1">{"'Eng (page2)'!$A$1:$D$52"}</definedName>
    <definedName name="RJO" hidden="1">{"'Eng (page2)'!$A$1:$D$52"}</definedName>
    <definedName name="RLD">#REF!</definedName>
    <definedName name="RLeD" localSheetId="8">#REF!</definedName>
    <definedName name="RLeD">#REF!</definedName>
    <definedName name="RM" localSheetId="3">#REF!</definedName>
    <definedName name="RM">#REF!</definedName>
    <definedName name="RM___0" localSheetId="8">#REF!</definedName>
    <definedName name="RM___0" localSheetId="9">#REF!</definedName>
    <definedName name="RM___0">#REF!</definedName>
    <definedName name="RMcost">NA()</definedName>
    <definedName name="rMeasures" localSheetId="8">#REF!</definedName>
    <definedName name="rMeasures" localSheetId="9">#REF!</definedName>
    <definedName name="rMeasures">#REF!</definedName>
    <definedName name="rMeasures_5">NA()</definedName>
    <definedName name="RMPRICE" localSheetId="8">#REF!</definedName>
    <definedName name="RMPRICE" localSheetId="9">#REF!</definedName>
    <definedName name="RMPRICE">#REF!</definedName>
    <definedName name="ROCE">#REF!</definedName>
    <definedName name="ROCEF">#REF!</definedName>
    <definedName name="ROFF" localSheetId="3">#REF!</definedName>
    <definedName name="ROFF">#REF!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ooooo">NA()</definedName>
    <definedName name="rOrganizedTrd2000">#REF!</definedName>
    <definedName name="rOrganizedTrd2000_5">NA()</definedName>
    <definedName name="ROTTERDAMFENOL">#REF!</definedName>
    <definedName name="ROYAL">NA()</definedName>
    <definedName name="rpg">#REF!</definedName>
    <definedName name="rppppppppp">NA()</definedName>
    <definedName name="rpt_Mrkt_Prod.">#REF!</definedName>
    <definedName name="rpt_Mrkt_Prod.a" localSheetId="8">#REF!</definedName>
    <definedName name="rpt_Mrkt_Prod.a">#REF!</definedName>
    <definedName name="rpt_Mrkt_Prod.d" localSheetId="8">#REF!</definedName>
    <definedName name="rpt_Mrkt_Prod.d">#REF!</definedName>
    <definedName name="rpt_Mrkt_Prod.e">#REF!</definedName>
    <definedName name="rPY">#REF!</definedName>
    <definedName name="rPY_5">NA()</definedName>
    <definedName name="rqr" localSheetId="8" hidden="1">{"'Eng (page2)'!$A$1:$D$52"}</definedName>
    <definedName name="rqr" localSheetId="9" hidden="1">{"'Eng (page2)'!$A$1:$D$52"}</definedName>
    <definedName name="rqr" localSheetId="11" hidden="1">{"'Eng (page2)'!$A$1:$D$52"}</definedName>
    <definedName name="rqr" hidden="1">{"'Eng (page2)'!$A$1:$D$52"}</definedName>
    <definedName name="rr" localSheetId="8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" localSheetId="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_1" localSheetId="8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_1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_1" localSheetId="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_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E" localSheetId="8" hidden="1">{"'Eng (page2)'!$A$1:$D$52"}</definedName>
    <definedName name="RRE" localSheetId="9" hidden="1">{"'Eng (page2)'!$A$1:$D$52"}</definedName>
    <definedName name="RRE" localSheetId="11" hidden="1">{"'Eng (page2)'!$A$1:$D$52"}</definedName>
    <definedName name="RRE" hidden="1">{"'Eng (page2)'!$A$1:$D$52"}</definedName>
    <definedName name="rrr" localSheetId="8" hidden="1">{#N/A,#N/A,FALSE,"CAT3516";#N/A,#N/A,FALSE,"CAT3608";#N/A,#N/A,FALSE,"Wartsila";#N/A,#N/A,FALSE,"Asm";#N/A,#N/A,FALSE,"DG cost"}</definedName>
    <definedName name="rrr" localSheetId="9" hidden="1">{#N/A,#N/A,FALSE,"CAT3516";#N/A,#N/A,FALSE,"CAT3608";#N/A,#N/A,FALSE,"Wartsila";#N/A,#N/A,FALSE,"Asm";#N/A,#N/A,FALSE,"DG cost"}</definedName>
    <definedName name="rrr" localSheetId="11" hidden="1">{#N/A,#N/A,FALSE,"CAT3516";#N/A,#N/A,FALSE,"CAT3608";#N/A,#N/A,FALSE,"Wartsila";#N/A,#N/A,FALSE,"Asm";#N/A,#N/A,FALSE,"DG cost"}</definedName>
    <definedName name="rrr" hidden="1">{#N/A,#N/A,FALSE,"CAT3516";#N/A,#N/A,FALSE,"CAT3608";#N/A,#N/A,FALSE,"Wartsila";#N/A,#N/A,FALSE,"Asm";#N/A,#N/A,FALSE,"DG cost"}</definedName>
    <definedName name="rrr_1" localSheetId="8" hidden="1">{#N/A,#N/A,FALSE,"CAT3516";#N/A,#N/A,FALSE,"CAT3608";#N/A,#N/A,FALSE,"Wartsila";#N/A,#N/A,FALSE,"Asm";#N/A,#N/A,FALSE,"DG cost"}</definedName>
    <definedName name="rrr_1" localSheetId="9" hidden="1">{#N/A,#N/A,FALSE,"CAT3516";#N/A,#N/A,FALSE,"CAT3608";#N/A,#N/A,FALSE,"Wartsila";#N/A,#N/A,FALSE,"Asm";#N/A,#N/A,FALSE,"DG cost"}</definedName>
    <definedName name="rrr_1" localSheetId="11" hidden="1">{#N/A,#N/A,FALSE,"CAT3516";#N/A,#N/A,FALSE,"CAT3608";#N/A,#N/A,FALSE,"Wartsila";#N/A,#N/A,FALSE,"Asm";#N/A,#N/A,FALSE,"DG cost"}</definedName>
    <definedName name="rrr_1" hidden="1">{#N/A,#N/A,FALSE,"CAT3516";#N/A,#N/A,FALSE,"CAT3608";#N/A,#N/A,FALSE,"Wartsila";#N/A,#N/A,FALSE,"Asm";#N/A,#N/A,FALSE,"DG cost"}</definedName>
    <definedName name="rrr_1_1" localSheetId="8" hidden="1">{#N/A,#N/A,FALSE,"CAT3516";#N/A,#N/A,FALSE,"CAT3608";#N/A,#N/A,FALSE,"Wartsila";#N/A,#N/A,FALSE,"Asm";#N/A,#N/A,FALSE,"DG cost"}</definedName>
    <definedName name="rrr_1_1" localSheetId="9" hidden="1">{#N/A,#N/A,FALSE,"CAT3516";#N/A,#N/A,FALSE,"CAT3608";#N/A,#N/A,FALSE,"Wartsila";#N/A,#N/A,FALSE,"Asm";#N/A,#N/A,FALSE,"DG cost"}</definedName>
    <definedName name="rrr_1_1" localSheetId="11" hidden="1">{#N/A,#N/A,FALSE,"CAT3516";#N/A,#N/A,FALSE,"CAT3608";#N/A,#N/A,FALSE,"Wartsila";#N/A,#N/A,FALSE,"Asm";#N/A,#N/A,FALSE,"DG cost"}</definedName>
    <definedName name="rrr_1_1" hidden="1">{#N/A,#N/A,FALSE,"CAT3516";#N/A,#N/A,FALSE,"CAT3608";#N/A,#N/A,FALSE,"Wartsila";#N/A,#N/A,FALSE,"Asm";#N/A,#N/A,FALSE,"DG cost"}</definedName>
    <definedName name="rrr_1_2" localSheetId="8" hidden="1">{#N/A,#N/A,FALSE,"CAT3516";#N/A,#N/A,FALSE,"CAT3608";#N/A,#N/A,FALSE,"Wartsila";#N/A,#N/A,FALSE,"Asm";#N/A,#N/A,FALSE,"DG cost"}</definedName>
    <definedName name="rrr_1_2" localSheetId="9" hidden="1">{#N/A,#N/A,FALSE,"CAT3516";#N/A,#N/A,FALSE,"CAT3608";#N/A,#N/A,FALSE,"Wartsila";#N/A,#N/A,FALSE,"Asm";#N/A,#N/A,FALSE,"DG cost"}</definedName>
    <definedName name="rrr_1_2" localSheetId="11" hidden="1">{#N/A,#N/A,FALSE,"CAT3516";#N/A,#N/A,FALSE,"CAT3608";#N/A,#N/A,FALSE,"Wartsila";#N/A,#N/A,FALSE,"Asm";#N/A,#N/A,FALSE,"DG cost"}</definedName>
    <definedName name="rrr_1_2" hidden="1">{#N/A,#N/A,FALSE,"CAT3516";#N/A,#N/A,FALSE,"CAT3608";#N/A,#N/A,FALSE,"Wartsila";#N/A,#N/A,FALSE,"Asm";#N/A,#N/A,FALSE,"DG cost"}</definedName>
    <definedName name="rrr_2" localSheetId="8" hidden="1">{#N/A,#N/A,FALSE,"CAT3516";#N/A,#N/A,FALSE,"CAT3608";#N/A,#N/A,FALSE,"Wartsila";#N/A,#N/A,FALSE,"Asm";#N/A,#N/A,FALSE,"DG cost"}</definedName>
    <definedName name="rrr_2" localSheetId="9" hidden="1">{#N/A,#N/A,FALSE,"CAT3516";#N/A,#N/A,FALSE,"CAT3608";#N/A,#N/A,FALSE,"Wartsila";#N/A,#N/A,FALSE,"Asm";#N/A,#N/A,FALSE,"DG cost"}</definedName>
    <definedName name="rrr_2" localSheetId="11" hidden="1">{#N/A,#N/A,FALSE,"CAT3516";#N/A,#N/A,FALSE,"CAT3608";#N/A,#N/A,FALSE,"Wartsila";#N/A,#N/A,FALSE,"Asm";#N/A,#N/A,FALSE,"DG cost"}</definedName>
    <definedName name="rrr_2" hidden="1">{#N/A,#N/A,FALSE,"CAT3516";#N/A,#N/A,FALSE,"CAT3608";#N/A,#N/A,FALSE,"Wartsila";#N/A,#N/A,FALSE,"Asm";#N/A,#N/A,FALSE,"DG cost"}</definedName>
    <definedName name="rrr_3" localSheetId="8" hidden="1">{#N/A,#N/A,FALSE,"CAT3516";#N/A,#N/A,FALSE,"CAT3608";#N/A,#N/A,FALSE,"Wartsila";#N/A,#N/A,FALSE,"Asm";#N/A,#N/A,FALSE,"DG cost"}</definedName>
    <definedName name="rrr_3" localSheetId="9" hidden="1">{#N/A,#N/A,FALSE,"CAT3516";#N/A,#N/A,FALSE,"CAT3608";#N/A,#N/A,FALSE,"Wartsila";#N/A,#N/A,FALSE,"Asm";#N/A,#N/A,FALSE,"DG cost"}</definedName>
    <definedName name="rrr_3" localSheetId="11" hidden="1">{#N/A,#N/A,FALSE,"CAT3516";#N/A,#N/A,FALSE,"CAT3608";#N/A,#N/A,FALSE,"Wartsila";#N/A,#N/A,FALSE,"Asm";#N/A,#N/A,FALSE,"DG cost"}</definedName>
    <definedName name="rrr_3" hidden="1">{#N/A,#N/A,FALSE,"CAT3516";#N/A,#N/A,FALSE,"CAT3608";#N/A,#N/A,FALSE,"Wartsila";#N/A,#N/A,FALSE,"Asm";#N/A,#N/A,FALSE,"DG cost"}</definedName>
    <definedName name="rrrr">#REF!</definedName>
    <definedName name="RRRRR">#REF!</definedName>
    <definedName name="rrrrrrr">NA()</definedName>
    <definedName name="rrrrrrrrr">NA()</definedName>
    <definedName name="RRRRRRRRRRRR">#REF!</definedName>
    <definedName name="rrrrrrrrrrrrrrr">NA()</definedName>
    <definedName name="rrrrrrrrrrrrrrrrrr">NA()</definedName>
    <definedName name="rrrrrrrrrrrrrrrrrrrrrrrrrrrrrrrrr">NA()</definedName>
    <definedName name="rrrrrrrrrrrrrrrrrrrrrrrrrrrrrrrrrrrrrrrrrrrrrr">NA()</definedName>
    <definedName name="RSB">#REF!</definedName>
    <definedName name="RSB_COM1">#REF!</definedName>
    <definedName name="RSB_COM2">#REF!</definedName>
    <definedName name="rsd" localSheetId="8" hidden="1">#REF!</definedName>
    <definedName name="rsd" localSheetId="9" hidden="1">#REF!</definedName>
    <definedName name="rsd" hidden="1">#REF!</definedName>
    <definedName name="rsssssssss">NA()</definedName>
    <definedName name="rStrat2000">#REF!</definedName>
    <definedName name="rStrat2000_5">NA()</definedName>
    <definedName name="rStratReport">#REF!</definedName>
    <definedName name="rStratReport_5">NA()</definedName>
    <definedName name="rsttt">NA()</definedName>
    <definedName name="rt">#REF!</definedName>
    <definedName name="rt_5">NA()</definedName>
    <definedName name="rt_insu" localSheetId="3">#REF!</definedName>
    <definedName name="rt_insu">#REF!</definedName>
    <definedName name="rt_insu_2" localSheetId="8">#REF!</definedName>
    <definedName name="rt_insu_2" localSheetId="9">#REF!</definedName>
    <definedName name="rt_insu_2">#REF!</definedName>
    <definedName name="rt_insu_9" localSheetId="9">#REF!</definedName>
    <definedName name="rt_insu_9">#REF!</definedName>
    <definedName name="rt_intt" localSheetId="3">#REF!</definedName>
    <definedName name="rt_intt">#REF!</definedName>
    <definedName name="rt_intt_2" localSheetId="8">#REF!</definedName>
    <definedName name="rt_intt_2" localSheetId="9">#REF!</definedName>
    <definedName name="rt_intt_2">#REF!</definedName>
    <definedName name="rt_intt_9" localSheetId="9">#REF!</definedName>
    <definedName name="rt_intt_9">#REF!</definedName>
    <definedName name="rt_intt1" localSheetId="3">#REF!</definedName>
    <definedName name="rt_intt1">#REF!</definedName>
    <definedName name="RTD" localSheetId="8">#REF!</definedName>
    <definedName name="RTD" localSheetId="9">#REF!</definedName>
    <definedName name="RTD">#REF!</definedName>
    <definedName name="RTD_Sep" localSheetId="9" hidden="1">#REF!</definedName>
    <definedName name="RTD_Sep" hidden="1">#REF!</definedName>
    <definedName name="rte6ueru" localSheetId="8" hidden="1">#REF!</definedName>
    <definedName name="rte6ueru" localSheetId="9" hidden="1">#REF!</definedName>
    <definedName name="rte6ueru" hidden="1">#REF!</definedName>
    <definedName name="RTEGH" localSheetId="8" hidden="1">{"preco1",#N/A,TRUE,"Analise preços";"peq",#N/A,TRUE,"Analise preços";"resu",#N/A,TRUE,"TOTAL"}</definedName>
    <definedName name="RTEGH" localSheetId="9" hidden="1">{"preco1",#N/A,TRUE,"Analise preços";"peq",#N/A,TRUE,"Analise preços";"resu",#N/A,TRUE,"TOTAL"}</definedName>
    <definedName name="RTEGH" localSheetId="11" hidden="1">{"preco1",#N/A,TRUE,"Analise preços";"peq",#N/A,TRUE,"Analise preços";"resu",#N/A,TRUE,"TOTAL"}</definedName>
    <definedName name="RTEGH" hidden="1">{"preco1",#N/A,TRUE,"Analise preços";"peq",#N/A,TRUE,"Analise preços";"resu",#N/A,TRUE,"TOTAL"}</definedName>
    <definedName name="RTG" localSheetId="3">#REF!</definedName>
    <definedName name="RTG">#REF!</definedName>
    <definedName name="RTG___0" localSheetId="8">#REF!</definedName>
    <definedName name="RTG___0" localSheetId="9">#REF!</definedName>
    <definedName name="RTG___0">#REF!</definedName>
    <definedName name="rtgbfdv" localSheetId="8" hidden="1">#REF!</definedName>
    <definedName name="rtgbfdv" localSheetId="9" hidden="1">#REF!</definedName>
    <definedName name="rtgbfdv" hidden="1">#REF!</definedName>
    <definedName name="rtgfyj" localSheetId="8" hidden="1">#REF!</definedName>
    <definedName name="rtgfyj" hidden="1">#REF!</definedName>
    <definedName name="rth" localSheetId="8" hidden="1">#REF!</definedName>
    <definedName name="rth" localSheetId="9" hidden="1">#REF!</definedName>
    <definedName name="rth" hidden="1">#REF!</definedName>
    <definedName name="rtj" localSheetId="8" hidden="1">{"Japan_Capers_Ed_Pub",#N/A,FALSE,"DI 2 YEAR MASTER SCHEDULE"}</definedName>
    <definedName name="rtj" localSheetId="9" hidden="1">{"Japan_Capers_Ed_Pub",#N/A,FALSE,"DI 2 YEAR MASTER SCHEDULE"}</definedName>
    <definedName name="rtj" localSheetId="11" hidden="1">{"Japan_Capers_Ed_Pub",#N/A,FALSE,"DI 2 YEAR MASTER SCHEDULE"}</definedName>
    <definedName name="rtj" hidden="1">{"Japan_Capers_Ed_Pub",#N/A,FALSE,"DI 2 YEAR MASTER SCHEDULE"}</definedName>
    <definedName name="rTotalNum">#REF!</definedName>
    <definedName name="rTotalNum_5">NA()</definedName>
    <definedName name="rTotalPciVol">#REF!</definedName>
    <definedName name="rTotalPciVol_5">NA()</definedName>
    <definedName name="RTR" localSheetId="3">#REF!</definedName>
    <definedName name="RTR">#REF!</definedName>
    <definedName name="RTR___0" localSheetId="8">#REF!</definedName>
    <definedName name="RTR___0" localSheetId="9">#REF!</definedName>
    <definedName name="RTR___0">#REF!</definedName>
    <definedName name="RTTRTRTR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_1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_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_1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TRTRTR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tyghfyjujghf" localSheetId="8" hidden="1">#REF!</definedName>
    <definedName name="rtyghfyjujghf" hidden="1">#REF!</definedName>
    <definedName name="rtyh" localSheetId="8" hidden="1">{#N/A,#N/A,FALSE,"CAT3516";#N/A,#N/A,FALSE,"CAT3608";#N/A,#N/A,FALSE,"Wartsila";#N/A,#N/A,FALSE,"Asm";#N/A,#N/A,FALSE,"DG cost"}</definedName>
    <definedName name="rtyh" localSheetId="9" hidden="1">{#N/A,#N/A,FALSE,"CAT3516";#N/A,#N/A,FALSE,"CAT3608";#N/A,#N/A,FALSE,"Wartsila";#N/A,#N/A,FALSE,"Asm";#N/A,#N/A,FALSE,"DG cost"}</definedName>
    <definedName name="rtyh" localSheetId="11" hidden="1">{#N/A,#N/A,FALSE,"CAT3516";#N/A,#N/A,FALSE,"CAT3608";#N/A,#N/A,FALSE,"Wartsila";#N/A,#N/A,FALSE,"Asm";#N/A,#N/A,FALSE,"DG cost"}</definedName>
    <definedName name="rtyh" hidden="1">{#N/A,#N/A,FALSE,"CAT3516";#N/A,#N/A,FALSE,"CAT3608";#N/A,#N/A,FALSE,"Wartsila";#N/A,#N/A,FALSE,"Asm";#N/A,#N/A,FALSE,"DG cost"}</definedName>
    <definedName name="rtyhfjt" localSheetId="8" hidden="1">{#N/A,#N/A,FALSE,"CAT3516";#N/A,#N/A,FALSE,"CAT3608";#N/A,#N/A,FALSE,"Wartsila";#N/A,#N/A,FALSE,"Asm";#N/A,#N/A,FALSE,"DG cost"}</definedName>
    <definedName name="rtyhfjt" localSheetId="9" hidden="1">{#N/A,#N/A,FALSE,"CAT3516";#N/A,#N/A,FALSE,"CAT3608";#N/A,#N/A,FALSE,"Wartsila";#N/A,#N/A,FALSE,"Asm";#N/A,#N/A,FALSE,"DG cost"}</definedName>
    <definedName name="rtyhfjt" localSheetId="11" hidden="1">{#N/A,#N/A,FALSE,"CAT3516";#N/A,#N/A,FALSE,"CAT3608";#N/A,#N/A,FALSE,"Wartsila";#N/A,#N/A,FALSE,"Asm";#N/A,#N/A,FALSE,"DG cost"}</definedName>
    <definedName name="rtyhfjt" hidden="1">{#N/A,#N/A,FALSE,"CAT3516";#N/A,#N/A,FALSE,"CAT3608";#N/A,#N/A,FALSE,"Wartsila";#N/A,#N/A,FALSE,"Asm";#N/A,#N/A,FALSE,"DG cost"}</definedName>
    <definedName name="rtyuh56rj" localSheetId="8" hidden="1">#REF!</definedName>
    <definedName name="rtyuh56rj" hidden="1">#REF!</definedName>
    <definedName name="rtyyu" localSheetId="8" hidden="1">#REF!</definedName>
    <definedName name="rtyyu" localSheetId="9" hidden="1">#REF!</definedName>
    <definedName name="rtyyu" hidden="1">#REF!</definedName>
    <definedName name="ru" localSheetId="9">#REF!</definedName>
    <definedName name="ru">#REF!</definedName>
    <definedName name="rung" localSheetId="8" hidden="1">{#N/A,#N/A,FALSE,"Eff-SSC2"}</definedName>
    <definedName name="rung" localSheetId="9" hidden="1">{#N/A,#N/A,FALSE,"Eff-SSC2"}</definedName>
    <definedName name="rung" localSheetId="11" hidden="1">{#N/A,#N/A,FALSE,"Eff-SSC2"}</definedName>
    <definedName name="rung" hidden="1">{#N/A,#N/A,FALSE,"Eff-SSC2"}</definedName>
    <definedName name="rup" localSheetId="8" hidden="1">{#N/A,#N/A,FALSE,"Aging Summary";#N/A,#N/A,FALSE,"Ratio Analysis";#N/A,#N/A,FALSE,"Test 120 Day Accts";#N/A,#N/A,FALSE,"Tickmarks"}</definedName>
    <definedName name="rup" localSheetId="9" hidden="1">{#N/A,#N/A,FALSE,"Aging Summary";#N/A,#N/A,FALSE,"Ratio Analysis";#N/A,#N/A,FALSE,"Test 120 Day Accts";#N/A,#N/A,FALSE,"Tickmarks"}</definedName>
    <definedName name="rup" localSheetId="11" hidden="1">{#N/A,#N/A,FALSE,"Aging Summary";#N/A,#N/A,FALSE,"Ratio Analysis";#N/A,#N/A,FALSE,"Test 120 Day Accts";#N/A,#N/A,FALSE,"Tickmarks"}</definedName>
    <definedName name="rup" hidden="1">{#N/A,#N/A,FALSE,"Aging Summary";#N/A,#N/A,FALSE,"Ratio Analysis";#N/A,#N/A,FALSE,"Test 120 Day Accts";#N/A,#N/A,FALSE,"Tickmarks"}</definedName>
    <definedName name="rw">#REF!</definedName>
    <definedName name="rWeeks">#REF!</definedName>
    <definedName name="rWeeks_5">NA()</definedName>
    <definedName name="rwere" localSheetId="8" hidden="1">{#N/A,#N/A,FALSE,"COVER1.XLS ";#N/A,#N/A,FALSE,"RACT1.XLS";#N/A,#N/A,FALSE,"RACT2.XLS";#N/A,#N/A,FALSE,"ECCMP";#N/A,#N/A,FALSE,"WELDER.XLS"}</definedName>
    <definedName name="rwere" localSheetId="9" hidden="1">{#N/A,#N/A,FALSE,"COVER1.XLS ";#N/A,#N/A,FALSE,"RACT1.XLS";#N/A,#N/A,FALSE,"RACT2.XLS";#N/A,#N/A,FALSE,"ECCMP";#N/A,#N/A,FALSE,"WELDER.XLS"}</definedName>
    <definedName name="rwere" localSheetId="11" hidden="1">{#N/A,#N/A,FALSE,"COVER1.XLS ";#N/A,#N/A,FALSE,"RACT1.XLS";#N/A,#N/A,FALSE,"RACT2.XLS";#N/A,#N/A,FALSE,"ECCMP";#N/A,#N/A,FALSE,"WELDER.XLS"}</definedName>
    <definedName name="rwere" hidden="1">{#N/A,#N/A,FALSE,"COVER1.XLS ";#N/A,#N/A,FALSE,"RACT1.XLS";#N/A,#N/A,FALSE,"RACT2.XLS";#N/A,#N/A,FALSE,"ECCMP";#N/A,#N/A,FALSE,"WELDER.XLS"}</definedName>
    <definedName name="rwere_1" localSheetId="8" hidden="1">{#N/A,#N/A,FALSE,"COVER1.XLS ";#N/A,#N/A,FALSE,"RACT1.XLS";#N/A,#N/A,FALSE,"RACT2.XLS";#N/A,#N/A,FALSE,"ECCMP";#N/A,#N/A,FALSE,"WELDER.XLS"}</definedName>
    <definedName name="rwere_1" localSheetId="9" hidden="1">{#N/A,#N/A,FALSE,"COVER1.XLS ";#N/A,#N/A,FALSE,"RACT1.XLS";#N/A,#N/A,FALSE,"RACT2.XLS";#N/A,#N/A,FALSE,"ECCMP";#N/A,#N/A,FALSE,"WELDER.XLS"}</definedName>
    <definedName name="rwere_1" localSheetId="11" hidden="1">{#N/A,#N/A,FALSE,"COVER1.XLS ";#N/A,#N/A,FALSE,"RACT1.XLS";#N/A,#N/A,FALSE,"RACT2.XLS";#N/A,#N/A,FALSE,"ECCMP";#N/A,#N/A,FALSE,"WELDER.XLS"}</definedName>
    <definedName name="rwere_1" hidden="1">{#N/A,#N/A,FALSE,"COVER1.XLS ";#N/A,#N/A,FALSE,"RACT1.XLS";#N/A,#N/A,FALSE,"RACT2.XLS";#N/A,#N/A,FALSE,"ECCMP";#N/A,#N/A,FALSE,"WELDER.XLS"}</definedName>
    <definedName name="RWG">#REF!</definedName>
    <definedName name="RWpct" localSheetId="8">#REF!</definedName>
    <definedName name="RWpct">#REF!</definedName>
    <definedName name="RWpro" localSheetId="8">#REF!</definedName>
    <definedName name="RWpro">#REF!</definedName>
    <definedName name="RWTR">#REF!</definedName>
    <definedName name="RWTRLAST">#REF!</definedName>
    <definedName name="Rwvu.CapersView." hidden="1">#REF!</definedName>
    <definedName name="Rwvu.Japan_Capers_Ed_Pub." hidden="1">#REF!</definedName>
    <definedName name="Rwvu.KJP_CC." hidden="1">#REF!</definedName>
    <definedName name="Rwvu.Months." localSheetId="8" hidden="1">#REF!</definedName>
    <definedName name="Rwvu.Months." localSheetId="9" hidden="1">#REF!</definedName>
    <definedName name="Rwvu.Months." localSheetId="11" hidden="1">#REF!</definedName>
    <definedName name="Rwvu.Months." hidden="1">#REF!</definedName>
    <definedName name="RWWTR">"$#REF!.$D$121"</definedName>
    <definedName name="rwwww">NA()</definedName>
    <definedName name="ryhtg" localSheetId="8" hidden="1">{#N/A,#N/A,FALSE,"INV14"}</definedName>
    <definedName name="ryhtg" localSheetId="9" hidden="1">{#N/A,#N/A,FALSE,"INV14"}</definedName>
    <definedName name="ryhtg" localSheetId="11" hidden="1">{#N/A,#N/A,FALSE,"INV14"}</definedName>
    <definedName name="ryhtg" hidden="1">{#N/A,#N/A,FALSE,"INV14"}</definedName>
    <definedName name="RYOHOKU">#REF!</definedName>
    <definedName name="S" localSheetId="3">#REF!</definedName>
    <definedName name="S">#REF!</definedName>
    <definedName name="s.a.fijos.pta">#REF!</definedName>
    <definedName name="s.a.fijos.ta">#REF!</definedName>
    <definedName name="S.Sold_To" localSheetId="8">#REF!</definedName>
    <definedName name="S.Sold_To" localSheetId="9">#REF!</definedName>
    <definedName name="S.Sold_To" localSheetId="11">#REF!</definedName>
    <definedName name="S.Sold_To">#REF!</definedName>
    <definedName name="s_5" localSheetId="4">#REF!</definedName>
    <definedName name="s_5" localSheetId="0">#REF!</definedName>
    <definedName name="s_5">#REF!</definedName>
    <definedName name="S1_" localSheetId="8">#REF!</definedName>
    <definedName name="S1_" localSheetId="9">#REF!</definedName>
    <definedName name="S1_">#REF!</definedName>
    <definedName name="S2_" localSheetId="9">#REF!</definedName>
    <definedName name="S2_">#REF!</definedName>
    <definedName name="sa" localSheetId="9">#REF!</definedName>
    <definedName name="sa">#REF!</definedName>
    <definedName name="Sabine_Gas">#REF!</definedName>
    <definedName name="Safety">#REF!</definedName>
    <definedName name="safs">NA()</definedName>
    <definedName name="sagar" localSheetId="4">#REF!</definedName>
    <definedName name="sagar" localSheetId="0">#REF!</definedName>
    <definedName name="sagar">#REF!</definedName>
    <definedName name="SAI">NA()</definedName>
    <definedName name="SAL.DMT">#REF!</definedName>
    <definedName name="SAL.PTA" localSheetId="8">#REF!</definedName>
    <definedName name="SAL.PTA">#REF!</definedName>
    <definedName name="sal\">#REF!</definedName>
    <definedName name="salary">#REF!</definedName>
    <definedName name="SALDO_A_DISP_ACION" localSheetId="8">#REF!</definedName>
    <definedName name="SALDO_A_DISP_ACION" localSheetId="9">#REF!</definedName>
    <definedName name="SALDO_A_DISP_ACION">#REF!</definedName>
    <definedName name="SALDO_FINAL_DE_CX" localSheetId="9">#REF!</definedName>
    <definedName name="SALDO_FINAL_DE_CX">#REF!</definedName>
    <definedName name="sale" localSheetId="9">#REF!</definedName>
    <definedName name="sale">#REF!</definedName>
    <definedName name="sales">NA()</definedName>
    <definedName name="Sales_1">#REF!</definedName>
    <definedName name="Sales_2">#REF!</definedName>
    <definedName name="Sales_3">#REF!</definedName>
    <definedName name="Sales_4">#REF!</definedName>
    <definedName name="Sales_5">#REF!</definedName>
    <definedName name="Sales_Owner" localSheetId="8">#REF!</definedName>
    <definedName name="Sales_Owner" localSheetId="9">#REF!</definedName>
    <definedName name="Sales_Owner" localSheetId="11">#REF!</definedName>
    <definedName name="Sales_Owner">#REF!</definedName>
    <definedName name="Sales_Plan" localSheetId="9">#REF!</definedName>
    <definedName name="Sales_Plan">#REF!</definedName>
    <definedName name="Sales_Tax" localSheetId="9">#REF!</definedName>
    <definedName name="Sales_Tax">#REF!</definedName>
    <definedName name="sales1">NA()</definedName>
    <definedName name="SALESPLAN" localSheetId="8">#REF!</definedName>
    <definedName name="SALESPLAN">#REF!</definedName>
    <definedName name="SALIDAS">#REF!</definedName>
    <definedName name="SAM_03">#REF!</definedName>
    <definedName name="SAM_04">#REF!</definedName>
    <definedName name="SAM_05">#REF!</definedName>
    <definedName name="sampl" localSheetId="8" hidden="1">#REF!</definedName>
    <definedName name="sampl" localSheetId="9" hidden="1">#REF!</definedName>
    <definedName name="sampl" hidden="1">#REF!</definedName>
    <definedName name="SANTANDEFENOL" localSheetId="9">#REF!</definedName>
    <definedName name="SANTANDEFENOL">#REF!</definedName>
    <definedName name="santanderfenol" localSheetId="9">#REF!</definedName>
    <definedName name="santanderfenol">#REF!</definedName>
    <definedName name="SAPBEXdnldView" hidden="1">"CNRUVFSU7YXCN7E3RS9NNTU6D"</definedName>
    <definedName name="SAPBEXhrIndnt" hidden="1">1</definedName>
    <definedName name="SAPBEXrevision" hidden="1">4</definedName>
    <definedName name="SAPBEXsysID" hidden="1">"BW1"</definedName>
    <definedName name="SAPBEXwbID" hidden="1">"3CBLNCNDUK5PTQ5IYFYI2WZS3"</definedName>
    <definedName name="saS" localSheetId="8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saS" localSheetId="9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saS" localSheetId="11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saS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satCT10">NA()</definedName>
    <definedName name="SatCThon10">NA()</definedName>
    <definedName name="SatCTlon10">NA()</definedName>
    <definedName name="satf10">NA()</definedName>
    <definedName name="satf27">NA()</definedName>
    <definedName name="satf6">NA()</definedName>
    <definedName name="satf8">NA()</definedName>
    <definedName name="satt">NA()</definedName>
    <definedName name="sattron">NA()</definedName>
    <definedName name="satu">NA()</definedName>
    <definedName name="SaveNewFile">#N/A</definedName>
    <definedName name="Sayed" localSheetId="8">#REF!</definedName>
    <definedName name="Sayed" localSheetId="9">#REF!</definedName>
    <definedName name="Sayed">#REF!</definedName>
    <definedName name="SB">NA()</definedName>
    <definedName name="SBALogo" localSheetId="8">#REF!</definedName>
    <definedName name="SBALogo" localSheetId="9">#REF!</definedName>
    <definedName name="SBALogo">#REF!</definedName>
    <definedName name="SBAlogo2" localSheetId="9">#REF!</definedName>
    <definedName name="SBAlogo2">#REF!</definedName>
    <definedName name="SBMS_Coal">#REF!</definedName>
    <definedName name="SBMS_Date">#REF!</definedName>
    <definedName name="SBMS_FO">#REF!</definedName>
    <definedName name="SBT" localSheetId="8">#REF!</definedName>
    <definedName name="SBT" localSheetId="9">#REF!</definedName>
    <definedName name="SBT">#REF!</definedName>
    <definedName name="SC" localSheetId="8" hidden="1">{"'Eng (page2)'!$A$1:$D$52"}</definedName>
    <definedName name="SC" localSheetId="9" hidden="1">{"'Eng (page2)'!$A$1:$D$52"}</definedName>
    <definedName name="SC" localSheetId="11" hidden="1">{"'Eng (page2)'!$A$1:$D$52"}</definedName>
    <definedName name="SC" hidden="1">{"'Eng (page2)'!$A$1:$D$52"}</definedName>
    <definedName name="SCB">#REF!</definedName>
    <definedName name="scdrgfrghrtgch" localSheetId="8" hidden="1">#REF!</definedName>
    <definedName name="scdrgfrghrtgch" localSheetId="9" hidden="1">#REF!</definedName>
    <definedName name="scdrgfrghrtgch" hidden="1">#REF!</definedName>
    <definedName name="Scenario" localSheetId="9">#REF!</definedName>
    <definedName name="Scenario">#REF!</definedName>
    <definedName name="SCFP" localSheetId="9">#REF!</definedName>
    <definedName name="SCFP">#REF!</definedName>
    <definedName name="SCH_CACU">#REF!</definedName>
    <definedName name="Sch13_p1of3" localSheetId="8" hidden="1">{#N/A,#N/A,FALSE,"5-1";#N/A,#N/A,FALSE,"5-2";#N/A,#N/A,FALSE,"5-6";#N/A,#N/A,FALSE,"5-9";#N/A,#N/A,FALSE,"5-15";#N/A,#N/A,FALSE,"5-32";#N/A,#N/A,FALSE,"5-34"}</definedName>
    <definedName name="Sch13_p1of3" localSheetId="9" hidden="1">{#N/A,#N/A,FALSE,"5-1";#N/A,#N/A,FALSE,"5-2";#N/A,#N/A,FALSE,"5-6";#N/A,#N/A,FALSE,"5-9";#N/A,#N/A,FALSE,"5-15";#N/A,#N/A,FALSE,"5-32";#N/A,#N/A,FALSE,"5-34"}</definedName>
    <definedName name="Sch13_p1of3" localSheetId="11" hidden="1">{#N/A,#N/A,FALSE,"5-1";#N/A,#N/A,FALSE,"5-2";#N/A,#N/A,FALSE,"5-6";#N/A,#N/A,FALSE,"5-9";#N/A,#N/A,FALSE,"5-15";#N/A,#N/A,FALSE,"5-32";#N/A,#N/A,FALSE,"5-34"}</definedName>
    <definedName name="Sch13_p1of3" hidden="1">{#N/A,#N/A,FALSE,"5-1";#N/A,#N/A,FALSE,"5-2";#N/A,#N/A,FALSE,"5-6";#N/A,#N/A,FALSE,"5-9";#N/A,#N/A,FALSE,"5-15";#N/A,#N/A,FALSE,"5-32";#N/A,#N/A,FALSE,"5-34"}</definedName>
    <definedName name="Sch13_p2of3" localSheetId="8" hidden="1">{#N/A,#N/A,FALSE,"5-1";#N/A,#N/A,FALSE,"5-2";#N/A,#N/A,FALSE,"5-6";#N/A,#N/A,FALSE,"5-9";#N/A,#N/A,FALSE,"5-15";#N/A,#N/A,FALSE,"5-32";#N/A,#N/A,FALSE,"5-34"}</definedName>
    <definedName name="Sch13_p2of3" localSheetId="9" hidden="1">{#N/A,#N/A,FALSE,"5-1";#N/A,#N/A,FALSE,"5-2";#N/A,#N/A,FALSE,"5-6";#N/A,#N/A,FALSE,"5-9";#N/A,#N/A,FALSE,"5-15";#N/A,#N/A,FALSE,"5-32";#N/A,#N/A,FALSE,"5-34"}</definedName>
    <definedName name="Sch13_p2of3" localSheetId="11" hidden="1">{#N/A,#N/A,FALSE,"5-1";#N/A,#N/A,FALSE,"5-2";#N/A,#N/A,FALSE,"5-6";#N/A,#N/A,FALSE,"5-9";#N/A,#N/A,FALSE,"5-15";#N/A,#N/A,FALSE,"5-32";#N/A,#N/A,FALSE,"5-34"}</definedName>
    <definedName name="Sch13_p2of3" hidden="1">{#N/A,#N/A,FALSE,"5-1";#N/A,#N/A,FALSE,"5-2";#N/A,#N/A,FALSE,"5-6";#N/A,#N/A,FALSE,"5-9";#N/A,#N/A,FALSE,"5-15";#N/A,#N/A,FALSE,"5-32";#N/A,#N/A,FALSE,"5-34"}</definedName>
    <definedName name="sch13_p3of3" localSheetId="8" hidden="1">{#N/A,#N/A,FALSE,"5-1";#N/A,#N/A,FALSE,"5-2";#N/A,#N/A,FALSE,"5-6";#N/A,#N/A,FALSE,"5-9";#N/A,#N/A,FALSE,"5-15";#N/A,#N/A,FALSE,"5-32";#N/A,#N/A,FALSE,"5-34"}</definedName>
    <definedName name="sch13_p3of3" localSheetId="9" hidden="1">{#N/A,#N/A,FALSE,"5-1";#N/A,#N/A,FALSE,"5-2";#N/A,#N/A,FALSE,"5-6";#N/A,#N/A,FALSE,"5-9";#N/A,#N/A,FALSE,"5-15";#N/A,#N/A,FALSE,"5-32";#N/A,#N/A,FALSE,"5-34"}</definedName>
    <definedName name="sch13_p3of3" localSheetId="11" hidden="1">{#N/A,#N/A,FALSE,"5-1";#N/A,#N/A,FALSE,"5-2";#N/A,#N/A,FALSE,"5-6";#N/A,#N/A,FALSE,"5-9";#N/A,#N/A,FALSE,"5-15";#N/A,#N/A,FALSE,"5-32";#N/A,#N/A,FALSE,"5-34"}</definedName>
    <definedName name="sch13_p3of3" hidden="1">{#N/A,#N/A,FALSE,"5-1";#N/A,#N/A,FALSE,"5-2";#N/A,#N/A,FALSE,"5-6";#N/A,#N/A,FALSE,"5-9";#N/A,#N/A,FALSE,"5-15";#N/A,#N/A,FALSE,"5-32";#N/A,#N/A,FALSE,"5-34"}</definedName>
    <definedName name="SchBS">#REF!</definedName>
    <definedName name="Sched_Pay" localSheetId="8">#REF!</definedName>
    <definedName name="Sched_Pay" localSheetId="9">#REF!</definedName>
    <definedName name="Sched_Pay">#REF!</definedName>
    <definedName name="Schedule_12">NA()</definedName>
    <definedName name="Schedule_2">NA()</definedName>
    <definedName name="Scheduled_Extra_Payments" localSheetId="8">#REF!</definedName>
    <definedName name="Scheduled_Extra_Payments" localSheetId="9">#REF!</definedName>
    <definedName name="Scheduled_Extra_Payments">#REF!</definedName>
    <definedName name="Scheduled_Interest_Rate" localSheetId="9">#REF!</definedName>
    <definedName name="Scheduled_Interest_Rate">#REF!</definedName>
    <definedName name="Scheduled_Monthly_Payment" localSheetId="9">#REF!</definedName>
    <definedName name="Scheduled_Monthly_Payment">#REF!</definedName>
    <definedName name="Schw200">#REF!</definedName>
    <definedName name="SCO_STATE">#REF!</definedName>
    <definedName name="SCO_STLIAB">#REF!</definedName>
    <definedName name="Scorecard">#REF!</definedName>
    <definedName name="Scorecard_5">NA()</definedName>
    <definedName name="SD" localSheetId="8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SD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SD" localSheetId="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SD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SD_1" localSheetId="8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SD_1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SD_1" localSheetId="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SD_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sdatecol">#REF!</definedName>
    <definedName name="sdd" localSheetId="8" hidden="1">{#N/A,#N/A,FALSE,"1o TRIMESTRE";#N/A,#N/A,FALSE,"2o TRIMESTRE";#N/A,#N/A,FALSE,"3o TRIMESTRE";#N/A,#N/A,FALSE,"4o TRIMESTRE";#N/A,#N/A,FALSE,"RESUMO RECIFE";#N/A,#N/A,FALSE,"CORES"}</definedName>
    <definedName name="sdd" localSheetId="9" hidden="1">{#N/A,#N/A,FALSE,"1o TRIMESTRE";#N/A,#N/A,FALSE,"2o TRIMESTRE";#N/A,#N/A,FALSE,"3o TRIMESTRE";#N/A,#N/A,FALSE,"4o TRIMESTRE";#N/A,#N/A,FALSE,"RESUMO RECIFE";#N/A,#N/A,FALSE,"CORES"}</definedName>
    <definedName name="sdd" localSheetId="11" hidden="1">{#N/A,#N/A,FALSE,"1o TRIMESTRE";#N/A,#N/A,FALSE,"2o TRIMESTRE";#N/A,#N/A,FALSE,"3o TRIMESTRE";#N/A,#N/A,FALSE,"4o TRIMESTRE";#N/A,#N/A,FALSE,"RESUMO RECIFE";#N/A,#N/A,FALSE,"CORES"}</definedName>
    <definedName name="sdd" hidden="1">{#N/A,#N/A,FALSE,"1o TRIMESTRE";#N/A,#N/A,FALSE,"2o TRIMESTRE";#N/A,#N/A,FALSE,"3o TRIMESTRE";#N/A,#N/A,FALSE,"4o TRIMESTRE";#N/A,#N/A,FALSE,"RESUMO RECIFE";#N/A,#N/A,FALSE,"CORES"}</definedName>
    <definedName name="sdddd" localSheetId="4">#REF!</definedName>
    <definedName name="sdddd" localSheetId="0">#REF!</definedName>
    <definedName name="sdddd">#REF!</definedName>
    <definedName name="sdddffgg" localSheetId="4">#REF!</definedName>
    <definedName name="sdddffgg" localSheetId="0">#REF!</definedName>
    <definedName name="sdddffgg">#REF!</definedName>
    <definedName name="SDF" localSheetId="8" hidden="1">{#N/A,#N/A,FALSE,"CAT3516";#N/A,#N/A,FALSE,"CAT3608";#N/A,#N/A,FALSE,"Wartsila";#N/A,#N/A,FALSE,"Asm";#N/A,#N/A,FALSE,"DG cost"}</definedName>
    <definedName name="SDF" localSheetId="9" hidden="1">{#N/A,#N/A,FALSE,"CAT3516";#N/A,#N/A,FALSE,"CAT3608";#N/A,#N/A,FALSE,"Wartsila";#N/A,#N/A,FALSE,"Asm";#N/A,#N/A,FALSE,"DG cost"}</definedName>
    <definedName name="SDF" localSheetId="11" hidden="1">{#N/A,#N/A,FALSE,"CAT3516";#N/A,#N/A,FALSE,"CAT3608";#N/A,#N/A,FALSE,"Wartsila";#N/A,#N/A,FALSE,"Asm";#N/A,#N/A,FALSE,"DG cost"}</definedName>
    <definedName name="SDF" hidden="1">{#N/A,#N/A,FALSE,"CAT3516";#N/A,#N/A,FALSE,"CAT3608";#N/A,#N/A,FALSE,"Wartsila";#N/A,#N/A,FALSE,"Asm";#N/A,#N/A,FALSE,"DG cost"}</definedName>
    <definedName name="SDF_1" localSheetId="8" hidden="1">{#N/A,#N/A,FALSE,"CAT3516";#N/A,#N/A,FALSE,"CAT3608";#N/A,#N/A,FALSE,"Wartsila";#N/A,#N/A,FALSE,"Asm";#N/A,#N/A,FALSE,"DG cost"}</definedName>
    <definedName name="SDF_1" localSheetId="9" hidden="1">{#N/A,#N/A,FALSE,"CAT3516";#N/A,#N/A,FALSE,"CAT3608";#N/A,#N/A,FALSE,"Wartsila";#N/A,#N/A,FALSE,"Asm";#N/A,#N/A,FALSE,"DG cost"}</definedName>
    <definedName name="SDF_1" localSheetId="11" hidden="1">{#N/A,#N/A,FALSE,"CAT3516";#N/A,#N/A,FALSE,"CAT3608";#N/A,#N/A,FALSE,"Wartsila";#N/A,#N/A,FALSE,"Asm";#N/A,#N/A,FALSE,"DG cost"}</definedName>
    <definedName name="SDF_1" hidden="1">{#N/A,#N/A,FALSE,"CAT3516";#N/A,#N/A,FALSE,"CAT3608";#N/A,#N/A,FALSE,"Wartsila";#N/A,#N/A,FALSE,"Asm";#N/A,#N/A,FALSE,"DG cost"}</definedName>
    <definedName name="SDF_1_1" localSheetId="8" hidden="1">{#N/A,#N/A,FALSE,"CAT3516";#N/A,#N/A,FALSE,"CAT3608";#N/A,#N/A,FALSE,"Wartsila";#N/A,#N/A,FALSE,"Asm";#N/A,#N/A,FALSE,"DG cost"}</definedName>
    <definedName name="SDF_1_1" localSheetId="9" hidden="1">{#N/A,#N/A,FALSE,"CAT3516";#N/A,#N/A,FALSE,"CAT3608";#N/A,#N/A,FALSE,"Wartsila";#N/A,#N/A,FALSE,"Asm";#N/A,#N/A,FALSE,"DG cost"}</definedName>
    <definedName name="SDF_1_1" localSheetId="11" hidden="1">{#N/A,#N/A,FALSE,"CAT3516";#N/A,#N/A,FALSE,"CAT3608";#N/A,#N/A,FALSE,"Wartsila";#N/A,#N/A,FALSE,"Asm";#N/A,#N/A,FALSE,"DG cost"}</definedName>
    <definedName name="SDF_1_1" hidden="1">{#N/A,#N/A,FALSE,"CAT3516";#N/A,#N/A,FALSE,"CAT3608";#N/A,#N/A,FALSE,"Wartsila";#N/A,#N/A,FALSE,"Asm";#N/A,#N/A,FALSE,"DG cost"}</definedName>
    <definedName name="SDF_1_2" localSheetId="8" hidden="1">{#N/A,#N/A,FALSE,"CAT3516";#N/A,#N/A,FALSE,"CAT3608";#N/A,#N/A,FALSE,"Wartsila";#N/A,#N/A,FALSE,"Asm";#N/A,#N/A,FALSE,"DG cost"}</definedName>
    <definedName name="SDF_1_2" localSheetId="9" hidden="1">{#N/A,#N/A,FALSE,"CAT3516";#N/A,#N/A,FALSE,"CAT3608";#N/A,#N/A,FALSE,"Wartsila";#N/A,#N/A,FALSE,"Asm";#N/A,#N/A,FALSE,"DG cost"}</definedName>
    <definedName name="SDF_1_2" localSheetId="11" hidden="1">{#N/A,#N/A,FALSE,"CAT3516";#N/A,#N/A,FALSE,"CAT3608";#N/A,#N/A,FALSE,"Wartsila";#N/A,#N/A,FALSE,"Asm";#N/A,#N/A,FALSE,"DG cost"}</definedName>
    <definedName name="SDF_1_2" hidden="1">{#N/A,#N/A,FALSE,"CAT3516";#N/A,#N/A,FALSE,"CAT3608";#N/A,#N/A,FALSE,"Wartsila";#N/A,#N/A,FALSE,"Asm";#N/A,#N/A,FALSE,"DG cost"}</definedName>
    <definedName name="SDF_2" localSheetId="8" hidden="1">{#N/A,#N/A,FALSE,"CAT3516";#N/A,#N/A,FALSE,"CAT3608";#N/A,#N/A,FALSE,"Wartsila";#N/A,#N/A,FALSE,"Asm";#N/A,#N/A,FALSE,"DG cost"}</definedName>
    <definedName name="SDF_2" localSheetId="9" hidden="1">{#N/A,#N/A,FALSE,"CAT3516";#N/A,#N/A,FALSE,"CAT3608";#N/A,#N/A,FALSE,"Wartsila";#N/A,#N/A,FALSE,"Asm";#N/A,#N/A,FALSE,"DG cost"}</definedName>
    <definedName name="SDF_2" localSheetId="11" hidden="1">{#N/A,#N/A,FALSE,"CAT3516";#N/A,#N/A,FALSE,"CAT3608";#N/A,#N/A,FALSE,"Wartsila";#N/A,#N/A,FALSE,"Asm";#N/A,#N/A,FALSE,"DG cost"}</definedName>
    <definedName name="SDF_2" hidden="1">{#N/A,#N/A,FALSE,"CAT3516";#N/A,#N/A,FALSE,"CAT3608";#N/A,#N/A,FALSE,"Wartsila";#N/A,#N/A,FALSE,"Asm";#N/A,#N/A,FALSE,"DG cost"}</definedName>
    <definedName name="SDF_3" localSheetId="8" hidden="1">{#N/A,#N/A,FALSE,"CAT3516";#N/A,#N/A,FALSE,"CAT3608";#N/A,#N/A,FALSE,"Wartsila";#N/A,#N/A,FALSE,"Asm";#N/A,#N/A,FALSE,"DG cost"}</definedName>
    <definedName name="SDF_3" localSheetId="9" hidden="1">{#N/A,#N/A,FALSE,"CAT3516";#N/A,#N/A,FALSE,"CAT3608";#N/A,#N/A,FALSE,"Wartsila";#N/A,#N/A,FALSE,"Asm";#N/A,#N/A,FALSE,"DG cost"}</definedName>
    <definedName name="SDF_3" localSheetId="11" hidden="1">{#N/A,#N/A,FALSE,"CAT3516";#N/A,#N/A,FALSE,"CAT3608";#N/A,#N/A,FALSE,"Wartsila";#N/A,#N/A,FALSE,"Asm";#N/A,#N/A,FALSE,"DG cost"}</definedName>
    <definedName name="SDF_3" hidden="1">{#N/A,#N/A,FALSE,"CAT3516";#N/A,#N/A,FALSE,"CAT3608";#N/A,#N/A,FALSE,"Wartsila";#N/A,#N/A,FALSE,"Asm";#N/A,#N/A,FALSE,"DG cost"}</definedName>
    <definedName name="sdfdf" localSheetId="8">#REF!</definedName>
    <definedName name="sdfdf" localSheetId="9">#REF!</definedName>
    <definedName name="sdfdf">#REF!</definedName>
    <definedName name="SDFGHHJH" localSheetId="9">#REF!</definedName>
    <definedName name="SDFGHHJH">#REF!</definedName>
    <definedName name="sdfsdf" localSheetId="8" hidden="1">{"LVMH Debt Equity",#N/A,TRUE,"CONSO LVMH Current BS"}</definedName>
    <definedName name="sdfsdf" localSheetId="9" hidden="1">{"LVMH Debt Equity",#N/A,TRUE,"CONSO LVMH Current BS"}</definedName>
    <definedName name="sdfsdf" localSheetId="11" hidden="1">{"LVMH Debt Equity",#N/A,TRUE,"CONSO LVMH Current BS"}</definedName>
    <definedName name="sdfsdf" hidden="1">{"LVMH Debt Equity",#N/A,TRUE,"CONSO LVMH Current BS"}</definedName>
    <definedName name="sdfsdfdfs" localSheetId="8" hidden="1">{"'Key fig. Rpt'!$B$5:$K$94"}</definedName>
    <definedName name="sdfsdfdfs" localSheetId="9" hidden="1">{"'Key fig. Rpt'!$B$5:$K$94"}</definedName>
    <definedName name="sdfsdfdfs" localSheetId="11" hidden="1">{"'Key fig. Rpt'!$B$5:$K$94"}</definedName>
    <definedName name="sdfsdfdfs" hidden="1">{"'Key fig. Rpt'!$B$5:$K$94"}</definedName>
    <definedName name="SDFSDFSF" localSheetId="8" hidden="1">{"'Key fig. Rpt'!$B$5:$K$94"}</definedName>
    <definedName name="SDFSDFSF" localSheetId="9" hidden="1">{"'Key fig. Rpt'!$B$5:$K$94"}</definedName>
    <definedName name="SDFSDFSF" localSheetId="11" hidden="1">{"'Key fig. Rpt'!$B$5:$K$94"}</definedName>
    <definedName name="SDFSDFSF" hidden="1">{"'Key fig. Rpt'!$B$5:$K$94"}</definedName>
    <definedName name="SDGFSDFSD" localSheetId="8" hidden="1">{"'Key fig. Rpt'!$B$5:$K$94"}</definedName>
    <definedName name="SDGFSDFSD" localSheetId="9" hidden="1">{"'Key fig. Rpt'!$B$5:$K$94"}</definedName>
    <definedName name="SDGFSDFSD" localSheetId="11" hidden="1">{"'Key fig. Rpt'!$B$5:$K$94"}</definedName>
    <definedName name="SDGFSDFSD" hidden="1">{"'Key fig. Rpt'!$B$5:$K$94"}</definedName>
    <definedName name="sdjhsdfjdsf">#REF!</definedName>
    <definedName name="sdk" localSheetId="4">#REF!</definedName>
    <definedName name="sdk" localSheetId="0">#REF!</definedName>
    <definedName name="sdk">#REF!</definedName>
    <definedName name="sdl" localSheetId="4">#REF!</definedName>
    <definedName name="sdl" localSheetId="0">#REF!</definedName>
    <definedName name="sdl">#REF!</definedName>
    <definedName name="sdr" localSheetId="8" hidden="1">{"'Eng (page2)'!$A$1:$D$52"}</definedName>
    <definedName name="sdr" localSheetId="9" hidden="1">{"'Eng (page2)'!$A$1:$D$52"}</definedName>
    <definedName name="sdr" localSheetId="11" hidden="1">{"'Eng (page2)'!$A$1:$D$52"}</definedName>
    <definedName name="sdr" hidden="1">{"'Eng (page2)'!$A$1:$D$52"}</definedName>
    <definedName name="sdre">#REF!</definedName>
    <definedName name="sdref">#REF!</definedName>
    <definedName name="sds" localSheetId="8">#REF!</definedName>
    <definedName name="sds" localSheetId="9">#REF!</definedName>
    <definedName name="sds" localSheetId="11">#REF!</definedName>
    <definedName name="sds">#REF!</definedName>
    <definedName name="sdsa" localSheetId="8" hidden="1">{"preco1",#N/A,TRUE,"Analise preços";"peq",#N/A,TRUE,"Analise preços";"resu",#N/A,TRUE,"TOTAL"}</definedName>
    <definedName name="sdsa" localSheetId="9" hidden="1">{"preco1",#N/A,TRUE,"Analise preços";"peq",#N/A,TRUE,"Analise preços";"resu",#N/A,TRUE,"TOTAL"}</definedName>
    <definedName name="sdsa" localSheetId="11" hidden="1">{"preco1",#N/A,TRUE,"Analise preços";"peq",#N/A,TRUE,"Analise preços";"resu",#N/A,TRUE,"TOTAL"}</definedName>
    <definedName name="sdsa" hidden="1">{"preco1",#N/A,TRUE,"Analise preços";"peq",#N/A,TRUE,"Analise preços";"resu",#N/A,TRUE,"TOTAL"}</definedName>
    <definedName name="sdsasa" localSheetId="8" hidden="1">#REF!</definedName>
    <definedName name="sdsasa" localSheetId="9" hidden="1">#REF!</definedName>
    <definedName name="sdsasa" hidden="1">#REF!</definedName>
    <definedName name="SDSDSA" localSheetId="9">#REF!</definedName>
    <definedName name="SDSDSA">#REF!</definedName>
    <definedName name="SDY" localSheetId="9">#REF!</definedName>
    <definedName name="SDY">#REF!</definedName>
    <definedName name="SEBELAS">#REF!</definedName>
    <definedName name="SEC" localSheetId="4">#REF!</definedName>
    <definedName name="SEC" localSheetId="0">#REF!</definedName>
    <definedName name="SEC">#REF!</definedName>
    <definedName name="sec_sl" localSheetId="4">#REF!</definedName>
    <definedName name="sec_sl" localSheetId="0">#REF!</definedName>
    <definedName name="sec_sl">#REF!</definedName>
    <definedName name="section">#REF!</definedName>
    <definedName name="SectionaA_E">#REF!,#REF!,#REF!,#REF!</definedName>
    <definedName name="SectionsA_D">#REF!,#REF!,#REF!</definedName>
    <definedName name="SectionsA_K">#REF!,#REF!,#REF!,#REF!,#REF!,#REF!,#REF!,#REF!</definedName>
    <definedName name="sed" localSheetId="8" hidden="1">{#N/A,#N/A,FALSE,"Bank Rec Cover Sheet";#N/A,#N/A,FALSE,"Bank Rec Details"}</definedName>
    <definedName name="sed" localSheetId="9" hidden="1">{#N/A,#N/A,FALSE,"Bank Rec Cover Sheet";#N/A,#N/A,FALSE,"Bank Rec Details"}</definedName>
    <definedName name="sed" localSheetId="11" hidden="1">{#N/A,#N/A,FALSE,"Bank Rec Cover Sheet";#N/A,#N/A,FALSE,"Bank Rec Details"}</definedName>
    <definedName name="sed" hidden="1">{#N/A,#N/A,FALSE,"Bank Rec Cover Sheet";#N/A,#N/A,FALSE,"Bank Rec Details"}</definedName>
    <definedName name="sedap">#REF!</definedName>
    <definedName name="sedf">#REF!</definedName>
    <definedName name="sefgs">#REF!</definedName>
    <definedName name="segrfdsxerg" localSheetId="8" hidden="1">#REF!,#REF!</definedName>
    <definedName name="segrfdsxerg" localSheetId="9" hidden="1">#REF!,#REF!</definedName>
    <definedName name="segrfdsxerg" hidden="1">#REF!,#REF!</definedName>
    <definedName name="SEIS">"Caixa de texto 6"</definedName>
    <definedName name="sekcn">#REF!</definedName>
    <definedName name="sekcp">#REF!</definedName>
    <definedName name="sekon30">#REF!</definedName>
    <definedName name="SEKOP30">#REF!</definedName>
    <definedName name="seksn">#REF!</definedName>
    <definedName name="seksp">#REF!</definedName>
    <definedName name="sekvn10">#REF!</definedName>
    <definedName name="sekvp10">#REF!</definedName>
    <definedName name="SEL" localSheetId="8">#REF!</definedName>
    <definedName name="SEL" localSheetId="9">#REF!</definedName>
    <definedName name="SEL">#REF!</definedName>
    <definedName name="Selection">#REF!</definedName>
    <definedName name="sell" localSheetId="8" hidden="1">{"'Eng (page2)'!$A$1:$D$52"}</definedName>
    <definedName name="sell" localSheetId="9" hidden="1">{"'Eng (page2)'!$A$1:$D$52"}</definedName>
    <definedName name="sell" localSheetId="11" hidden="1">{"'Eng (page2)'!$A$1:$D$52"}</definedName>
    <definedName name="sell" hidden="1">{"'Eng (page2)'!$A$1:$D$52"}</definedName>
    <definedName name="Sell_to">#REF!</definedName>
    <definedName name="Sell30" localSheetId="8" hidden="1">{"'Eng (page2)'!$A$1:$D$52"}</definedName>
    <definedName name="Sell30" localSheetId="9" hidden="1">{"'Eng (page2)'!$A$1:$D$52"}</definedName>
    <definedName name="Sell30" localSheetId="11" hidden="1">{"'Eng (page2)'!$A$1:$D$52"}</definedName>
    <definedName name="Sell30" hidden="1">{"'Eng (page2)'!$A$1:$D$52"}</definedName>
    <definedName name="SELLC1_6">#N/A</definedName>
    <definedName name="Selling_Marketing">#REF!</definedName>
    <definedName name="Selling_perBottle__Iced_tea245" localSheetId="8">#REF!</definedName>
    <definedName name="Selling_perBottle__Iced_tea245" localSheetId="9">#REF!</definedName>
    <definedName name="Selling_perBottle__Iced_tea245">#REF!</definedName>
    <definedName name="Selling_perBottle7_Up192" localSheetId="9">#REF!</definedName>
    <definedName name="Selling_perBottle7_Up192">#REF!</definedName>
    <definedName name="Selling_perBottle7_Up200" localSheetId="9">#REF!</definedName>
    <definedName name="Selling_perBottle7_Up200">#REF!</definedName>
    <definedName name="Selling_perBottle7_Up245">#REF!</definedName>
    <definedName name="Selling_perBottle7_Uplitre">#REF!</definedName>
    <definedName name="Selling_perBottleAl_Gouna330">#REF!</definedName>
    <definedName name="Selling_perBottleAl_Gouna500">#REF!</definedName>
    <definedName name="Selling_perBottleBeer500_exp">#REF!</definedName>
    <definedName name="Selling_perBottleBeer515">#REF!</definedName>
    <definedName name="Selling_perBottleBirell330">#REF!</definedName>
    <definedName name="Selling_perBottleCoke_192">#REF!</definedName>
    <definedName name="Selling_perBottleCoke_200">#REF!</definedName>
    <definedName name="Selling_perBottleCoke_245">#REF!</definedName>
    <definedName name="Selling_perBottleCokelitre">#REF!</definedName>
    <definedName name="Selling_perBottleCrush192">#REF!</definedName>
    <definedName name="Selling_perBottleFanta192">#REF!</definedName>
    <definedName name="Selling_perBottleFanta200">#REF!</definedName>
    <definedName name="Selling_perBottleFanta245">#REF!</definedName>
    <definedName name="Selling_perBottleJar450">#REF!</definedName>
    <definedName name="Selling_perBottleJar630">#REF!</definedName>
    <definedName name="Selling_perBottleJuice__Best250">#REF!</definedName>
    <definedName name="Selling_perBottleJuice_litre">#REF!</definedName>
    <definedName name="Selling_perBottleJuice200">#REF!</definedName>
    <definedName name="Selling_perBottleKetchup340">#REF!</definedName>
    <definedName name="Selling_perBottleMeister500">#REF!</definedName>
    <definedName name="Selling_perBottleMirandalitre">#REF!</definedName>
    <definedName name="Selling_perBottleMirinda192">#REF!</definedName>
    <definedName name="Selling_perBottleMirinda200_exp">#REF!</definedName>
    <definedName name="Selling_perBottleOrangelitre">#REF!</definedName>
    <definedName name="Selling_perBottlePepsi192">#REF!</definedName>
    <definedName name="Selling_perBottlePepsi200_exp">#REF!</definedName>
    <definedName name="Selling_perBottlePepsilitre">#REF!</definedName>
    <definedName name="Selling_perBottleRC_Cola192">#REF!</definedName>
    <definedName name="Selling_perBottleSchw200">#REF!</definedName>
    <definedName name="Selling_perBottleSoda___Tonic_200">#REF!</definedName>
    <definedName name="Selling_perBottleSport__Cola196">#REF!</definedName>
    <definedName name="Selling_perBottleSprite_245">#REF!</definedName>
    <definedName name="Selling_perBottleSprite_Lite200">#REF!</definedName>
    <definedName name="Selling_perBottleSprite192">#REF!</definedName>
    <definedName name="Selling_perBottleSpritelitre">#REF!</definedName>
    <definedName name="Selling_perBottleStandardjar_190">#REF!</definedName>
    <definedName name="Selling_perBottleStandardjar_375">#REF!</definedName>
    <definedName name="Selling_perBottleSyrup520">#REF!</definedName>
    <definedName name="Selling_perBottleWine_750">#REF!</definedName>
    <definedName name="Selling_perBottleWine375">#REF!</definedName>
    <definedName name="Selling_perBottleWine750">#REF!</definedName>
    <definedName name="SELLR1_6">#N/A</definedName>
    <definedName name="SEMBILAN" localSheetId="8">#REF!</definedName>
    <definedName name="SEMBILAN">#REF!</definedName>
    <definedName name="sen" localSheetId="8">#REF!</definedName>
    <definedName name="sen">#REF!</definedName>
    <definedName name="sencount" hidden="1">3</definedName>
    <definedName name="Sep" localSheetId="8" hidden="1">{#N/A,#N/A,FALSE,"CAT3516";#N/A,#N/A,FALSE,"CAT3608";#N/A,#N/A,FALSE,"Wartsila";#N/A,#N/A,FALSE,"Asm";#N/A,#N/A,FALSE,"DG cost"}</definedName>
    <definedName name="Sep" localSheetId="9" hidden="1">{#N/A,#N/A,FALSE,"CAT3516";#N/A,#N/A,FALSE,"CAT3608";#N/A,#N/A,FALSE,"Wartsila";#N/A,#N/A,FALSE,"Asm";#N/A,#N/A,FALSE,"DG cost"}</definedName>
    <definedName name="Sep" localSheetId="11" hidden="1">{#N/A,#N/A,FALSE,"CAT3516";#N/A,#N/A,FALSE,"CAT3608";#N/A,#N/A,FALSE,"Wartsila";#N/A,#N/A,FALSE,"Asm";#N/A,#N/A,FALSE,"DG cost"}</definedName>
    <definedName name="Sep" hidden="1">{#N/A,#N/A,FALSE,"CAT3516";#N/A,#N/A,FALSE,"CAT3608";#N/A,#N/A,FALSE,"Wartsila";#N/A,#N/A,FALSE,"Asm";#N/A,#N/A,FALSE,"DG cost"}</definedName>
    <definedName name="Sep_1" localSheetId="8" hidden="1">{#N/A,#N/A,FALSE,"CAT3516";#N/A,#N/A,FALSE,"CAT3608";#N/A,#N/A,FALSE,"Wartsila";#N/A,#N/A,FALSE,"Asm";#N/A,#N/A,FALSE,"DG cost"}</definedName>
    <definedName name="Sep_1" localSheetId="9" hidden="1">{#N/A,#N/A,FALSE,"CAT3516";#N/A,#N/A,FALSE,"CAT3608";#N/A,#N/A,FALSE,"Wartsila";#N/A,#N/A,FALSE,"Asm";#N/A,#N/A,FALSE,"DG cost"}</definedName>
    <definedName name="Sep_1" localSheetId="11" hidden="1">{#N/A,#N/A,FALSE,"CAT3516";#N/A,#N/A,FALSE,"CAT3608";#N/A,#N/A,FALSE,"Wartsila";#N/A,#N/A,FALSE,"Asm";#N/A,#N/A,FALSE,"DG cost"}</definedName>
    <definedName name="Sep_1" hidden="1">{#N/A,#N/A,FALSE,"CAT3516";#N/A,#N/A,FALSE,"CAT3608";#N/A,#N/A,FALSE,"Wartsila";#N/A,#N/A,FALSE,"Asm";#N/A,#N/A,FALSE,"DG cost"}</definedName>
    <definedName name="Sep_5">NA()</definedName>
    <definedName name="SEPT">#REF!</definedName>
    <definedName name="SEPT_5">NA()</definedName>
    <definedName name="SEPTbsht">#REF!</definedName>
    <definedName name="SEPTIEMBRE" localSheetId="8">#REF!</definedName>
    <definedName name="SEPTIEMBRE" localSheetId="9">#REF!</definedName>
    <definedName name="SEPTIEMBRE">#REF!</definedName>
    <definedName name="SEPULUH" localSheetId="9">#REF!</definedName>
    <definedName name="SEPULUH">#REF!</definedName>
    <definedName name="service" localSheetId="9">#REF!</definedName>
    <definedName name="service">#REF!</definedName>
    <definedName name="services">#REF!</definedName>
    <definedName name="SevenupOWweight">#REF!</definedName>
    <definedName name="sf">#REF!</definedName>
    <definedName name="SFDASF" localSheetId="8" hidden="1">{#N/A,#N/A,FALSE,"CDA Plan"}</definedName>
    <definedName name="SFDASF" localSheetId="9" hidden="1">{#N/A,#N/A,FALSE,"CDA Plan"}</definedName>
    <definedName name="SFDASF" localSheetId="11" hidden="1">{#N/A,#N/A,FALSE,"CDA Plan"}</definedName>
    <definedName name="SFDASF" hidden="1">{#N/A,#N/A,FALSE,"CDA Plan"}</definedName>
    <definedName name="sfdf">#REF!</definedName>
    <definedName name="sfsdglm" localSheetId="8">#REF!</definedName>
    <definedName name="sfsdglm" localSheetId="9">#REF!</definedName>
    <definedName name="sfsdglm">#REF!</definedName>
    <definedName name="sgd" localSheetId="8">#REF!/#REF!</definedName>
    <definedName name="sgd" localSheetId="9">#REF!/#REF!</definedName>
    <definedName name="sgd">#REF!/#REF!</definedName>
    <definedName name="SGSFSDFS" localSheetId="8" hidden="1">{"'Key fig. Rpt'!$B$5:$K$94"}</definedName>
    <definedName name="SGSFSDFS" localSheetId="9" hidden="1">{"'Key fig. Rpt'!$B$5:$K$94"}</definedName>
    <definedName name="SGSFSDFS" localSheetId="11" hidden="1">{"'Key fig. Rpt'!$B$5:$K$94"}</definedName>
    <definedName name="SGSFSDFS" hidden="1">{"'Key fig. Rpt'!$B$5:$K$94"}</definedName>
    <definedName name="sgv">#REF!</definedName>
    <definedName name="shar1">#REF!</definedName>
    <definedName name="SHARED">#REF!</definedName>
    <definedName name="Sheet1">NA()</definedName>
    <definedName name="SheetName">#REF!</definedName>
    <definedName name="ShippingDays">NA()</definedName>
    <definedName name="SHIT" localSheetId="8" hidden="1">{#N/A,#N/A,FALSE,"Aging Summary";#N/A,#N/A,FALSE,"Ratio Analysis";#N/A,#N/A,FALSE,"Test 120 Day Accts";#N/A,#N/A,FALSE,"Tickmarks"}</definedName>
    <definedName name="SHIT" localSheetId="9" hidden="1">{#N/A,#N/A,FALSE,"Aging Summary";#N/A,#N/A,FALSE,"Ratio Analysis";#N/A,#N/A,FALSE,"Test 120 Day Accts";#N/A,#N/A,FALSE,"Tickmarks"}</definedName>
    <definedName name="SHIT" localSheetId="11" hidden="1">{#N/A,#N/A,FALSE,"Aging Summary";#N/A,#N/A,FALSE,"Ratio Analysis";#N/A,#N/A,FALSE,"Test 120 Day Accts";#N/A,#N/A,FALSE,"Tickmarks"}</definedName>
    <definedName name="SHIT" hidden="1">{#N/A,#N/A,FALSE,"Aging Summary";#N/A,#N/A,FALSE,"Ratio Analysis";#N/A,#N/A,FALSE,"Test 120 Day Accts";#N/A,#N/A,FALSE,"Tickmarks"}</definedName>
    <definedName name="SHL">#REF!</definedName>
    <definedName name="sho">NA()</definedName>
    <definedName name="SHOKYAKU97">#REF!</definedName>
    <definedName name="shoo" localSheetId="8">#REF!</definedName>
    <definedName name="shoo" localSheetId="9">#REF!</definedName>
    <definedName name="shoo">#REF!</definedName>
    <definedName name="shooo" localSheetId="9">#REF!</definedName>
    <definedName name="shooo">#REF!</definedName>
    <definedName name="Short" localSheetId="3">#REF!</definedName>
    <definedName name="Short">#REF!</definedName>
    <definedName name="short1" localSheetId="3">#REF!</definedName>
    <definedName name="short1">#REF!</definedName>
    <definedName name="shortname" localSheetId="8">#REF!</definedName>
    <definedName name="shortname" localSheetId="9">#REF!</definedName>
    <definedName name="shortname">#REF!</definedName>
    <definedName name="Show.Acct.Update.Warning" localSheetId="9" hidden="1">#REF!</definedName>
    <definedName name="Show.Acct.Update.Warning" hidden="1">#REF!</definedName>
    <definedName name="Show.MDB.Update.Warning" hidden="1">#REF!</definedName>
    <definedName name="Show_Dialog1">#N/A</definedName>
    <definedName name="SI" localSheetId="8">#REF!</definedName>
    <definedName name="SI">#REF!</definedName>
    <definedName name="siempre" localSheetId="8">#REF!</definedName>
    <definedName name="siempre">#REF!</definedName>
    <definedName name="sihhgd" localSheetId="9">#REF!</definedName>
    <definedName name="sihhgd">#REF!</definedName>
    <definedName name="SING" localSheetId="8" hidden="1">{#N/A,#N/A,FALSE,"K-ISEWA-all";#N/A,#N/A,FALSE,"K-SEWA";#N/A,#N/A,FALSE,"K-ISEWA";#N/A,#N/A,FALSE,"K-THAI";#N/A,#N/A,FALSE,"K-INDIA";#N/A,#N/A,FALSE,"K-MAL";#N/A,#N/A,FALSE,"K-SWA";#N/A,#N/A,FALSE,"K-INDO";#N/A,#N/A,FALSE,"K-DIV";#N/A,#N/A,FALSE,"K-CONS.THAI";#N/A,#N/A,FALSE,"K-GTS";#N/A,#N/A,FALSE,"K-CCNR"}</definedName>
    <definedName name="SING" localSheetId="9" hidden="1">{#N/A,#N/A,FALSE,"K-ISEWA-all";#N/A,#N/A,FALSE,"K-SEWA";#N/A,#N/A,FALSE,"K-ISEWA";#N/A,#N/A,FALSE,"K-THAI";#N/A,#N/A,FALSE,"K-INDIA";#N/A,#N/A,FALSE,"K-MAL";#N/A,#N/A,FALSE,"K-SWA";#N/A,#N/A,FALSE,"K-INDO";#N/A,#N/A,FALSE,"K-DIV";#N/A,#N/A,FALSE,"K-CONS.THAI";#N/A,#N/A,FALSE,"K-GTS";#N/A,#N/A,FALSE,"K-CCNR"}</definedName>
    <definedName name="SING" localSheetId="11" hidden="1">{#N/A,#N/A,FALSE,"K-ISEWA-all";#N/A,#N/A,FALSE,"K-SEWA";#N/A,#N/A,FALSE,"K-ISEWA";#N/A,#N/A,FALSE,"K-THAI";#N/A,#N/A,FALSE,"K-INDIA";#N/A,#N/A,FALSE,"K-MAL";#N/A,#N/A,FALSE,"K-SWA";#N/A,#N/A,FALSE,"K-INDO";#N/A,#N/A,FALSE,"K-DIV";#N/A,#N/A,FALSE,"K-CONS.THAI";#N/A,#N/A,FALSE,"K-GTS";#N/A,#N/A,FALSE,"K-CCNR"}</definedName>
    <definedName name="SING" hidden="1">{#N/A,#N/A,FALSE,"K-ISEWA-all";#N/A,#N/A,FALSE,"K-SEWA";#N/A,#N/A,FALSE,"K-ISEWA";#N/A,#N/A,FALSE,"K-THAI";#N/A,#N/A,FALSE,"K-INDIA";#N/A,#N/A,FALSE,"K-MAL";#N/A,#N/A,FALSE,"K-SWA";#N/A,#N/A,FALSE,"K-INDO";#N/A,#N/A,FALSE,"K-DIV";#N/A,#N/A,FALSE,"K-CONS.THAI";#N/A,#N/A,FALSE,"K-GTS";#N/A,#N/A,FALSE,"K-CCNR"}</definedName>
    <definedName name="Sing1Q03" localSheetId="8">#REF!</definedName>
    <definedName name="Sing1Q03" localSheetId="9">#REF!</definedName>
    <definedName name="Sing1Q03">#REF!</definedName>
    <definedName name="Sing1Q04" localSheetId="9">#REF!</definedName>
    <definedName name="Sing1Q04">#REF!</definedName>
    <definedName name="Sing1Q05" localSheetId="9">#REF!</definedName>
    <definedName name="Sing1Q05">#REF!</definedName>
    <definedName name="Sing2Q03">#REF!</definedName>
    <definedName name="Sing2Q04">#REF!</definedName>
    <definedName name="Sing2Q05">#REF!</definedName>
    <definedName name="Sing3Q03">#REF!</definedName>
    <definedName name="Sing3Q04">#REF!</definedName>
    <definedName name="Sing3Q05">#REF!</definedName>
    <definedName name="Sing4Q03">#REF!</definedName>
    <definedName name="Sing4Q04">#REF!</definedName>
    <definedName name="Sing4Q05">#REF!</definedName>
    <definedName name="Site">#REF!</definedName>
    <definedName name="Size">#REF!</definedName>
    <definedName name="sk" localSheetId="4">#REF!</definedName>
    <definedName name="sk" localSheetId="0">#REF!</definedName>
    <definedName name="sk">#REF!</definedName>
    <definedName name="skbm" localSheetId="8" hidden="1">#REF!</definedName>
    <definedName name="skbm" localSheetId="9" hidden="1">#REF!</definedName>
    <definedName name="skbm" hidden="1">#REF!</definedName>
    <definedName name="skd">NA()</definedName>
    <definedName name="SKK" localSheetId="8">#REF!</definedName>
    <definedName name="SKK" localSheetId="9">#REF!</definedName>
    <definedName name="SKK">#REF!</definedName>
    <definedName name="skl" localSheetId="4">#REF!</definedName>
    <definedName name="skl" localSheetId="0">#REF!</definedName>
    <definedName name="skl">#REF!</definedName>
    <definedName name="skls" localSheetId="4">#REF!</definedName>
    <definedName name="skls" localSheetId="0">#REF!</definedName>
    <definedName name="skls">#REF!</definedName>
    <definedName name="sksm" localSheetId="4">#REF!</definedName>
    <definedName name="sksm" localSheetId="0">#REF!</definedName>
    <definedName name="sksm">#REF!</definedName>
    <definedName name="sksmng" localSheetId="4">#REF!</definedName>
    <definedName name="sksmng" localSheetId="0">#REF!</definedName>
    <definedName name="sksmng">#REF!</definedName>
    <definedName name="sksmslsk" localSheetId="4">#REF!</definedName>
    <definedName name="sksmslsk" localSheetId="0">#REF!</definedName>
    <definedName name="sksmslsk">#REF!</definedName>
    <definedName name="SKU" localSheetId="8">#REF!</definedName>
    <definedName name="SKU" localSheetId="9">#REF!</definedName>
    <definedName name="SKU">#REF!</definedName>
    <definedName name="SLDK" localSheetId="4">#REF!</definedName>
    <definedName name="SLDK" localSheetId="0">#REF!</definedName>
    <definedName name="SLDK">#REF!</definedName>
    <definedName name="sleevecost">#REF!</definedName>
    <definedName name="SLIM">#REF!</definedName>
    <definedName name="slkdd" localSheetId="4">#REF!</definedName>
    <definedName name="slkdd" localSheetId="0">#REF!</definedName>
    <definedName name="slkdd">#REF!</definedName>
    <definedName name="slp" localSheetId="8" hidden="1">#REF!</definedName>
    <definedName name="slp" localSheetId="9" hidden="1">#REF!</definedName>
    <definedName name="slp" hidden="1">#REF!</definedName>
    <definedName name="slsk" localSheetId="4">#REF!</definedName>
    <definedName name="slsk" localSheetId="0">#REF!</definedName>
    <definedName name="slsk">#REF!</definedName>
    <definedName name="slskkl" localSheetId="4">#REF!</definedName>
    <definedName name="slskkl" localSheetId="0">#REF!</definedName>
    <definedName name="slskkl">#REF!</definedName>
    <definedName name="slsks" localSheetId="4">#REF!</definedName>
    <definedName name="slsks" localSheetId="0">#REF!</definedName>
    <definedName name="slsks">#REF!</definedName>
    <definedName name="sludge">#REF!</definedName>
    <definedName name="sludge10">#REF!</definedName>
    <definedName name="sludge11">#REF!</definedName>
    <definedName name="sludge12">#REF!</definedName>
    <definedName name="sludge13">#REF!</definedName>
    <definedName name="sludge14">#REF!</definedName>
    <definedName name="sludge15">#REF!</definedName>
    <definedName name="sludge16">#REF!</definedName>
    <definedName name="sludge17">#REF!</definedName>
    <definedName name="sludge18">#REF!</definedName>
    <definedName name="sludge19">#REF!</definedName>
    <definedName name="sludge2">#REF!</definedName>
    <definedName name="sludge20">#REF!</definedName>
    <definedName name="sludge21">#REF!</definedName>
    <definedName name="sludge22">#REF!</definedName>
    <definedName name="sludge23">#REF!</definedName>
    <definedName name="sludge24">#REF!</definedName>
    <definedName name="sludge3">#REF!</definedName>
    <definedName name="sludge4">#REF!</definedName>
    <definedName name="sludge5">#REF!</definedName>
    <definedName name="sludge6">#REF!</definedName>
    <definedName name="sludge7">#REF!</definedName>
    <definedName name="sludge8">#REF!</definedName>
    <definedName name="sludge9">#REF!</definedName>
    <definedName name="SM" localSheetId="3">#REF!</definedName>
    <definedName name="SM">#REF!</definedName>
    <definedName name="SM___0" localSheetId="8">#REF!</definedName>
    <definedName name="SM___0" localSheetId="9">#REF!</definedName>
    <definedName name="SM___0">#REF!</definedName>
    <definedName name="SMBC" localSheetId="9">#REF!</definedName>
    <definedName name="SMBC">#REF!</definedName>
    <definedName name="SMT">#REF!</definedName>
    <definedName name="SOBE">"Caixa de texto 3"</definedName>
    <definedName name="SocialCont">#REF!</definedName>
    <definedName name="SocialContB">#REF!</definedName>
    <definedName name="Soda___Tonic_200" localSheetId="8">#REF!</definedName>
    <definedName name="Soda___Tonic_200" localSheetId="9">#REF!</definedName>
    <definedName name="Soda___Tonic_200">#REF!</definedName>
    <definedName name="sodaash">#REF!</definedName>
    <definedName name="sodaash10">#REF!</definedName>
    <definedName name="sodaash11">#REF!</definedName>
    <definedName name="sodaash12">#REF!</definedName>
    <definedName name="sodaash13">#REF!</definedName>
    <definedName name="sodaash14">#REF!</definedName>
    <definedName name="sodaash15">#REF!</definedName>
    <definedName name="sodaash16">#REF!</definedName>
    <definedName name="sodaash2">#REF!</definedName>
    <definedName name="sodaash3">#REF!</definedName>
    <definedName name="sodaash4">#REF!</definedName>
    <definedName name="sodaash5">#REF!</definedName>
    <definedName name="sodaash6">#REF!</definedName>
    <definedName name="sodaash7">#REF!</definedName>
    <definedName name="sodaash8">#REF!</definedName>
    <definedName name="sodaash9">#REF!</definedName>
    <definedName name="SOF">NA()</definedName>
    <definedName name="SOFT_WATER_CP1" localSheetId="8">#REF!</definedName>
    <definedName name="SOFT_WATER_CP1" localSheetId="9">#REF!</definedName>
    <definedName name="SOFT_WATER_CP1">#REF!</definedName>
    <definedName name="software" localSheetId="8" hidden="1">{"'Eng (page2)'!$A$1:$D$52"}</definedName>
    <definedName name="software" localSheetId="9" hidden="1">{"'Eng (page2)'!$A$1:$D$52"}</definedName>
    <definedName name="software" localSheetId="11" hidden="1">{"'Eng (page2)'!$A$1:$D$52"}</definedName>
    <definedName name="software" hidden="1">{"'Eng (page2)'!$A$1:$D$52"}</definedName>
    <definedName name="soho">NA()</definedName>
    <definedName name="soi">#REF!</definedName>
    <definedName name="solver_lin" hidden="1">0</definedName>
    <definedName name="solver_num" hidden="1">0</definedName>
    <definedName name="solver_typ" hidden="1">3</definedName>
    <definedName name="solver_val" hidden="1">0</definedName>
    <definedName name="SomActif_H1">#REF!</definedName>
    <definedName name="SomActif_H2" localSheetId="8">#REF!</definedName>
    <definedName name="SomActif_H2">#REF!</definedName>
    <definedName name="SomActif_H3" localSheetId="8">#REF!</definedName>
    <definedName name="SomActif_H3">#REF!</definedName>
    <definedName name="SomActif_H4">#REF!</definedName>
    <definedName name="SomActif_H5">#REF!</definedName>
    <definedName name="SomActif_P1">#REF!</definedName>
    <definedName name="SomActif_P2">#REF!</definedName>
    <definedName name="SomActif_P3">#REF!</definedName>
    <definedName name="SomActif_P4">#REF!</definedName>
    <definedName name="SomActif_P5">#REF!</definedName>
    <definedName name="SomActifCT_H1">#REF!</definedName>
    <definedName name="SomActifCT_H2">#REF!</definedName>
    <definedName name="SomActifCT_H3">#REF!</definedName>
    <definedName name="SomActifCT_H4">#REF!</definedName>
    <definedName name="SomActifCT_H5">#REF!</definedName>
    <definedName name="SomActifCT_P1">#REF!</definedName>
    <definedName name="SomActifCT_P2">#REF!</definedName>
    <definedName name="SomActifCT_P3">#REF!</definedName>
    <definedName name="SomActifCT_P4">#REF!</definedName>
    <definedName name="SomActifCT_P5">#REF!</definedName>
    <definedName name="SomAnnée_H1">#REF!</definedName>
    <definedName name="SomAnnée_H2">#REF!</definedName>
    <definedName name="SomAnnée_H3">#REF!</definedName>
    <definedName name="SomAnnée_H4">#REF!</definedName>
    <definedName name="SomAnnée_H5">#REF!</definedName>
    <definedName name="SomAnnée_P1">#REF!</definedName>
    <definedName name="SomAnnée_P2">#REF!</definedName>
    <definedName name="SomAnnée_P3">#REF!</definedName>
    <definedName name="SomAnnée_P4">#REF!</definedName>
    <definedName name="SomAnnée_P5">#REF!</definedName>
    <definedName name="SomBAAII_H">#REF!</definedName>
    <definedName name="SomBAAII_P">#REF!</definedName>
    <definedName name="SomBAAll_H1">#REF!</definedName>
    <definedName name="SomBAAll_H2">#REF!</definedName>
    <definedName name="SomBAAll_H3">#REF!</definedName>
    <definedName name="SomBAAll_H4">#REF!</definedName>
    <definedName name="SomBAAll_H5">#REF!</definedName>
    <definedName name="SomBAAll_P1">#REF!</definedName>
    <definedName name="SomBAAll_P2">#REF!</definedName>
    <definedName name="SomBAAll_P3">#REF!</definedName>
    <definedName name="SomBAAll_P4">#REF!</definedName>
    <definedName name="SomBAAll_P5">#REF!</definedName>
    <definedName name="SomBenB_H">#REF!</definedName>
    <definedName name="SomBenB_H1">#REF!</definedName>
    <definedName name="SomBenB_H2">#REF!</definedName>
    <definedName name="SomBenB_H3">#REF!</definedName>
    <definedName name="SomBenB_H4">#REF!</definedName>
    <definedName name="SomBenB_H5">#REF!</definedName>
    <definedName name="SomBenB_P">#REF!</definedName>
    <definedName name="SomBenB_P1">#REF!</definedName>
    <definedName name="SomBenB_P2">#REF!</definedName>
    <definedName name="SomBenB_P3">#REF!</definedName>
    <definedName name="SomBenB_P4">#REF!</definedName>
    <definedName name="SomBenB_P5">#REF!</definedName>
    <definedName name="SomBénéficeN_H1">#REF!</definedName>
    <definedName name="SomBénéficeN_H2">#REF!</definedName>
    <definedName name="SomBénéficeN_H3">#REF!</definedName>
    <definedName name="SomBénéficeN_H4">#REF!</definedName>
    <definedName name="SomBénéficeN_H5">#REF!</definedName>
    <definedName name="SomBénéficeN_P1">#REF!</definedName>
    <definedName name="SomBénéficeN_P2">#REF!</definedName>
    <definedName name="SomBénéficeN_P3">#REF!</definedName>
    <definedName name="SomBénéficeN_P4">#REF!</definedName>
    <definedName name="SomBénéficeN_P5">#REF!</definedName>
    <definedName name="SomBénéficeNet_H">#REF!</definedName>
    <definedName name="SomBénéficeNet_P">#REF!</definedName>
    <definedName name="SomCActions_H1">#REF!</definedName>
    <definedName name="SomCActions_H2">#REF!</definedName>
    <definedName name="SomCActions_H3">#REF!</definedName>
    <definedName name="SomCActions_H4">#REF!</definedName>
    <definedName name="SomCActions_H5">#REF!</definedName>
    <definedName name="SomCActions_P1">#REF!</definedName>
    <definedName name="SomCActions_P2">#REF!</definedName>
    <definedName name="SomCActions_P3">#REF!</definedName>
    <definedName name="SomCActions_P4">#REF!</definedName>
    <definedName name="SomCActions_P5">#REF!</definedName>
    <definedName name="SomCapActions_H">#REF!</definedName>
    <definedName name="SomCapActions_P">#REF!</definedName>
    <definedName name="SomCapitauxP_H1">#REF!</definedName>
    <definedName name="SomCapitauxP_H2">#REF!</definedName>
    <definedName name="SomCapitauxP_H3">#REF!</definedName>
    <definedName name="SomCapitauxP_H4">#REF!</definedName>
    <definedName name="SomCapitauxP_H5">#REF!</definedName>
    <definedName name="SomCapitauxP_P1">#REF!</definedName>
    <definedName name="SomCapitauxP_P2">#REF!</definedName>
    <definedName name="SomCapitauxP_P3">#REF!</definedName>
    <definedName name="SomCapitauxP_P4">#REF!</definedName>
    <definedName name="SomCapitauxP_P5">#REF!</definedName>
    <definedName name="SomChiffreA_H1">#REF!</definedName>
    <definedName name="SomChiffreA_H2">#REF!</definedName>
    <definedName name="SomChiffreA_H3">#REF!</definedName>
    <definedName name="SomChiffreA_H4">#REF!</definedName>
    <definedName name="SomChiffreA_H5">#REF!</definedName>
    <definedName name="SomChiffreA_P1">#REF!</definedName>
    <definedName name="SomChiffreA_P2">#REF!</definedName>
    <definedName name="SomChiffreA_P3">#REF!</definedName>
    <definedName name="SomChiffreA_P4">#REF!</definedName>
    <definedName name="SomChiffreA_P5">#REF!</definedName>
    <definedName name="SomÉmissionA_H1">#REF!</definedName>
    <definedName name="SomÉmissionA_H2">#REF!</definedName>
    <definedName name="SomÉmissionA_H3">#REF!</definedName>
    <definedName name="SomÉmissionA_H4">#REF!</definedName>
    <definedName name="SomÉmissionA_H5">#REF!</definedName>
    <definedName name="SomÉmissionA_P1">#REF!</definedName>
    <definedName name="SomÉmissionA_P2">#REF!</definedName>
    <definedName name="SomÉmissionA_P3">#REF!</definedName>
    <definedName name="SomÉmissionA_P4">#REF!</definedName>
    <definedName name="SomÉmissionA_P5">#REF!</definedName>
    <definedName name="SomÉmissionActions_H">#REF!</definedName>
    <definedName name="SomÉmissionActions_P">#REF!</definedName>
    <definedName name="SomEncPlacTempFin_H">#REF!</definedName>
    <definedName name="SomEncPlacTempFin_H1">#REF!</definedName>
    <definedName name="SomEncPlacTempFin_H2">#REF!</definedName>
    <definedName name="SomEncPlacTempFin_H3">#REF!</definedName>
    <definedName name="SomEncPlacTempFin_H4">#REF!</definedName>
    <definedName name="SomEncPlacTempFin_H5">#REF!</definedName>
    <definedName name="SomEncPlacTempFin_P">#REF!</definedName>
    <definedName name="SomEncPlacTempFin_P1">#REF!</definedName>
    <definedName name="SomEncPlacTempFin_P2">#REF!</definedName>
    <definedName name="SomEncPlacTempFin_P3">#REF!</definedName>
    <definedName name="SomEncPlacTempFin_P4">#REF!</definedName>
    <definedName name="SomEncPlacTempFin_P5">#REF!</definedName>
    <definedName name="SomÉvolutionD_H1">#REF!</definedName>
    <definedName name="SomÉvolutionD_H2">#REF!</definedName>
    <definedName name="SomÉvolutionD_H3">#REF!</definedName>
    <definedName name="SomÉvolutionD_H4">#REF!</definedName>
    <definedName name="SomÉvolutionD_H5">#REF!</definedName>
    <definedName name="SomÉvolutionD_P1">#REF!</definedName>
    <definedName name="SomÉvolutionD_P2">#REF!</definedName>
    <definedName name="SomÉvolutionD_P3">#REF!</definedName>
    <definedName name="SomÉvolutionD_P4">#REF!</definedName>
    <definedName name="SomÉvolutionD_P5">#REF!</definedName>
    <definedName name="SomÉvolutionDette_H">#REF!</definedName>
    <definedName name="SomÉvolutionDette_P">#REF!</definedName>
    <definedName name="SomFluxActExpl_H1">#REF!</definedName>
    <definedName name="SomFluxActExpl_H2">#REF!</definedName>
    <definedName name="SomFluxActExpl_H3">#REF!</definedName>
    <definedName name="SomFluxActExpl_H4">#REF!</definedName>
    <definedName name="SomFluxActExpl_H5">#REF!</definedName>
    <definedName name="SomFluxActExpl_P1">#REF!</definedName>
    <definedName name="SomFluxActExpl_P2">#REF!</definedName>
    <definedName name="SomFluxActExpl_P3">#REF!</definedName>
    <definedName name="SomFluxActExpl_P4">#REF!</definedName>
    <definedName name="SomFluxActExpl_P5">#REF!</definedName>
    <definedName name="SomFluxActFin_H1">#REF!</definedName>
    <definedName name="SomFluxActFin_H2">#REF!</definedName>
    <definedName name="SomFluxActFin_H3">#REF!</definedName>
    <definedName name="SomFluxActFin_H4">#REF!</definedName>
    <definedName name="SomFluxActFin_H5">#REF!</definedName>
    <definedName name="SomFluxActFin_P1">#REF!</definedName>
    <definedName name="SomFluxActFin_P2">#REF!</definedName>
    <definedName name="SomFluxActFin_P3">#REF!</definedName>
    <definedName name="SomFluxActFin_P4">#REF!</definedName>
    <definedName name="SomFluxActFin_P5">#REF!</definedName>
    <definedName name="SomFluxActInv_H1">#REF!</definedName>
    <definedName name="SomFluxActInv_H2">#REF!</definedName>
    <definedName name="SomFluxActInv_H3">#REF!</definedName>
    <definedName name="SomFluxActInv_H4">#REF!</definedName>
    <definedName name="SomFluxActInv_H5">#REF!</definedName>
    <definedName name="SomFluxActInv_P1">#REF!</definedName>
    <definedName name="SomFluxActInv_P2">#REF!</definedName>
    <definedName name="SomFluxActInv_P3">#REF!</definedName>
    <definedName name="SomFluxActInv_P4">#REF!</definedName>
    <definedName name="SomFluxActInv_P5">#REF!</definedName>
    <definedName name="SomFluxTrésorerieActExp_H">#REF!</definedName>
    <definedName name="SomFluxTrésorerieActExp_P">#REF!</definedName>
    <definedName name="SomFluxTrésorerieActFin_H">#REF!</definedName>
    <definedName name="SomFluxTrésorerieActFin_P">#REF!</definedName>
    <definedName name="SomFluxTrésorerieActInv_H">#REF!</definedName>
    <definedName name="SomFluxTrésorerieActInv_P">#REF!</definedName>
    <definedName name="SomFondsR_H">#REF!</definedName>
    <definedName name="SomFondsR_H1">#REF!</definedName>
    <definedName name="SomFondsR_H2">#REF!</definedName>
    <definedName name="SomFondsR_H3">#REF!</definedName>
    <definedName name="SomFondsR_H4">#REF!</definedName>
    <definedName name="SomFondsR_H5">#REF!</definedName>
    <definedName name="SomFondsR_P">#REF!</definedName>
    <definedName name="SomFondsR_P1">#REF!</definedName>
    <definedName name="SomFondsR_P2">#REF!</definedName>
    <definedName name="SomFondsR_P3">#REF!</definedName>
    <definedName name="SomFondsR_P4">#REF!</definedName>
    <definedName name="SomFondsR_P5">#REF!</definedName>
    <definedName name="SomMargeB_H1">#REF!</definedName>
    <definedName name="SomMargeB_H2">#REF!</definedName>
    <definedName name="SomMargeB_H3">#REF!</definedName>
    <definedName name="SomMargeB_H4">#REF!</definedName>
    <definedName name="SomMargeB_H5">#REF!</definedName>
    <definedName name="SomMargeB_P1">#REF!</definedName>
    <definedName name="SomMargeB_P2">#REF!</definedName>
    <definedName name="SomMargeB_P3">#REF!</definedName>
    <definedName name="SomMargeB_P4">#REF!</definedName>
    <definedName name="SomMargeB_P5">#REF!</definedName>
    <definedName name="SomMargeBrute_H">#REF!</definedName>
    <definedName name="SomMargeBrute_P">#REF!</definedName>
    <definedName name="SomPassif_H1">#REF!</definedName>
    <definedName name="SomPassif_H2">#REF!</definedName>
    <definedName name="SomPassif_H3">#REF!</definedName>
    <definedName name="SomPassif_H4">#REF!</definedName>
    <definedName name="SomPassif_H5">#REF!</definedName>
    <definedName name="SomPassif_P1">#REF!</definedName>
    <definedName name="SomPassif_P2">#REF!</definedName>
    <definedName name="SomPassif_P3">#REF!</definedName>
    <definedName name="SomPassif_P4">#REF!</definedName>
    <definedName name="SomPassif_P5">#REF!</definedName>
    <definedName name="SomPassifCT_H1">#REF!</definedName>
    <definedName name="SomPassifCT_H2">#REF!</definedName>
    <definedName name="SomPassifCT_H3">#REF!</definedName>
    <definedName name="SomPassifCT_H4">#REF!</definedName>
    <definedName name="SomPassifCT_H5">#REF!</definedName>
    <definedName name="SomPassifCT_P1">#REF!</definedName>
    <definedName name="SomPassifCT_P2">#REF!</definedName>
    <definedName name="SomPassifCT_P3">#REF!</definedName>
    <definedName name="SomPassifCT_P4">#REF!</definedName>
    <definedName name="SomPassifCT_P5">#REF!</definedName>
    <definedName name="SomRatioAutoFin_H">#REF!</definedName>
    <definedName name="SomRatioAutoFin_H1">#REF!</definedName>
    <definedName name="SomRatioAutoFin_H2">#REF!</definedName>
    <definedName name="SomRatioAutoFin_H3">#REF!</definedName>
    <definedName name="SomRatioAutoFin_H4">#REF!</definedName>
    <definedName name="SomRatioAutoFin_H5">#REF!</definedName>
    <definedName name="SomRatioAutoFin_P">#REF!</definedName>
    <definedName name="SomRatioAutoFin_P1">#REF!</definedName>
    <definedName name="SomRatioAutoFin_P2">#REF!</definedName>
    <definedName name="SomRatioAutoFin_P3">#REF!</definedName>
    <definedName name="SomRatioAutoFin_P4">#REF!</definedName>
    <definedName name="SomRatioAutoFin_P5">#REF!</definedName>
    <definedName name="SomRatioDetteAvoir_H">#REF!</definedName>
    <definedName name="SomRatioDetteAvoir_H1">#REF!</definedName>
    <definedName name="SomRatioDetteAvoir_H2">#REF!</definedName>
    <definedName name="SomRatioDetteAvoir_H3">#REF!</definedName>
    <definedName name="SomRatioDetteAvoir_H4">#REF!</definedName>
    <definedName name="SomRatioDetteAvoir_H5">#REF!</definedName>
    <definedName name="SomRatioDetteAvoir_P">#REF!</definedName>
    <definedName name="SomRatioDetteAvoir_P1">#REF!</definedName>
    <definedName name="SomRatioDetteAvoir_P2">#REF!</definedName>
    <definedName name="SomRatioDetteAvoir_P3">#REF!</definedName>
    <definedName name="SomRatioDetteAvoir_P4">#REF!</definedName>
    <definedName name="SomRatioDetteAvoir_P5">#REF!</definedName>
    <definedName name="SomRatioFdsR_P">#REF!</definedName>
    <definedName name="SomRatioRendAvoir_H">#REF!</definedName>
    <definedName name="SomRatioRendAvoir_H1">#REF!</definedName>
    <definedName name="SomRatioRendAvoir_H2">#REF!</definedName>
    <definedName name="SomRatioRendAvoir_H3">#REF!</definedName>
    <definedName name="SomRatioRendAvoir_H4">#REF!</definedName>
    <definedName name="SomRatioRendAvoir_H5">#REF!</definedName>
    <definedName name="SomRatioRendAvoir_P">#REF!</definedName>
    <definedName name="SomRatioRendAvoir_P1">#REF!</definedName>
    <definedName name="SomRatioRendAvoir_P2">#REF!</definedName>
    <definedName name="SomRatioRendAvoir_P3">#REF!</definedName>
    <definedName name="SomRatioRendAvoir_P4">#REF!</definedName>
    <definedName name="SomRatioRendAvoir_P5">#REF!</definedName>
    <definedName name="SomTOTActif_H">#REF!</definedName>
    <definedName name="SomTOTActif_P">#REF!</definedName>
    <definedName name="SomTOTActifCT_H">#REF!</definedName>
    <definedName name="SomTOTActifCT_P">#REF!</definedName>
    <definedName name="SomTOTCapitauxP_H">#REF!</definedName>
    <definedName name="SomTOTCapitauxP_P">#REF!</definedName>
    <definedName name="SomTOTChiffreAff_H">#REF!</definedName>
    <definedName name="SomTOTChiffreAff_P">#REF!</definedName>
    <definedName name="SomTOTPassif_H">#REF!</definedName>
    <definedName name="SomTOTPassif_P">#REF!</definedName>
    <definedName name="SomTOTPassifCT_H">#REF!</definedName>
    <definedName name="SomTOTPassifCT_P">#REF!</definedName>
    <definedName name="sort" hidden="1">#REF!</definedName>
    <definedName name="SORT_AREA">NA()</definedName>
    <definedName name="SortRank">#REF!</definedName>
    <definedName name="SOSA" localSheetId="8">#REF!</definedName>
    <definedName name="SOSA" localSheetId="9">#REF!</definedName>
    <definedName name="SOSA">#REF!</definedName>
    <definedName name="source">#REF!</definedName>
    <definedName name="SOURCES">NA()</definedName>
    <definedName name="SOUTH">NA()</definedName>
    <definedName name="SP">#REF!</definedName>
    <definedName name="SPEC">NA()</definedName>
    <definedName name="SPECSUMMARY">NA()</definedName>
    <definedName name="SPG1TR1" localSheetId="8">#REF!</definedName>
    <definedName name="SPG1TR1" localSheetId="9">#REF!</definedName>
    <definedName name="SPG1TR1">#REF!</definedName>
    <definedName name="SPG1TR2" localSheetId="9">#REF!</definedName>
    <definedName name="SPG1TR2">#REF!</definedName>
    <definedName name="SPGII" localSheetId="9">#REF!</definedName>
    <definedName name="SPGII">#REF!</definedName>
    <definedName name="SPGIII">#REF!</definedName>
    <definedName name="SPGIIILAST">#REF!</definedName>
    <definedName name="SPGIILAST">#REF!</definedName>
    <definedName name="SPGITR1LAST">#REF!</definedName>
    <definedName name="SPGITR2LAST">#REF!</definedName>
    <definedName name="SPGIVTFODG">#REF!</definedName>
    <definedName name="SPGIVTFODGLAST">#REF!</definedName>
    <definedName name="SPGIVTFOPLN">#REF!</definedName>
    <definedName name="SPGIVTFOPLNLAST">#REF!</definedName>
    <definedName name="SPGIVTR1">#REF!</definedName>
    <definedName name="SPGIVTR1LAST">#REF!</definedName>
    <definedName name="SPGIVTR2">#REF!</definedName>
    <definedName name="SPGIVTR2LAST">#REF!</definedName>
    <definedName name="SpGr_48">#REF!</definedName>
    <definedName name="SpGr_5">#REF!</definedName>
    <definedName name="SpGr_AA">#REF!</definedName>
    <definedName name="SpGr_DW">#REF!</definedName>
    <definedName name="SpGr_FO1">#REF!</definedName>
    <definedName name="SpGr_FO2">#REF!</definedName>
    <definedName name="SpGr_FO3">#REF!</definedName>
    <definedName name="SpGr_N2">#REF!</definedName>
    <definedName name="SpGr_N2B">#REF!</definedName>
    <definedName name="SpGr_W">#REF!</definedName>
    <definedName name="SpGrCMB_A">#REF!</definedName>
    <definedName name="SpGrCMB_B">#REF!</definedName>
    <definedName name="SpGrHCL">#REF!</definedName>
    <definedName name="SpGrPX_A">#REF!</definedName>
    <definedName name="SpGrPX_A1">#REF!</definedName>
    <definedName name="SpGrPX_B">#REF!</definedName>
    <definedName name="SpGrPX_B1">#REF!</definedName>
    <definedName name="SpGrPX_C">#REF!</definedName>
    <definedName name="SpGrPX_C1">#REF!</definedName>
    <definedName name="SPGVTR1" localSheetId="8">#REF!</definedName>
    <definedName name="SPGVTR1" localSheetId="9">#REF!</definedName>
    <definedName name="SPGVTR1">#REF!</definedName>
    <definedName name="SPGVTR1LAST" localSheetId="9">#REF!</definedName>
    <definedName name="SPGVTR1LAST">#REF!</definedName>
    <definedName name="SPGVTR2" localSheetId="9">#REF!</definedName>
    <definedName name="SPGVTR2">#REF!</definedName>
    <definedName name="SPGVTR2LAST">#REF!</definedName>
    <definedName name="SPN1TR1">"$"</definedName>
    <definedName name="Sport__Cola196" localSheetId="8">#REF!</definedName>
    <definedName name="Sport__Cola196">#REF!</definedName>
    <definedName name="spotand">#N/A</definedName>
    <definedName name="SPP">#REF!</definedName>
    <definedName name="sppcn">#REF!</definedName>
    <definedName name="sppcp">#REF!</definedName>
    <definedName name="sppon30">#REF!</definedName>
    <definedName name="SPPOP30">#REF!</definedName>
    <definedName name="sppsn">#REF!</definedName>
    <definedName name="sppsp">#REF!</definedName>
    <definedName name="sppvn10">#REF!</definedName>
    <definedName name="sppvp10">#REF!</definedName>
    <definedName name="Spread">#REF!</definedName>
    <definedName name="spread150">NA()</definedName>
    <definedName name="spread150garlic">NA()</definedName>
    <definedName name="spread150onion">NA()</definedName>
    <definedName name="Spread150pep">NA()</definedName>
    <definedName name="SPRITE">3420</definedName>
    <definedName name="Sprite_245">#REF!</definedName>
    <definedName name="Sprite_litre" localSheetId="8">#REF!</definedName>
    <definedName name="Sprite_litre">#REF!</definedName>
    <definedName name="Sprite_litre_exp" localSheetId="8">#REF!</definedName>
    <definedName name="Sprite_litre_exp">#REF!</definedName>
    <definedName name="Sprite192">#REF!</definedName>
    <definedName name="SpriteOW200weight">#REF!</definedName>
    <definedName name="Sr_mgmt_comp">#REF!</definedName>
    <definedName name="srd" localSheetId="8" hidden="1">{"'Eng (page2)'!$A$1:$D$52"}</definedName>
    <definedName name="srd" localSheetId="9" hidden="1">{"'Eng (page2)'!$A$1:$D$52"}</definedName>
    <definedName name="srd" localSheetId="11" hidden="1">{"'Eng (page2)'!$A$1:$D$52"}</definedName>
    <definedName name="srd" hidden="1">{"'Eng (page2)'!$A$1:$D$52"}</definedName>
    <definedName name="SS" localSheetId="8">#REF!</definedName>
    <definedName name="SS" localSheetId="9">#REF!</definedName>
    <definedName name="SS">#REF!</definedName>
    <definedName name="SSAA.IPA.FIJ">#REF!</definedName>
    <definedName name="SSAA.PIPA.FIJ">#REF!</definedName>
    <definedName name="ssdddd" localSheetId="4">#REF!</definedName>
    <definedName name="ssdddd" localSheetId="0">#REF!</definedName>
    <definedName name="ssdddd">#REF!</definedName>
    <definedName name="SSDP" localSheetId="8" hidden="1">{#N/A,#N/A,FALSE,"Cipta-All";#N/A,#N/A,FALSE,"Individual"}</definedName>
    <definedName name="SSDP" localSheetId="9" hidden="1">{#N/A,#N/A,FALSE,"Cipta-All";#N/A,#N/A,FALSE,"Individual"}</definedName>
    <definedName name="SSDP" localSheetId="11" hidden="1">{#N/A,#N/A,FALSE,"Cipta-All";#N/A,#N/A,FALSE,"Individual"}</definedName>
    <definedName name="SSDP" hidden="1">{#N/A,#N/A,FALSE,"Cipta-All";#N/A,#N/A,FALSE,"Individual"}</definedName>
    <definedName name="ssdsssssssssssssssssssss">#REF!</definedName>
    <definedName name="ssfgasg" localSheetId="8">#REF!</definedName>
    <definedName name="ssfgasg" localSheetId="9">#REF!</definedName>
    <definedName name="ssfgasg">#REF!</definedName>
    <definedName name="SSLAST" localSheetId="8">#REF!</definedName>
    <definedName name="SSLAST" localSheetId="9">#REF!</definedName>
    <definedName name="SSLAST">#REF!</definedName>
    <definedName name="SSP" localSheetId="3">#REF!</definedName>
    <definedName name="SSP" localSheetId="5">#REF!</definedName>
    <definedName name="SSP">#REF!</definedName>
    <definedName name="SSP___0" localSheetId="8">#REF!</definedName>
    <definedName name="SSP___0" localSheetId="9">#REF!</definedName>
    <definedName name="SSP___0">#REF!</definedName>
    <definedName name="SSP_2" localSheetId="9">#REF!</definedName>
    <definedName name="SSP_2">#REF!</definedName>
    <definedName name="SSPGRD" localSheetId="9">#REF!</definedName>
    <definedName name="SSPGRD">#REF!</definedName>
    <definedName name="SSPGRD_2">#REF!</definedName>
    <definedName name="sss" localSheetId="8" hidden="1">{#N/A,#N/A,FALSE,"Aging Summary";#N/A,#N/A,FALSE,"Ratio Analysis";#N/A,#N/A,FALSE,"Test 120 Day Accts";#N/A,#N/A,FALSE,"Tickmarks"}</definedName>
    <definedName name="sss" localSheetId="9" hidden="1">{#N/A,#N/A,FALSE,"Aging Summary";#N/A,#N/A,FALSE,"Ratio Analysis";#N/A,#N/A,FALSE,"Test 120 Day Accts";#N/A,#N/A,FALSE,"Tickmarks"}</definedName>
    <definedName name="sss" localSheetId="11" hidden="1">{#N/A,#N/A,FALSE,"Aging Summary";#N/A,#N/A,FALSE,"Ratio Analysis";#N/A,#N/A,FALSE,"Test 120 Day Accts";#N/A,#N/A,FALSE,"Tickmarks"}</definedName>
    <definedName name="sss" hidden="1">{#N/A,#N/A,FALSE,"Aging Summary";#N/A,#N/A,FALSE,"Ratio Analysis";#N/A,#N/A,FALSE,"Test 120 Day Accts";#N/A,#N/A,FALSE,"Tickmarks"}</definedName>
    <definedName name="sssdff">#REF!</definedName>
    <definedName name="SSSS" localSheetId="8">#REF!</definedName>
    <definedName name="SSSS" localSheetId="9">#REF!</definedName>
    <definedName name="SSSS">#REF!</definedName>
    <definedName name="sssss" localSheetId="9" hidden="1">#REF!</definedName>
    <definedName name="sssss" hidden="1">#REF!</definedName>
    <definedName name="SSSSSS">#REF!</definedName>
    <definedName name="sssssss" localSheetId="8" hidden="1">{#N/A,#N/A,FALSE,"INV14"}</definedName>
    <definedName name="sssssss" localSheetId="9" hidden="1">{#N/A,#N/A,FALSE,"INV14"}</definedName>
    <definedName name="sssssss" localSheetId="11" hidden="1">{#N/A,#N/A,FALSE,"INV14"}</definedName>
    <definedName name="sssssss" hidden="1">{#N/A,#N/A,FALSE,"INV14"}</definedName>
    <definedName name="sssssss_1" localSheetId="8" hidden="1">{#N/A,#N/A,FALSE,"INV14"}</definedName>
    <definedName name="sssssss_1" localSheetId="9" hidden="1">{#N/A,#N/A,FALSE,"INV14"}</definedName>
    <definedName name="sssssss_1" localSheetId="11" hidden="1">{#N/A,#N/A,FALSE,"INV14"}</definedName>
    <definedName name="sssssss_1" hidden="1">{#N/A,#N/A,FALSE,"INV14"}</definedName>
    <definedName name="sssssssss" localSheetId="4">#REF!</definedName>
    <definedName name="sssssssss" localSheetId="0">#REF!</definedName>
    <definedName name="sssssssss">#REF!</definedName>
    <definedName name="ssssssssss" localSheetId="4">#REF!</definedName>
    <definedName name="ssssssssss" localSheetId="0">#REF!</definedName>
    <definedName name="ssssssssss">#REF!</definedName>
    <definedName name="ssssssssssssss" localSheetId="8">#REF!</definedName>
    <definedName name="ssssssssssssss" localSheetId="9">#REF!</definedName>
    <definedName name="ssssssssssssss">#REF!</definedName>
    <definedName name="ssssssssssssssssss">NA()</definedName>
    <definedName name="SSSSSSSSSSSSSSSSSSS" localSheetId="8">#REF!</definedName>
    <definedName name="SSSSSSSSSSSSSSSSSSS" localSheetId="9">#REF!</definedName>
    <definedName name="SSSSSSSSSSSSSSSSSSS">#REF!</definedName>
    <definedName name="SSSSSSSSSSSSSSSSSSSSSSSSSSSSSS" localSheetId="8" hidden="1">#REF!</definedName>
    <definedName name="SSSSSSSSSSSSSSSSSSSSSSSSSSSSSS" localSheetId="9" hidden="1">#REF!</definedName>
    <definedName name="SSSSSSSSSSSSSSSSSSSSSSSSSSSSSS" hidden="1">#REF!</definedName>
    <definedName name="SSTR">NA()</definedName>
    <definedName name="STAFE">#REF!</definedName>
    <definedName name="Stake">#REF!</definedName>
    <definedName name="Stakesold">#REF!</definedName>
    <definedName name="stamp" localSheetId="8" hidden="1">{"'Eng (page2)'!$A$1:$D$52"}</definedName>
    <definedName name="stamp" localSheetId="9" hidden="1">{"'Eng (page2)'!$A$1:$D$52"}</definedName>
    <definedName name="stamp" localSheetId="11" hidden="1">{"'Eng (page2)'!$A$1:$D$52"}</definedName>
    <definedName name="stamp" hidden="1">{"'Eng (page2)'!$A$1:$D$52"}</definedName>
    <definedName name="Standardjar_190">#REF!</definedName>
    <definedName name="Standardjar_375" localSheetId="8">#REF!</definedName>
    <definedName name="Standardjar_375">#REF!</definedName>
    <definedName name="START" localSheetId="9">#REF!</definedName>
    <definedName name="START">#REF!</definedName>
    <definedName name="Start_1">NA()</definedName>
    <definedName name="Start_10">NA()</definedName>
    <definedName name="Start_11">NA()</definedName>
    <definedName name="Start_12">NA()</definedName>
    <definedName name="Start_13">NA()</definedName>
    <definedName name="Start_2">NA()</definedName>
    <definedName name="Start_3">NA()</definedName>
    <definedName name="Start_4">NA()</definedName>
    <definedName name="Start_5">NA()</definedName>
    <definedName name="Start_6">NA()</definedName>
    <definedName name="Start_7">NA()</definedName>
    <definedName name="Start_8">NA()</definedName>
    <definedName name="Start_9">NA()</definedName>
    <definedName name="Start_Year" localSheetId="8">#REF!</definedName>
    <definedName name="Start_Year">#REF!</definedName>
    <definedName name="STATE" localSheetId="8">#REF!</definedName>
    <definedName name="STATE">#REF!</definedName>
    <definedName name="status">#REF!</definedName>
    <definedName name="Status1">#REF!</definedName>
    <definedName name="status2">#REF!</definedName>
    <definedName name="Std_Cost_Report_By_Department" localSheetId="8">#REF!</definedName>
    <definedName name="Std_Cost_Report_By_Department" localSheetId="9">#REF!</definedName>
    <definedName name="Std_Cost_Report_By_Department">#REF!</definedName>
    <definedName name="steam">#REF!</definedName>
    <definedName name="Steam_23K" localSheetId="8">#REF!</definedName>
    <definedName name="Steam_23K" localSheetId="9">#REF!</definedName>
    <definedName name="Steam_23K">#REF!</definedName>
    <definedName name="Steam_5K" localSheetId="9">#REF!</definedName>
    <definedName name="Steam_5K">#REF!</definedName>
    <definedName name="Steam_87K" localSheetId="9">#REF!</definedName>
    <definedName name="Steam_87K">#REF!</definedName>
    <definedName name="Steam_Chart">#REF!</definedName>
    <definedName name="Steam_enthalpy10_GJpT">#REF!</definedName>
    <definedName name="Steam_enthalpy7_GJpT">#REF!</definedName>
    <definedName name="Steam_enthalpy8_GJpT">#REF!</definedName>
    <definedName name="Steam_enthalpy9_GJpT">#REF!</definedName>
    <definedName name="Steam_main" localSheetId="8">#REF!</definedName>
    <definedName name="Steam_main" localSheetId="9">#REF!</definedName>
    <definedName name="Steam_main">#REF!</definedName>
    <definedName name="Steam_nett10_GJpT" localSheetId="9">#REF!</definedName>
    <definedName name="Steam_nett10_GJpT">#REF!</definedName>
    <definedName name="Steam_nett2_GJpT">#REF!</definedName>
    <definedName name="Steam_nett3_GJpT">#REF!</definedName>
    <definedName name="Steam_nett4_GJpT">#REF!</definedName>
    <definedName name="Steam_nett5_GJpT">#REF!</definedName>
    <definedName name="Steam_nett7_GJpT">#REF!</definedName>
    <definedName name="Steam_nett8_GJpT">#REF!</definedName>
    <definedName name="Steam_nettowarmtevraag_GJpT" localSheetId="8">#REF!</definedName>
    <definedName name="Steam_nettowarmtevraag_GJpT" localSheetId="9">#REF!</definedName>
    <definedName name="Steam_nettowarmtevraag_GJpT">#REF!</definedName>
    <definedName name="Steam_spec.enthalpy_GJpT" localSheetId="9">#REF!</definedName>
    <definedName name="Steam_spec.enthalpy_GJpT">#REF!</definedName>
    <definedName name="steam10">#REF!</definedName>
    <definedName name="steam11">#REF!</definedName>
    <definedName name="steam12">#REF!</definedName>
    <definedName name="steam13">#REF!</definedName>
    <definedName name="steam14">#REF!</definedName>
    <definedName name="steam15">#REF!</definedName>
    <definedName name="steam16">#REF!</definedName>
    <definedName name="steam17">#REF!</definedName>
    <definedName name="steam18">#REF!</definedName>
    <definedName name="steam19">#REF!</definedName>
    <definedName name="steam2">#REF!</definedName>
    <definedName name="steam20">#REF!</definedName>
    <definedName name="steam21">#REF!</definedName>
    <definedName name="steam22">#REF!</definedName>
    <definedName name="steam23">#REF!</definedName>
    <definedName name="steam24">#REF!</definedName>
    <definedName name="steam3">#REF!</definedName>
    <definedName name="steam4">#REF!</definedName>
    <definedName name="steam5">#REF!</definedName>
    <definedName name="steam6">#REF!</definedName>
    <definedName name="steam7">#REF!</definedName>
    <definedName name="steam8">#REF!</definedName>
    <definedName name="steam9">#REF!</definedName>
    <definedName name="steamheat">NA()</definedName>
    <definedName name="STEAMLAST" localSheetId="8">#REF!</definedName>
    <definedName name="STEAMLAST" localSheetId="9">#REF!</definedName>
    <definedName name="STEAMLAST">#REF!</definedName>
    <definedName name="steamle">#REF!</definedName>
    <definedName name="steamnett2000_GJpT">#REF!</definedName>
    <definedName name="Steamnett2001_GJpT">#REF!</definedName>
    <definedName name="SteamNetto_spec.enthalpy_GJpT" localSheetId="8">#REF!</definedName>
    <definedName name="SteamNetto_spec.enthalpy_GJpT" localSheetId="9">#REF!</definedName>
    <definedName name="SteamNetto_spec.enthalpy_GJpT">#REF!</definedName>
    <definedName name="STEW" localSheetId="8" hidden="1">{"'Eng (page2)'!$A$1:$D$52"}</definedName>
    <definedName name="STEW" localSheetId="9" hidden="1">{"'Eng (page2)'!$A$1:$D$52"}</definedName>
    <definedName name="STEW" localSheetId="11" hidden="1">{"'Eng (page2)'!$A$1:$D$52"}</definedName>
    <definedName name="STEW" hidden="1">{"'Eng (page2)'!$A$1:$D$52"}</definedName>
    <definedName name="STM_EXP_10">#REF!</definedName>
    <definedName name="STM_EXP_6">#REF!</definedName>
    <definedName name="STM_EXP_8">#REF!</definedName>
    <definedName name="STM_PET_10">#REF!</definedName>
    <definedName name="STM_PET_3">#REF!</definedName>
    <definedName name="STM_PET_4">#REF!</definedName>
    <definedName name="STM_PET_5">#REF!</definedName>
    <definedName name="STM_PET_6">#REF!</definedName>
    <definedName name="STM_PET_7">#REF!</definedName>
    <definedName name="STM_PET_8">#REF!</definedName>
    <definedName name="STM_PET2_13">#REF!</definedName>
    <definedName name="STM_PTA_10">#REF!</definedName>
    <definedName name="STM_PTA_3">#REF!</definedName>
    <definedName name="STM_PTA_4">#REF!</definedName>
    <definedName name="STM_PTA_5">#REF!</definedName>
    <definedName name="STM_PTA_6">#REF!</definedName>
    <definedName name="STM_PTA_7">#REF!</definedName>
    <definedName name="STM_PTA_8">#REF!</definedName>
    <definedName name="STM_REST_10">#REF!</definedName>
    <definedName name="STM_REST_3">#REF!</definedName>
    <definedName name="STM_REST_4">#REF!</definedName>
    <definedName name="STM_REST_5">#REF!</definedName>
    <definedName name="STM_REST_6">#REF!</definedName>
    <definedName name="STM_REST_7">#REF!</definedName>
    <definedName name="STM_REST_8">#REF!</definedName>
    <definedName name="Stm_VPSum" localSheetId="8">#REF!</definedName>
    <definedName name="Stm_VPSum" localSheetId="9">#REF!</definedName>
    <definedName name="Stm_VPSum">#REF!</definedName>
    <definedName name="STMATA" localSheetId="9">#REF!</definedName>
    <definedName name="STMATA">#REF!</definedName>
    <definedName name="STMSAT" localSheetId="9">#REF!</definedName>
    <definedName name="STMSAT">#REF!</definedName>
    <definedName name="STMTBL">#REF!</definedName>
    <definedName name="STOCK" localSheetId="8">#REF!</definedName>
    <definedName name="STOCK" localSheetId="9">#REF!</definedName>
    <definedName name="STOCK">#REF!</definedName>
    <definedName name="Stock_Baht" localSheetId="8">#REF!</definedName>
    <definedName name="Stock_Baht" localSheetId="9">#REF!</definedName>
    <definedName name="Stock_Baht">#REF!</definedName>
    <definedName name="stock_candi_mas_copy" localSheetId="8" hidden="1">{#N/A,#N/A,FALSE,"Sheet1";#N/A,#N/A,FALSE,"Sheet2"}</definedName>
    <definedName name="stock_candi_mas_copy" localSheetId="9" hidden="1">{#N/A,#N/A,FALSE,"Sheet1";#N/A,#N/A,FALSE,"Sheet2"}</definedName>
    <definedName name="stock_candi_mas_copy" localSheetId="11" hidden="1">{#N/A,#N/A,FALSE,"Sheet1";#N/A,#N/A,FALSE,"Sheet2"}</definedName>
    <definedName name="stock_candi_mas_copy" hidden="1">{#N/A,#N/A,FALSE,"Sheet1";#N/A,#N/A,FALSE,"Sheet2"}</definedName>
    <definedName name="STOCK_COST">#REF!</definedName>
    <definedName name="Stock_IVQPTA" localSheetId="8" hidden="1">{#N/A,#N/A,FALSE,"INV14"}</definedName>
    <definedName name="Stock_IVQPTA" localSheetId="9" hidden="1">{#N/A,#N/A,FALSE,"INV14"}</definedName>
    <definedName name="Stock_IVQPTA" localSheetId="11" hidden="1">{#N/A,#N/A,FALSE,"INV14"}</definedName>
    <definedName name="Stock_IVQPTA" hidden="1">{#N/A,#N/A,FALSE,"INV14"}</definedName>
    <definedName name="Stocks">#REF!</definedName>
    <definedName name="stoom">#REF!</definedName>
    <definedName name="STORES" localSheetId="8">#REF!</definedName>
    <definedName name="STORES" localSheetId="9">#REF!</definedName>
    <definedName name="STORES">#REF!</definedName>
    <definedName name="stp" localSheetId="9">#REF!</definedName>
    <definedName name="stp">#REF!</definedName>
    <definedName name="STRES_MiD">NA()</definedName>
    <definedName name="Structure">#REF!</definedName>
    <definedName name="Structure2">#REF!</definedName>
    <definedName name="su">#REF!</definedName>
    <definedName name="SUB" localSheetId="8">#REF!</definedName>
    <definedName name="SUB" localSheetId="9">#REF!</definedName>
    <definedName name="SUB">#REF!</definedName>
    <definedName name="subsystem_lookup_table" localSheetId="9">#REF!</definedName>
    <definedName name="subsystem_lookup_table">#REF!</definedName>
    <definedName name="SUCGUN" localSheetId="9">#REF!</definedName>
    <definedName name="SUCGUN">#REF!</definedName>
    <definedName name="SUCGUNAIR">"$#REF!.$D$179"</definedName>
    <definedName name="SUCGUNLAST">#REF!</definedName>
    <definedName name="sug" localSheetId="8" hidden="1">{"'Eng (page2)'!$A$1:$D$52"}</definedName>
    <definedName name="sug" localSheetId="9" hidden="1">{"'Eng (page2)'!$A$1:$D$52"}</definedName>
    <definedName name="sug" localSheetId="11" hidden="1">{"'Eng (page2)'!$A$1:$D$52"}</definedName>
    <definedName name="sug" hidden="1">{"'Eng (page2)'!$A$1:$D$52"}</definedName>
    <definedName name="sugar">#REF!</definedName>
    <definedName name="sulfide">#REF!</definedName>
    <definedName name="sulfuric">#REF!</definedName>
    <definedName name="sulfuric10">#REF!</definedName>
    <definedName name="sulfuric11">#REF!</definedName>
    <definedName name="sulfuric12">#REF!</definedName>
    <definedName name="sulfuric13">#REF!</definedName>
    <definedName name="sulfuric14">#REF!</definedName>
    <definedName name="sulfuric15">#REF!</definedName>
    <definedName name="sulfuric16">#REF!</definedName>
    <definedName name="sulfuric17">#REF!</definedName>
    <definedName name="sulfuric18">#REF!</definedName>
    <definedName name="sulfuric19">#REF!</definedName>
    <definedName name="sulfuric2">#REF!</definedName>
    <definedName name="sulfuric20">#REF!</definedName>
    <definedName name="sulfuric21">#REF!</definedName>
    <definedName name="sulfuric22">#REF!</definedName>
    <definedName name="sulfuric23">#REF!</definedName>
    <definedName name="sulfuric24">#REF!</definedName>
    <definedName name="sulfuric3">#REF!</definedName>
    <definedName name="sulfuric4">#REF!</definedName>
    <definedName name="sulfuric5">#REF!</definedName>
    <definedName name="sulfuric6">#REF!</definedName>
    <definedName name="sulfuric7">#REF!</definedName>
    <definedName name="sulfuric8">#REF!</definedName>
    <definedName name="sulfuric9">#REF!</definedName>
    <definedName name="sum" localSheetId="8">#REF!</definedName>
    <definedName name="sum" localSheetId="9">#REF!</definedName>
    <definedName name="sum">#REF!</definedName>
    <definedName name="sum_hr" localSheetId="9">#REF!</definedName>
    <definedName name="sum_hr">#REF!</definedName>
    <definedName name="SUMM" localSheetId="9">#REF!</definedName>
    <definedName name="SUMM">#REF!</definedName>
    <definedName name="Summary">#REF!</definedName>
    <definedName name="summary1">#N/A</definedName>
    <definedName name="summary2">#REF!</definedName>
    <definedName name="summaryslim">NA()</definedName>
    <definedName name="summarytoned">NA()</definedName>
    <definedName name="summaryvar">#REF!</definedName>
    <definedName name="summaryvar_5">NA()</definedName>
    <definedName name="summmm">NA()</definedName>
    <definedName name="SUP">#REF!</definedName>
    <definedName name="supplier">#REF!</definedName>
    <definedName name="SURA" localSheetId="8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URA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URA" localSheetId="1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URA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URA_1" localSheetId="8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URA_1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URA_1" localSheetId="1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URA_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urgard">#REF!</definedName>
    <definedName name="SurTax">#REF!</definedName>
    <definedName name="SurtaxThresh">#REF!</definedName>
    <definedName name="SWASTE" localSheetId="8">#REF!</definedName>
    <definedName name="SWASTE" localSheetId="9">#REF!</definedName>
    <definedName name="SWASTE">#REF!</definedName>
    <definedName name="sweetwhey">NA()</definedName>
    <definedName name="Swvu.Japan_Capers_Ed_Pub." localSheetId="8" hidden="1">#REF!</definedName>
    <definedName name="Swvu.Japan_Capers_Ed_Pub." localSheetId="9" hidden="1">#REF!</definedName>
    <definedName name="Swvu.Japan_Capers_Ed_Pub." hidden="1">#REF!</definedName>
    <definedName name="Swvu.KJP_CC." localSheetId="9" hidden="1">#REF!</definedName>
    <definedName name="Swvu.KJP_CC." hidden="1">#REF!</definedName>
    <definedName name="Swvu.Long._.Range." localSheetId="8" hidden="1">#REF!</definedName>
    <definedName name="Swvu.Long._.Range." localSheetId="9" hidden="1">#REF!</definedName>
    <definedName name="Swvu.Long._.Range." localSheetId="11" hidden="1">#REF!</definedName>
    <definedName name="Swvu.Long._.Range." hidden="1">#REF!</definedName>
    <definedName name="Swvu.Months." localSheetId="8" hidden="1">#REF!</definedName>
    <definedName name="Swvu.Months." localSheetId="9" hidden="1">#REF!</definedName>
    <definedName name="Swvu.Months." localSheetId="11" hidden="1">#REF!</definedName>
    <definedName name="Swvu.Months." hidden="1">#REF!</definedName>
    <definedName name="syltherm">#REF!</definedName>
    <definedName name="syltherm10">#REF!</definedName>
    <definedName name="syltherm11">#REF!</definedName>
    <definedName name="syltherm12">#REF!</definedName>
    <definedName name="syltherm2">#REF!</definedName>
    <definedName name="syltherm3">#REF!</definedName>
    <definedName name="syltherm4">#REF!</definedName>
    <definedName name="syltherm5">#REF!</definedName>
    <definedName name="syltherm6">#REF!</definedName>
    <definedName name="syltherm7">#REF!</definedName>
    <definedName name="syltherm8">#REF!</definedName>
    <definedName name="syltherm9">#REF!</definedName>
    <definedName name="Syrup520" localSheetId="8">#REF!</definedName>
    <definedName name="Syrup520" localSheetId="9">#REF!</definedName>
    <definedName name="Syrup520">#REF!</definedName>
    <definedName name="SYSU">NA()</definedName>
    <definedName name="SZ">#REF!</definedName>
    <definedName name="T">1000</definedName>
    <definedName name="t.agua" localSheetId="8">#REF!</definedName>
    <definedName name="t.agua" localSheetId="9">#REF!</definedName>
    <definedName name="t.agua">#REF!</definedName>
    <definedName name="t.alm.001" localSheetId="9">#REF!</definedName>
    <definedName name="t.alm.001">#REF!</definedName>
    <definedName name="t.alm.002" localSheetId="9">#REF!</definedName>
    <definedName name="t.alm.002">#REF!</definedName>
    <definedName name="t.mes.">#REF!</definedName>
    <definedName name="T___0">1000</definedName>
    <definedName name="T_1">1000</definedName>
    <definedName name="T_11_05" localSheetId="8">#REF!</definedName>
    <definedName name="T_11_05">#REF!</definedName>
    <definedName name="T_13_05" localSheetId="8">#REF!</definedName>
    <definedName name="T_13_05">#REF!</definedName>
    <definedName name="T_14_05" localSheetId="8">#REF!</definedName>
    <definedName name="T_14_05">#REF!</definedName>
    <definedName name="t_18">1000</definedName>
    <definedName name="T_18_05" localSheetId="8">#REF!</definedName>
    <definedName name="T_18_05">#REF!</definedName>
    <definedName name="T_19_05" localSheetId="8">#REF!</definedName>
    <definedName name="T_19_05">#REF!</definedName>
    <definedName name="T_2">1000</definedName>
    <definedName name="T_24_05" localSheetId="8">#REF!</definedName>
    <definedName name="T_24_05">#REF!</definedName>
    <definedName name="t_3">1000</definedName>
    <definedName name="T_30_04" localSheetId="8">#REF!</definedName>
    <definedName name="T_30_04">#REF!</definedName>
    <definedName name="T_34_05" localSheetId="8">#REF!</definedName>
    <definedName name="T_34_05">#REF!</definedName>
    <definedName name="t_4">1000</definedName>
    <definedName name="T_6_05" localSheetId="8">#REF!</definedName>
    <definedName name="T_6_05">#REF!</definedName>
    <definedName name="T_7_05" localSheetId="8">#REF!</definedName>
    <definedName name="T_7_05">#REF!</definedName>
    <definedName name="T_9_05" localSheetId="8">#REF!</definedName>
    <definedName name="T_9_05">#REF!</definedName>
    <definedName name="T_B">#REF!</definedName>
    <definedName name="T1_">#REF!</definedName>
    <definedName name="T2_">#REF!</definedName>
    <definedName name="T4W" localSheetId="8">#REF!</definedName>
    <definedName name="T4W" localSheetId="9">#REF!</definedName>
    <definedName name="T4W">#REF!</definedName>
    <definedName name="t66666666">NA()</definedName>
    <definedName name="t77777777">NA()</definedName>
    <definedName name="t9113.01" localSheetId="8">#REF!</definedName>
    <definedName name="t9113.01" localSheetId="9">#REF!</definedName>
    <definedName name="t9113.01">#REF!</definedName>
    <definedName name="t9113.99" localSheetId="8">#REF!</definedName>
    <definedName name="t9113.99">#REF!</definedName>
    <definedName name="t9999999999">NA()</definedName>
    <definedName name="ta" localSheetId="8" hidden="1">{#N/A,#N/A,FALSE,"Aging Summary";#N/A,#N/A,FALSE,"Ratio Analysis";#N/A,#N/A,FALSE,"Test 120 Day Accts";#N/A,#N/A,FALSE,"Tickmarks"}</definedName>
    <definedName name="ta" localSheetId="9" hidden="1">{#N/A,#N/A,FALSE,"Aging Summary";#N/A,#N/A,FALSE,"Ratio Analysis";#N/A,#N/A,FALSE,"Test 120 Day Accts";#N/A,#N/A,FALSE,"Tickmarks"}</definedName>
    <definedName name="ta" localSheetId="11" hidden="1">{#N/A,#N/A,FALSE,"Aging Summary";#N/A,#N/A,FALSE,"Ratio Analysis";#N/A,#N/A,FALSE,"Test 120 Day Accts";#N/A,#N/A,FALSE,"Tickmarks"}</definedName>
    <definedName name="ta" hidden="1">{#N/A,#N/A,FALSE,"Aging Summary";#N/A,#N/A,FALSE,"Ratio Analysis";#N/A,#N/A,FALSE,"Test 120 Day Accts";#N/A,#N/A,FALSE,"Tickmarks"}</definedName>
    <definedName name="TAB">#REF!</definedName>
    <definedName name="Tab_Period" localSheetId="3">#REF!</definedName>
    <definedName name="Tab_Period">#REF!</definedName>
    <definedName name="Tab_Units" localSheetId="3">#REF!</definedName>
    <definedName name="Tab_Units">#REF!</definedName>
    <definedName name="TABEL">#REF!</definedName>
    <definedName name="TABLA" localSheetId="8">#REF!</definedName>
    <definedName name="TABLA" localSheetId="9">#REF!</definedName>
    <definedName name="TABLA">#REF!</definedName>
    <definedName name="TABLA1" localSheetId="9">#REF!</definedName>
    <definedName name="TABLA1">#REF!</definedName>
    <definedName name="tabla2008">#REF!</definedName>
    <definedName name="tabla2009">#REF!</definedName>
    <definedName name="TABLAA" localSheetId="8">#REF!</definedName>
    <definedName name="TABLAA" localSheetId="9">#REF!</definedName>
    <definedName name="TABLAA">#REF!</definedName>
    <definedName name="TABLAB" localSheetId="9">#REF!</definedName>
    <definedName name="TABLAB">#REF!</definedName>
    <definedName name="TABLAOK">#REF!</definedName>
    <definedName name="TABLAPRO" localSheetId="8">#REF!</definedName>
    <definedName name="TABLAPRO" localSheetId="9">#REF!</definedName>
    <definedName name="TABLAPRO">#REF!</definedName>
    <definedName name="TABLE" localSheetId="9">#REF!</definedName>
    <definedName name="TABLE">#REF!</definedName>
    <definedName name="TABLE___10" localSheetId="8">#REF!</definedName>
    <definedName name="TABLE___10" localSheetId="9">#REF!</definedName>
    <definedName name="TABLE___10">#REF!</definedName>
    <definedName name="TABLE___3" localSheetId="8">#REF!</definedName>
    <definedName name="TABLE___3" localSheetId="9">#REF!</definedName>
    <definedName name="TABLE___3">#REF!</definedName>
    <definedName name="TABLE___4" localSheetId="9">#REF!</definedName>
    <definedName name="TABLE___4">#REF!</definedName>
    <definedName name="TABLE___7" localSheetId="9">#REF!</definedName>
    <definedName name="TABLE___7">#REF!</definedName>
    <definedName name="TABLE___8">#REF!</definedName>
    <definedName name="TABLE___9">#REF!</definedName>
    <definedName name="TABLE_10">#REF!</definedName>
    <definedName name="TABLE_10___10" localSheetId="8">#REF!</definedName>
    <definedName name="TABLE_10___10">#REF!</definedName>
    <definedName name="TABLE_10___3" localSheetId="8">#REF!</definedName>
    <definedName name="TABLE_10___3" localSheetId="9">#REF!</definedName>
    <definedName name="TABLE_10___3">#REF!</definedName>
    <definedName name="TABLE_10___8" localSheetId="9">#REF!</definedName>
    <definedName name="TABLE_10___8">#REF!</definedName>
    <definedName name="TABLE_11" localSheetId="9">#REF!</definedName>
    <definedName name="TABLE_11">#REF!</definedName>
    <definedName name="TABLE_11___10" localSheetId="8">#REF!</definedName>
    <definedName name="TABLE_11___10" localSheetId="9">#REF!</definedName>
    <definedName name="TABLE_11___10">#REF!</definedName>
    <definedName name="TABLE_11___3" localSheetId="8">#REF!</definedName>
    <definedName name="TABLE_11___3" localSheetId="9">#REF!</definedName>
    <definedName name="TABLE_11___3">#REF!</definedName>
    <definedName name="TABLE_11___8" localSheetId="9">#REF!</definedName>
    <definedName name="TABLE_11___8">#REF!</definedName>
    <definedName name="TABLE_12" localSheetId="9">#REF!</definedName>
    <definedName name="TABLE_12">#REF!</definedName>
    <definedName name="TABLE_12___10" localSheetId="8">#REF!</definedName>
    <definedName name="TABLE_12___10" localSheetId="9">#REF!</definedName>
    <definedName name="TABLE_12___10">#REF!</definedName>
    <definedName name="TABLE_12___3" localSheetId="8">#REF!</definedName>
    <definedName name="TABLE_12___3" localSheetId="9">#REF!</definedName>
    <definedName name="TABLE_12___3">#REF!</definedName>
    <definedName name="TABLE_12___8" localSheetId="9">#REF!</definedName>
    <definedName name="TABLE_12___8">#REF!</definedName>
    <definedName name="TABLE_13" localSheetId="9">#REF!</definedName>
    <definedName name="TABLE_13">#REF!</definedName>
    <definedName name="TABLE_13___10" localSheetId="8">#REF!</definedName>
    <definedName name="TABLE_13___10" localSheetId="9">#REF!</definedName>
    <definedName name="TABLE_13___10">#REF!</definedName>
    <definedName name="TABLE_13___3" localSheetId="8">#REF!</definedName>
    <definedName name="TABLE_13___3" localSheetId="9">#REF!</definedName>
    <definedName name="TABLE_13___3">#REF!</definedName>
    <definedName name="TABLE_14" localSheetId="9">#REF!</definedName>
    <definedName name="TABLE_14">#REF!</definedName>
    <definedName name="TABLE_14___10" localSheetId="8">#REF!</definedName>
    <definedName name="TABLE_14___10" localSheetId="9">#REF!</definedName>
    <definedName name="TABLE_14___10">#REF!</definedName>
    <definedName name="TABLE_14___3" localSheetId="8">#REF!</definedName>
    <definedName name="TABLE_14___3" localSheetId="9">#REF!</definedName>
    <definedName name="TABLE_14___3">#REF!</definedName>
    <definedName name="TABLE_15" localSheetId="9">#REF!</definedName>
    <definedName name="TABLE_15">#REF!</definedName>
    <definedName name="TABLE_15___10" localSheetId="8">#REF!</definedName>
    <definedName name="TABLE_15___10" localSheetId="9">#REF!</definedName>
    <definedName name="TABLE_15___10">#REF!</definedName>
    <definedName name="TABLE_15___3" localSheetId="8">#REF!</definedName>
    <definedName name="TABLE_15___3" localSheetId="9">#REF!</definedName>
    <definedName name="TABLE_15___3">#REF!</definedName>
    <definedName name="TABLE_16" localSheetId="8">#REF!</definedName>
    <definedName name="TABLE_16" localSheetId="9">#REF!</definedName>
    <definedName name="TABLE_16">#REF!</definedName>
    <definedName name="TABLE_17" localSheetId="8">#REF!</definedName>
    <definedName name="TABLE_17" localSheetId="9">#REF!</definedName>
    <definedName name="TABLE_17">#REF!</definedName>
    <definedName name="TABLE_18" localSheetId="9">#REF!</definedName>
    <definedName name="TABLE_18">#REF!</definedName>
    <definedName name="TABLE_19">#REF!</definedName>
    <definedName name="TABLE_2" localSheetId="8">#REF!</definedName>
    <definedName name="TABLE_2" localSheetId="9">#REF!</definedName>
    <definedName name="TABLE_2">#REF!</definedName>
    <definedName name="TABLE_2___10" localSheetId="8">#REF!</definedName>
    <definedName name="TABLE_2___10" localSheetId="9">#REF!</definedName>
    <definedName name="TABLE_2___10">#REF!</definedName>
    <definedName name="TABLE_2___3" localSheetId="8">#REF!</definedName>
    <definedName name="TABLE_2___3" localSheetId="9">#REF!</definedName>
    <definedName name="TABLE_2___3">#REF!</definedName>
    <definedName name="TABLE_2___4" localSheetId="9">#REF!</definedName>
    <definedName name="TABLE_2___4">#REF!</definedName>
    <definedName name="TABLE_2___7" localSheetId="9">#REF!</definedName>
    <definedName name="TABLE_2___7">#REF!</definedName>
    <definedName name="TABLE_2___8">#REF!</definedName>
    <definedName name="TABLE_2___9">#REF!</definedName>
    <definedName name="TABLE_20" localSheetId="8">#REF!</definedName>
    <definedName name="TABLE_20">#REF!</definedName>
    <definedName name="TABLE_21" localSheetId="8">#REF!</definedName>
    <definedName name="TABLE_21">#REF!</definedName>
    <definedName name="TABLE_22" localSheetId="8">#REF!</definedName>
    <definedName name="TABLE_22">#REF!</definedName>
    <definedName name="TABLE_23" localSheetId="8">#REF!</definedName>
    <definedName name="TABLE_23">#REF!</definedName>
    <definedName name="TABLE_24">#REF!</definedName>
    <definedName name="TABLE_25">#REF!</definedName>
    <definedName name="TABLE_26">#REF!</definedName>
    <definedName name="TABLE_27">#REF!</definedName>
    <definedName name="TABLE_3" localSheetId="8">#REF!</definedName>
    <definedName name="TABLE_3" localSheetId="9">#REF!</definedName>
    <definedName name="TABLE_3">#REF!</definedName>
    <definedName name="TABLE_3___10" localSheetId="8">#REF!</definedName>
    <definedName name="TABLE_3___10" localSheetId="9">#REF!</definedName>
    <definedName name="TABLE_3___10">#REF!</definedName>
    <definedName name="TABLE_3___3" localSheetId="8">#REF!</definedName>
    <definedName name="TABLE_3___3" localSheetId="9">#REF!</definedName>
    <definedName name="TABLE_3___3">#REF!</definedName>
    <definedName name="TABLE_3___4" localSheetId="9">#REF!</definedName>
    <definedName name="TABLE_3___4">#REF!</definedName>
    <definedName name="TABLE_3___7" localSheetId="9">#REF!</definedName>
    <definedName name="TABLE_3___7">#REF!</definedName>
    <definedName name="TABLE_3___8">#REF!</definedName>
    <definedName name="TABLE_3___9">#REF!</definedName>
    <definedName name="TABLE_4">#REF!</definedName>
    <definedName name="TABLE_4___10" localSheetId="8">#REF!</definedName>
    <definedName name="TABLE_4___10">#REF!</definedName>
    <definedName name="TABLE_4___3" localSheetId="8">#REF!</definedName>
    <definedName name="TABLE_4___3" localSheetId="9">#REF!</definedName>
    <definedName name="TABLE_4___3">#REF!</definedName>
    <definedName name="TABLE_4___4" localSheetId="9">#REF!</definedName>
    <definedName name="TABLE_4___4">#REF!</definedName>
    <definedName name="TABLE_4___7" localSheetId="9">#REF!</definedName>
    <definedName name="TABLE_4___7">#REF!</definedName>
    <definedName name="TABLE_4___8">#REF!</definedName>
    <definedName name="TABLE_4___9">#REF!</definedName>
    <definedName name="TABLE_5">#REF!</definedName>
    <definedName name="TABLE_5___10" localSheetId="8">#REF!</definedName>
    <definedName name="TABLE_5___10">#REF!</definedName>
    <definedName name="TABLE_5___3" localSheetId="8">#REF!</definedName>
    <definedName name="TABLE_5___3" localSheetId="9">#REF!</definedName>
    <definedName name="TABLE_5___3">#REF!</definedName>
    <definedName name="TABLE_5___4" localSheetId="9">#REF!</definedName>
    <definedName name="TABLE_5___4">#REF!</definedName>
    <definedName name="TABLE_5___7" localSheetId="9">#REF!</definedName>
    <definedName name="TABLE_5___7">#REF!</definedName>
    <definedName name="TABLE_5___8">#REF!</definedName>
    <definedName name="TABLE_5___9">#REF!</definedName>
    <definedName name="TABLE_6">#REF!</definedName>
    <definedName name="TABLE_6___10" localSheetId="8">#REF!</definedName>
    <definedName name="TABLE_6___10">#REF!</definedName>
    <definedName name="TABLE_6___3" localSheetId="8">#REF!</definedName>
    <definedName name="TABLE_6___3" localSheetId="9">#REF!</definedName>
    <definedName name="TABLE_6___3">#REF!</definedName>
    <definedName name="TABLE_6___4" localSheetId="9">#REF!</definedName>
    <definedName name="TABLE_6___4">#REF!</definedName>
    <definedName name="TABLE_6___7" localSheetId="9">#REF!</definedName>
    <definedName name="TABLE_6___7">#REF!</definedName>
    <definedName name="TABLE_6___8">#REF!</definedName>
    <definedName name="TABLE_6___9">#REF!</definedName>
    <definedName name="TABLE_7" localSheetId="8">#REF!</definedName>
    <definedName name="TABLE_7">#REF!</definedName>
    <definedName name="TABLE_7___10" localSheetId="8">#REF!</definedName>
    <definedName name="TABLE_7___10">#REF!</definedName>
    <definedName name="TABLE_7___3" localSheetId="8">#REF!</definedName>
    <definedName name="TABLE_7___3" localSheetId="9">#REF!</definedName>
    <definedName name="TABLE_7___3">#REF!</definedName>
    <definedName name="TABLE_7___8" localSheetId="9">#REF!</definedName>
    <definedName name="TABLE_7___8">#REF!</definedName>
    <definedName name="TABLE_8" localSheetId="8">#REF!</definedName>
    <definedName name="TABLE_8" localSheetId="9">#REF!</definedName>
    <definedName name="TABLE_8">#REF!</definedName>
    <definedName name="TABLE_8___10" localSheetId="8">#REF!</definedName>
    <definedName name="TABLE_8___10" localSheetId="9">#REF!</definedName>
    <definedName name="TABLE_8___10">#REF!</definedName>
    <definedName name="TABLE_8___3" localSheetId="8">#REF!</definedName>
    <definedName name="TABLE_8___3" localSheetId="9">#REF!</definedName>
    <definedName name="TABLE_8___3">#REF!</definedName>
    <definedName name="TABLE_8___8" localSheetId="9">#REF!</definedName>
    <definedName name="TABLE_8___8">#REF!</definedName>
    <definedName name="TABLE_9" localSheetId="8">#REF!</definedName>
    <definedName name="TABLE_9" localSheetId="9">#REF!</definedName>
    <definedName name="TABLE_9">#REF!</definedName>
    <definedName name="TABLE_9___10" localSheetId="8">#REF!</definedName>
    <definedName name="TABLE_9___10" localSheetId="9">#REF!</definedName>
    <definedName name="TABLE_9___10">#REF!</definedName>
    <definedName name="TABLE_9___3" localSheetId="8">#REF!</definedName>
    <definedName name="TABLE_9___3" localSheetId="9">#REF!</definedName>
    <definedName name="TABLE_9___3">#REF!</definedName>
    <definedName name="TABLE_9___8" localSheetId="9">#REF!</definedName>
    <definedName name="TABLE_9___8">#REF!</definedName>
    <definedName name="table1" localSheetId="9">#REF!</definedName>
    <definedName name="table1">#REF!</definedName>
    <definedName name="TABLEAU1">#REF!</definedName>
    <definedName name="TABLEAU2">#REF!</definedName>
    <definedName name="TableName">"Dummy"</definedName>
    <definedName name="tacat">#REF!</definedName>
    <definedName name="tachem" localSheetId="8">#REF!</definedName>
    <definedName name="tachem">#REF!</definedName>
    <definedName name="tadep" localSheetId="8">#REF!</definedName>
    <definedName name="tadep">#REF!</definedName>
    <definedName name="tafixed">#REF!</definedName>
    <definedName name="Taikhoan">NA()</definedName>
    <definedName name="take_over">#REF!</definedName>
    <definedName name="TALLY" localSheetId="8">#REF!</definedName>
    <definedName name="TALLY" localSheetId="9">#REF!</definedName>
    <definedName name="TALLY">#REF!</definedName>
    <definedName name="tamer" localSheetId="9">#REF!</definedName>
    <definedName name="tamer">#REF!</definedName>
    <definedName name="tao" localSheetId="9">#REF!</definedName>
    <definedName name="tao">#REF!</definedName>
    <definedName name="tapow">#REF!</definedName>
    <definedName name="taprice">#REF!</definedName>
    <definedName name="taprod">#REF!</definedName>
    <definedName name="tapx">#REF!</definedName>
    <definedName name="Tariff">#REF!</definedName>
    <definedName name="TARMonth">#REF!</definedName>
    <definedName name="taroy" localSheetId="8">#REF!</definedName>
    <definedName name="taroy" localSheetId="9">#REF!</definedName>
    <definedName name="taroy">#REF!</definedName>
    <definedName name="TARRAGONAACETONA" localSheetId="9">#REF!</definedName>
    <definedName name="TARRAGONAACETONA">#REF!</definedName>
    <definedName name="Tau" localSheetId="8">#REF!</definedName>
    <definedName name="Tau" localSheetId="9">#REF!</definedName>
    <definedName name="Tau">#REF!</definedName>
    <definedName name="tautil" localSheetId="8">#REF!</definedName>
    <definedName name="tautil" localSheetId="9">#REF!</definedName>
    <definedName name="tautil">#REF!</definedName>
    <definedName name="tawaste" localSheetId="9">#REF!</definedName>
    <definedName name="tawaste">#REF!</definedName>
    <definedName name="TAX" localSheetId="8">#REF!</definedName>
    <definedName name="TAX" localSheetId="9">#REF!</definedName>
    <definedName name="TAX">#REF!</definedName>
    <definedName name="Taxateurs">#REF!</definedName>
    <definedName name="TaxTV">0.1</definedName>
    <definedName name="TaxXL">0.05</definedName>
    <definedName name="tb">#REF!</definedName>
    <definedName name="tb_5">NA()</definedName>
    <definedName name="TBA">NA()</definedName>
    <definedName name="tbagd1">NA()</definedName>
    <definedName name="TBIVEJAN16">#REF!</definedName>
    <definedName name="TBT">#REF!</definedName>
    <definedName name="TC" localSheetId="8">#REF!</definedName>
    <definedName name="TC" localSheetId="9">#REF!</definedName>
    <definedName name="TC">#REF!</definedName>
    <definedName name="TCL" localSheetId="8">#REF!</definedName>
    <definedName name="TCL" localSheetId="9">#REF!</definedName>
    <definedName name="TCL">#REF!</definedName>
    <definedName name="TCpct" localSheetId="8">#REF!</definedName>
    <definedName name="TCpct" localSheetId="9">#REF!</definedName>
    <definedName name="TCpct">#REF!</definedName>
    <definedName name="TCpro" localSheetId="9">#REF!</definedName>
    <definedName name="TCpro">#REF!</definedName>
    <definedName name="td">NA()</definedName>
    <definedName name="tdia">NA()</definedName>
    <definedName name="tdt">NA()</definedName>
    <definedName name="te" localSheetId="8" hidden="1">#REF!</definedName>
    <definedName name="te" localSheetId="9" hidden="1">#REF!</definedName>
    <definedName name="te" hidden="1">#REF!</definedName>
    <definedName name="TE_12_05" localSheetId="9">#REF!</definedName>
    <definedName name="TE_12_05">#REF!</definedName>
    <definedName name="TE_501" localSheetId="9">#REF!</definedName>
    <definedName name="TE_501">#REF!</definedName>
    <definedName name="TE_502">#REF!</definedName>
    <definedName name="TE_521">#REF!</definedName>
    <definedName name="TE_553">#REF!</definedName>
    <definedName name="TE_571">#REF!</definedName>
    <definedName name="TE_581">#REF!</definedName>
    <definedName name="TE_582">#REF!</definedName>
    <definedName name="TE_583">#REF!</definedName>
    <definedName name="TE_741">#REF!</definedName>
    <definedName name="TE_791">#REF!</definedName>
    <definedName name="TE_806">#REF!</definedName>
    <definedName name="TE_807">#REF!</definedName>
    <definedName name="TE_808">#REF!</definedName>
    <definedName name="TE_812">#REF!</definedName>
    <definedName name="TE_916">#REF!</definedName>
    <definedName name="TE_961">#REF!</definedName>
    <definedName name="TeC">#REF!</definedName>
    <definedName name="Technician_comp">#REF!</definedName>
    <definedName name="TEM" localSheetId="8" hidden="1">{#N/A,#N/A,FALSE,"Cover Page";#N/A,#N/A,FALSE,"Content Page";#N/A,#N/A,FALSE,"Fin Perform 1";#N/A,#N/A,FALSE,"Fin Perform 2";#N/A,#N/A,FALSE,"Fin Peform 3";#N/A,#N/A,FALSE,"Opn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Supply";#N/A,#N/A,FALSE,"Manufacturing";#N/A,#N/A,FALSE,"Distn1";#N/A,#N/A,FALSE,"Finance &amp; Admin"}</definedName>
    <definedName name="TEM" localSheetId="9" hidden="1">{#N/A,#N/A,FALSE,"Cover Page";#N/A,#N/A,FALSE,"Content Page";#N/A,#N/A,FALSE,"Fin Perform 1";#N/A,#N/A,FALSE,"Fin Perform 2";#N/A,#N/A,FALSE,"Fin Peform 3";#N/A,#N/A,FALSE,"Opn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Supply";#N/A,#N/A,FALSE,"Manufacturing";#N/A,#N/A,FALSE,"Distn1";#N/A,#N/A,FALSE,"Finance &amp; Admin"}</definedName>
    <definedName name="TEM" localSheetId="11" hidden="1">{#N/A,#N/A,FALSE,"Cover Page";#N/A,#N/A,FALSE,"Content Page";#N/A,#N/A,FALSE,"Fin Perform 1";#N/A,#N/A,FALSE,"Fin Perform 2";#N/A,#N/A,FALSE,"Fin Peform 3";#N/A,#N/A,FALSE,"Opn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Supply";#N/A,#N/A,FALSE,"Manufacturing";#N/A,#N/A,FALSE,"Distn1";#N/A,#N/A,FALSE,"Finance &amp; Admin"}</definedName>
    <definedName name="TEM" hidden="1">{#N/A,#N/A,FALSE,"Cover Page";#N/A,#N/A,FALSE,"Content Page";#N/A,#N/A,FALSE,"Fin Perform 1";#N/A,#N/A,FALSE,"Fin Perform 2";#N/A,#N/A,FALSE,"Fin Peform 3";#N/A,#N/A,FALSE,"Opn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Supply";#N/A,#N/A,FALSE,"Manufacturing";#N/A,#N/A,FALSE,"Distn1";#N/A,#N/A,FALSE,"Finance &amp; Admin"}</definedName>
    <definedName name="TEMP" localSheetId="8" hidden="1">{#N/A,#N/A,FALSE,"Cover Page";#N/A,#N/A,FALSE,"Content Page";#N/A,#N/A,FALSE,"Fin Perform 1";#N/A,#N/A,FALSE,"Fin Perform 2";#N/A,#N/A,FALSE,"Fin Peform 3";#N/A,#N/A,FALSE,"Strat Perform 1";#N/A,#N/A,FALSE,"Opn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Supply";#N/A,#N/A,FALSE,"Distn1";#N/A,#N/A,FALSE,"Distn2";#N/A,#N/A,FALSE,"Manufacturing";#N/A,#N/A,FALSE,"Finance &amp; Admin"}</definedName>
    <definedName name="TEMP" localSheetId="9" hidden="1">{#N/A,#N/A,FALSE,"Cover Page";#N/A,#N/A,FALSE,"Content Page";#N/A,#N/A,FALSE,"Fin Perform 1";#N/A,#N/A,FALSE,"Fin Perform 2";#N/A,#N/A,FALSE,"Fin Peform 3";#N/A,#N/A,FALSE,"Strat Perform 1";#N/A,#N/A,FALSE,"Opn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Supply";#N/A,#N/A,FALSE,"Distn1";#N/A,#N/A,FALSE,"Distn2";#N/A,#N/A,FALSE,"Manufacturing";#N/A,#N/A,FALSE,"Finance &amp; Admin"}</definedName>
    <definedName name="TEMP" localSheetId="11" hidden="1">{#N/A,#N/A,FALSE,"Cover Page";#N/A,#N/A,FALSE,"Content Page";#N/A,#N/A,FALSE,"Fin Perform 1";#N/A,#N/A,FALSE,"Fin Perform 2";#N/A,#N/A,FALSE,"Fin Peform 3";#N/A,#N/A,FALSE,"Strat Perform 1";#N/A,#N/A,FALSE,"Opn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Supply";#N/A,#N/A,FALSE,"Distn1";#N/A,#N/A,FALSE,"Distn2";#N/A,#N/A,FALSE,"Manufacturing";#N/A,#N/A,FALSE,"Finance &amp; Admin"}</definedName>
    <definedName name="TEMP" hidden="1">{#N/A,#N/A,FALSE,"Cover Page";#N/A,#N/A,FALSE,"Content Page";#N/A,#N/A,FALSE,"Fin Perform 1";#N/A,#N/A,FALSE,"Fin Perform 2";#N/A,#N/A,FALSE,"Fin Peform 3";#N/A,#N/A,FALSE,"Strat Perform 1";#N/A,#N/A,FALSE,"Opn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Supply";#N/A,#N/A,FALSE,"Distn1";#N/A,#N/A,FALSE,"Distn2";#N/A,#N/A,FALSE,"Manufacturing";#N/A,#N/A,FALSE,"Finance &amp; Admin"}</definedName>
    <definedName name="TEMP_REFERENCE" localSheetId="8">#REF!</definedName>
    <definedName name="TEMP_REFERENCE" localSheetId="9">#REF!</definedName>
    <definedName name="TEMP_REFERENCE">#REF!</definedName>
    <definedName name="ter" localSheetId="9">#REF!</definedName>
    <definedName name="ter">#REF!</definedName>
    <definedName name="terminal" localSheetId="8">#REF!</definedName>
    <definedName name="terminal" localSheetId="9">#REF!</definedName>
    <definedName name="terminal">#REF!</definedName>
    <definedName name="Terminales">#REF!</definedName>
    <definedName name="terrain" localSheetId="8">#REF!</definedName>
    <definedName name="terrain" localSheetId="9">#REF!</definedName>
    <definedName name="terrain">#REF!</definedName>
    <definedName name="TESORACUM" localSheetId="9">#REF!</definedName>
    <definedName name="TESORACUM">#REF!</definedName>
    <definedName name="Tesoreríaacum" localSheetId="9">#REF!</definedName>
    <definedName name="Tesoreríaacum">#REF!</definedName>
    <definedName name="Tesoreríames">#REF!</definedName>
    <definedName name="TesoreríaPrev">#REF!</definedName>
    <definedName name="test">#N/A</definedName>
    <definedName name="TEST0" localSheetId="8">#REF!</definedName>
    <definedName name="TEST0" localSheetId="9">#REF!</definedName>
    <definedName name="TEST0">#REF!</definedName>
    <definedName name="TEST0_5">NA()</definedName>
    <definedName name="TEST1" localSheetId="8">#REF!</definedName>
    <definedName name="TEST1" localSheetId="9">#REF!</definedName>
    <definedName name="TEST1">#REF!</definedName>
    <definedName name="TEST1_5">NA()</definedName>
    <definedName name="TEST10" localSheetId="8">#REF!</definedName>
    <definedName name="TEST10" localSheetId="9">#REF!</definedName>
    <definedName name="TEST10">#REF!</definedName>
    <definedName name="TEST11" localSheetId="9">#REF!</definedName>
    <definedName name="TEST11">#REF!</definedName>
    <definedName name="TEST12" localSheetId="9">#REF!</definedName>
    <definedName name="TEST12">#REF!</definedName>
    <definedName name="TEST13" localSheetId="9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2" localSheetId="8">#REF!</definedName>
    <definedName name="TEST2" localSheetId="9">#REF!</definedName>
    <definedName name="TEST2">#REF!</definedName>
    <definedName name="TEST2_5">NA()</definedName>
    <definedName name="TEST3" localSheetId="8">#REF!</definedName>
    <definedName name="TEST3" localSheetId="9">#REF!</definedName>
    <definedName name="TEST3">#REF!</definedName>
    <definedName name="TEST3_5">NA()</definedName>
    <definedName name="TEST4" localSheetId="8">#REF!</definedName>
    <definedName name="TEST4" localSheetId="9">#REF!</definedName>
    <definedName name="TEST4">#REF!</definedName>
    <definedName name="TEST4_5">NA()</definedName>
    <definedName name="TEST5" localSheetId="9">#REF!</definedName>
    <definedName name="TEST5">#REF!</definedName>
    <definedName name="TEST6" localSheetId="9">#REF!</definedName>
    <definedName name="TEST6">#REF!</definedName>
    <definedName name="TEST7">#REF!</definedName>
    <definedName name="TEST8">#REF!</definedName>
    <definedName name="TEST9">#REF!</definedName>
    <definedName name="TESTHKEY" localSheetId="8">#REF!</definedName>
    <definedName name="TESTHKEY" localSheetId="9">#REF!</definedName>
    <definedName name="TESTHKEY">#REF!</definedName>
    <definedName name="TESTHKEY_5">NA()</definedName>
    <definedName name="TESTKEYS" localSheetId="8">#REF!</definedName>
    <definedName name="TESTKEYS" localSheetId="9">#REF!</definedName>
    <definedName name="TESTKEYS">#REF!</definedName>
    <definedName name="TESTKEYS_5">NA()</definedName>
    <definedName name="testkye" localSheetId="8">#REF!</definedName>
    <definedName name="testkye" localSheetId="9">#REF!</definedName>
    <definedName name="testkye">#REF!</definedName>
    <definedName name="testrange">#REF!</definedName>
    <definedName name="TESTVKEY" localSheetId="8">#REF!</definedName>
    <definedName name="TESTVKEY" localSheetId="9">#REF!</definedName>
    <definedName name="TESTVKEY" localSheetId="11">#REF!</definedName>
    <definedName name="TESTVKEY">#REF!</definedName>
    <definedName name="TESTVKEY_5">NA()</definedName>
    <definedName name="tew" localSheetId="8" hidden="1">{"'Eng (page2)'!$A$1:$D$52"}</definedName>
    <definedName name="tew" localSheetId="9" hidden="1">{"'Eng (page2)'!$A$1:$D$52"}</definedName>
    <definedName name="tew" localSheetId="11" hidden="1">{"'Eng (page2)'!$A$1:$D$52"}</definedName>
    <definedName name="tew" hidden="1">{"'Eng (page2)'!$A$1:$D$52"}</definedName>
    <definedName name="text91">#REF!</definedName>
    <definedName name="TextRefCopy1" localSheetId="8">#REF!</definedName>
    <definedName name="TextRefCopy1" localSheetId="9">#REF!</definedName>
    <definedName name="TextRefCopy1">#REF!</definedName>
    <definedName name="TextRefCopy10" localSheetId="9">#REF!</definedName>
    <definedName name="TextRefCopy10">#REF!</definedName>
    <definedName name="TextRefCopy101" localSheetId="8">#REF!</definedName>
    <definedName name="TextRefCopy101" localSheetId="9">#REF!</definedName>
    <definedName name="TextRefCopy101">#REF!</definedName>
    <definedName name="TextRefCopy109">#REF!</definedName>
    <definedName name="TextRefCopy11" localSheetId="8">#REF!</definedName>
    <definedName name="TextRefCopy11" localSheetId="9">#REF!</definedName>
    <definedName name="TextRefCopy11">#REF!</definedName>
    <definedName name="TextRefCopy110">#REF!</definedName>
    <definedName name="TextRefCopy12" localSheetId="8">#REF!</definedName>
    <definedName name="TextRefCopy12" localSheetId="9">#REF!</definedName>
    <definedName name="TextRefCopy12">#REF!</definedName>
    <definedName name="TextRefCopy13" localSheetId="9">#REF!</definedName>
    <definedName name="TextRefCopy13">#REF!</definedName>
    <definedName name="TextRefCopy14" localSheetId="9">#REF!</definedName>
    <definedName name="TextRefCopy14">#REF!</definedName>
    <definedName name="TextRefCopy15">#REF!</definedName>
    <definedName name="TextRefCopy16" localSheetId="8">#REF!</definedName>
    <definedName name="TextRefCopy16" localSheetId="9">#REF!</definedName>
    <definedName name="TextRefCopy16">#REF!</definedName>
    <definedName name="TextRefCopy17" localSheetId="9">#REF!</definedName>
    <definedName name="TextRefCopy17">#REF!</definedName>
    <definedName name="TextRefCopy18" localSheetId="9">#REF!</definedName>
    <definedName name="TextRefCopy18">#REF!</definedName>
    <definedName name="TextRefCopy19">#REF!</definedName>
    <definedName name="TextRefCopy2">#REF!</definedName>
    <definedName name="TextRefCopy20" localSheetId="8">#REF!</definedName>
    <definedName name="TextRefCopy20" localSheetId="9">#REF!</definedName>
    <definedName name="TextRefCopy20">#REF!</definedName>
    <definedName name="TextRefCopy3">#REF!</definedName>
    <definedName name="TextRefCopy4">#REF!</definedName>
    <definedName name="TextRefCopy43">#REF!</definedName>
    <definedName name="TextRefCopy46">#REF!</definedName>
    <definedName name="TextRefCopy49">#REF!</definedName>
    <definedName name="TextRefCopy5" localSheetId="8">#REF!</definedName>
    <definedName name="TextRefCopy5" localSheetId="9">#REF!</definedName>
    <definedName name="TextRefCopy5">#REF!</definedName>
    <definedName name="TextRefCopy50" localSheetId="9">#REF!</definedName>
    <definedName name="TextRefCopy50">#REF!</definedName>
    <definedName name="TextRefCopy51" localSheetId="8">#REF!</definedName>
    <definedName name="TextRefCopy51" localSheetId="9">#REF!</definedName>
    <definedName name="TextRefCopy51">#REF!</definedName>
    <definedName name="TextRefCopy52" localSheetId="8">#REF!</definedName>
    <definedName name="TextRefCopy52" localSheetId="9">#REF!</definedName>
    <definedName name="TextRefCopy52">#REF!</definedName>
    <definedName name="TextRefCopy53" localSheetId="9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 localSheetId="8">#REF!</definedName>
    <definedName name="TextRefCopy6" localSheetId="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 localSheetId="8">#REF!</definedName>
    <definedName name="TextRefCopy7" localSheetId="9">#REF!</definedName>
    <definedName name="TextRefCopy7">#REF!</definedName>
    <definedName name="TextRefCopy70">#REF!</definedName>
    <definedName name="TextRefCopy77">#REF!</definedName>
    <definedName name="TextRefCopy78">#REF!</definedName>
    <definedName name="TextRefCopy79">#REF!</definedName>
    <definedName name="TextRefCopy8" localSheetId="8">#REF!</definedName>
    <definedName name="TextRefCopy8" localSheetId="9">#REF!</definedName>
    <definedName name="TextRefCopy8">#REF!</definedName>
    <definedName name="TextRefCopy80" localSheetId="8">#REF!</definedName>
    <definedName name="TextRefCopy80" localSheetId="9">#REF!</definedName>
    <definedName name="TextRefCopy80">#REF!</definedName>
    <definedName name="TextRefCopy81" localSheetId="8">#REF!</definedName>
    <definedName name="TextRefCopy81" localSheetId="9">#REF!</definedName>
    <definedName name="TextRefCopy81">#REF!</definedName>
    <definedName name="TextRefCopy82">#REF!</definedName>
    <definedName name="TextRefCopy84">#REF!</definedName>
    <definedName name="TextRefCopy85">#REF!</definedName>
    <definedName name="TextRefCopy9" localSheetId="8">#REF!</definedName>
    <definedName name="TextRefCopy9" localSheetId="9">#REF!</definedName>
    <definedName name="TextRefCopy9">#REF!</definedName>
    <definedName name="TextRefCopy91">#REF!</definedName>
    <definedName name="TextRefCopy99">#REF!</definedName>
    <definedName name="TextRefCopyRangeCount" hidden="1">4</definedName>
    <definedName name="tf">#REF!</definedName>
    <definedName name="TFCFOn" localSheetId="8">#REF!</definedName>
    <definedName name="TFCFOn" localSheetId="9">#REF!</definedName>
    <definedName name="TFCFOn">#REF!</definedName>
    <definedName name="tfguh" localSheetId="8" hidden="1">#REF!</definedName>
    <definedName name="tfguh" localSheetId="9" hidden="1">#REF!</definedName>
    <definedName name="tfguh" hidden="1">#REF!</definedName>
    <definedName name="TFOIII" localSheetId="8">#REF!</definedName>
    <definedName name="TFOIII" localSheetId="9">#REF!</definedName>
    <definedName name="TFOIII">#REF!</definedName>
    <definedName name="TG">NA()</definedName>
    <definedName name="tgfg" localSheetId="8">#REF!</definedName>
    <definedName name="tgfg" localSheetId="9">#REF!</definedName>
    <definedName name="tgfg">#REF!</definedName>
    <definedName name="tgj" localSheetId="8" hidden="1">{#N/A,#N/A,FALSE,"INV14"}</definedName>
    <definedName name="tgj" localSheetId="9" hidden="1">{#N/A,#N/A,FALSE,"INV14"}</definedName>
    <definedName name="tgj" localSheetId="11" hidden="1">{#N/A,#N/A,FALSE,"INV14"}</definedName>
    <definedName name="tgj" hidden="1">{#N/A,#N/A,FALSE,"INV14"}</definedName>
    <definedName name="tgkj" localSheetId="8" hidden="1">{"'Eng (page2)'!$A$1:$D$52"}</definedName>
    <definedName name="tgkj" localSheetId="9" hidden="1">{"'Eng (page2)'!$A$1:$D$52"}</definedName>
    <definedName name="tgkj" localSheetId="11" hidden="1">{"'Eng (page2)'!$A$1:$D$52"}</definedName>
    <definedName name="tgkj" hidden="1">{"'Eng (page2)'!$A$1:$D$52"}</definedName>
    <definedName name="Th">1/1000</definedName>
    <definedName name="th_ec1">NA()</definedName>
    <definedName name="th_et1">NA()</definedName>
    <definedName name="Thai">#REF!</definedName>
    <definedName name="Thailand">#REF!</definedName>
    <definedName name="thb" localSheetId="8">#REF!</definedName>
    <definedName name="thb" localSheetId="9">#REF!</definedName>
    <definedName name="thb">#REF!</definedName>
    <definedName name="thbcn">#REF!</definedName>
    <definedName name="thbcp">#REF!</definedName>
    <definedName name="thbon30">#REF!</definedName>
    <definedName name="THBOP30">#REF!</definedName>
    <definedName name="thbsn">#REF!</definedName>
    <definedName name="thbsp">#REF!</definedName>
    <definedName name="thbvn10">#REF!</definedName>
    <definedName name="thbvp10">#REF!</definedName>
    <definedName name="thdt">NA()</definedName>
    <definedName name="thepbuoc">NA()</definedName>
    <definedName name="thephinh">NA()</definedName>
    <definedName name="theptam">NA()</definedName>
    <definedName name="thepU">NA()</definedName>
    <definedName name="Third" localSheetId="8">#REF!</definedName>
    <definedName name="Third" localSheetId="9">#REF!</definedName>
    <definedName name="Third">#REF!</definedName>
    <definedName name="Third_2" localSheetId="9">#REF!</definedName>
    <definedName name="Third_2">#REF!</definedName>
    <definedName name="ThisMonth" localSheetId="8">#REF!</definedName>
    <definedName name="ThisMonth" localSheetId="9">#REF!</definedName>
    <definedName name="ThisMonth">#REF!</definedName>
    <definedName name="THK">NA()</definedName>
    <definedName name="Thou">#REF!</definedName>
    <definedName name="Thousand">1/1000</definedName>
    <definedName name="thue">6</definedName>
    <definedName name="Tien">NA()</definedName>
    <definedName name="TIGA">#REF!</definedName>
    <definedName name="Tim_lan_xuat_hien">NA()</definedName>
    <definedName name="tim_xuat_hien">NA()</definedName>
    <definedName name="TIMEOP" localSheetId="8">#REF!</definedName>
    <definedName name="TIMEOP" localSheetId="9">#REF!</definedName>
    <definedName name="TIMEOP">#REF!</definedName>
    <definedName name="TIMEST" localSheetId="8">#REF!</definedName>
    <definedName name="TIMEST" localSheetId="9">#REF!</definedName>
    <definedName name="TIMEST">#REF!</definedName>
    <definedName name="TIMETO" localSheetId="9">#REF!</definedName>
    <definedName name="TIMETO">#REF!</definedName>
    <definedName name="TiO2_Chart" localSheetId="8">#REF!</definedName>
    <definedName name="TiO2_Chart" localSheetId="9">#REF!</definedName>
    <definedName name="TiO2_Chart">#REF!</definedName>
    <definedName name="TiO2_VPSum" localSheetId="9">#REF!</definedName>
    <definedName name="TiO2_VPSum">#REF!</definedName>
    <definedName name="TIPOCAMBIO" localSheetId="8">#REF!</definedName>
    <definedName name="TIPOCAMBIO" localSheetId="9">#REF!</definedName>
    <definedName name="TIPOCAMBIO">#REF!</definedName>
    <definedName name="TIPS" localSheetId="8">#REF!</definedName>
    <definedName name="TIPS" localSheetId="9">#REF!</definedName>
    <definedName name="TIPS">#REF!</definedName>
    <definedName name="TIPS_5">NA()</definedName>
    <definedName name="TITLE" localSheetId="9">#REF!</definedName>
    <definedName name="TITLE">#REF!</definedName>
    <definedName name="TITRE" localSheetId="8">#REF!</definedName>
    <definedName name="TITRE" localSheetId="9">#REF!</definedName>
    <definedName name="TITRE">#REF!</definedName>
    <definedName name="TJLP">#REF!</definedName>
    <definedName name="TJLPSpread">#REF!</definedName>
    <definedName name="tl">NA()</definedName>
    <definedName name="tld">NA()</definedName>
    <definedName name="TLO">#REF!</definedName>
    <definedName name="TLTH" localSheetId="4">#REF!</definedName>
    <definedName name="TLTH" localSheetId="0">#REF!</definedName>
    <definedName name="TLTH">#REF!</definedName>
    <definedName name="TLTH1" localSheetId="4">#REF!</definedName>
    <definedName name="TLTH1" localSheetId="0">#REF!</definedName>
    <definedName name="TLTH1">#REF!</definedName>
    <definedName name="tly">NA()</definedName>
    <definedName name="TMACC">#REF!</definedName>
    <definedName name="tn">NA()</definedName>
    <definedName name="tnbtn" localSheetId="8" hidden="1">{#N/A,#N/A,FALSE,"INV14"}</definedName>
    <definedName name="tnbtn" localSheetId="9" hidden="1">{#N/A,#N/A,FALSE,"INV14"}</definedName>
    <definedName name="tnbtn" localSheetId="11" hidden="1">{#N/A,#N/A,FALSE,"INV14"}</definedName>
    <definedName name="tnbtn" hidden="1">{#N/A,#N/A,FALSE,"INV14"}</definedName>
    <definedName name="tno">NA()</definedName>
    <definedName name="TO" localSheetId="3">#REF!</definedName>
    <definedName name="TO">#REF!</definedName>
    <definedName name="TO___0" localSheetId="8">#REF!</definedName>
    <definedName name="TO___0" localSheetId="9">#REF!</definedName>
    <definedName name="TO___0">#REF!</definedName>
    <definedName name="To_Sell" localSheetId="8">#REF!,#REF!</definedName>
    <definedName name="To_Sell" localSheetId="9">#REF!,#REF!</definedName>
    <definedName name="To_Sell">#REF!,#REF!</definedName>
    <definedName name="toamtoamotm" localSheetId="8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toamtoamotm" localSheetId="9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toamtoamotm" localSheetId="11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toamtoamotm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TOD.IPA">#REF!</definedName>
    <definedName name="tod.ta" localSheetId="8">#REF!</definedName>
    <definedName name="tod.ta" localSheetId="9">#REF!</definedName>
    <definedName name="tod.ta">#REF!</definedName>
    <definedName name="TOE" localSheetId="8">#REF!</definedName>
    <definedName name="TOE" localSheetId="9">#REF!</definedName>
    <definedName name="TOE">#REF!</definedName>
    <definedName name="toll">#REF!</definedName>
    <definedName name="Tomartotalmes" localSheetId="8">#REF!</definedName>
    <definedName name="Tomartotalmes" localSheetId="9">#REF!</definedName>
    <definedName name="Tomartotalmes">#REF!</definedName>
    <definedName name="tome" localSheetId="9">#REF!</definedName>
    <definedName name="tome">#REF!</definedName>
    <definedName name="Tong">NA()</definedName>
    <definedName name="tongcong">NA()</definedName>
    <definedName name="toodtee" localSheetId="8">#REF!</definedName>
    <definedName name="toodtee" localSheetId="9">#REF!</definedName>
    <definedName name="toodtee">#REF!</definedName>
    <definedName name="toolinfo">#REF!</definedName>
    <definedName name="Tooling" localSheetId="8">#REF!</definedName>
    <definedName name="Tooling" localSheetId="9">#REF!</definedName>
    <definedName name="Tooling">#REF!</definedName>
    <definedName name="tooling_range">#REF!</definedName>
    <definedName name="toolno">#REF!</definedName>
    <definedName name="TOP" localSheetId="8">#REF!</definedName>
    <definedName name="TOP" localSheetId="9">#REF!</definedName>
    <definedName name="TOP">#REF!</definedName>
    <definedName name="tor">#REF!</definedName>
    <definedName name="torr">#REF!</definedName>
    <definedName name="torry">#REF!</definedName>
    <definedName name="torry555">#REF!</definedName>
    <definedName name="tory">#REF!</definedName>
    <definedName name="Tot" localSheetId="8">#REF!</definedName>
    <definedName name="Tot" localSheetId="9">#REF!</definedName>
    <definedName name="Tot">#REF!</definedName>
    <definedName name="TOT_CHIP" localSheetId="8">#REF!</definedName>
    <definedName name="TOT_CHIP" localSheetId="9">#REF!</definedName>
    <definedName name="TOT_CHIP">#REF!</definedName>
    <definedName name="TOT_PROD" localSheetId="8">#REF!</definedName>
    <definedName name="TOT_PROD" localSheetId="9">#REF!</definedName>
    <definedName name="TOT_PROD">#REF!</definedName>
    <definedName name="TOTActif_H" localSheetId="8">#REF!</definedName>
    <definedName name="TOTActif_H" localSheetId="9">#REF!</definedName>
    <definedName name="TOTActif_H">#REF!</definedName>
    <definedName name="TOTActif_H1" localSheetId="9">#REF!</definedName>
    <definedName name="TOTActif_H1">#REF!</definedName>
    <definedName name="TOTActif_H2" localSheetId="9">#REF!</definedName>
    <definedName name="TOTActif_H2">#REF!</definedName>
    <definedName name="TOTActif_H3">#REF!</definedName>
    <definedName name="TOTActif_H4">#REF!</definedName>
    <definedName name="TOTActif_H5">#REF!</definedName>
    <definedName name="TOTActif_I">#REF!</definedName>
    <definedName name="TOTActif_P">#REF!</definedName>
    <definedName name="TOTActif_P1">#REF!</definedName>
    <definedName name="TOTActif_P2">#REF!</definedName>
    <definedName name="TOTActif_P3">#REF!</definedName>
    <definedName name="TOTActif_P4">#REF!</definedName>
    <definedName name="TOTActif_P5">#REF!</definedName>
    <definedName name="TOTActif_P6">#REF!</definedName>
    <definedName name="TOTActifCT_H">#REF!</definedName>
    <definedName name="TOTActifCT_P">#REF!</definedName>
    <definedName name="TOTAL">#REF!</definedName>
    <definedName name="TOTAL.TA">#REF!</definedName>
    <definedName name="Total_5">NA()</definedName>
    <definedName name="Total_Interest" localSheetId="8">#REF!</definedName>
    <definedName name="Total_Interest" localSheetId="9">#REF!</definedName>
    <definedName name="Total_Interest">#REF!</definedName>
    <definedName name="Total_NG_Nm3ph" localSheetId="9">#REF!</definedName>
    <definedName name="Total_NG_Nm3ph">#REF!</definedName>
    <definedName name="Total_Pay" localSheetId="9">#REF!</definedName>
    <definedName name="Total_Pay">#REF!</definedName>
    <definedName name="Total_Payment" localSheetId="4">Scheduled_Payment+Extra_Payment</definedName>
    <definedName name="Total_Payment" localSheetId="8">Scheduled_Payment+Extra_Payment</definedName>
    <definedName name="Total_Payment" localSheetId="0">Scheduled_Payment+Extra_Payment</definedName>
    <definedName name="Total_Payment" localSheetId="9">Scheduled_Payment+Extra_Payment</definedName>
    <definedName name="Total_Payment">Scheduled_Payment+Extra_Payment</definedName>
    <definedName name="TOTAL_REPORT" localSheetId="8">#REF!</definedName>
    <definedName name="TOTAL_REPORT" localSheetId="9">#REF!</definedName>
    <definedName name="TOTAL_REPORT">#REF!</definedName>
    <definedName name="TotalAll">NA()</definedName>
    <definedName name="totalamount" localSheetId="8" hidden="1">#REF!</definedName>
    <definedName name="totalamount" localSheetId="9" hidden="1">#REF!</definedName>
    <definedName name="totalamount" hidden="1">#REF!</definedName>
    <definedName name="totalD">NA()</definedName>
    <definedName name="totalpta" localSheetId="8">#REF!</definedName>
    <definedName name="totalpta" localSheetId="9">#REF!</definedName>
    <definedName name="totalpta">#REF!</definedName>
    <definedName name="TOTALS" localSheetId="9">#REF!</definedName>
    <definedName name="TOTALS">#REF!</definedName>
    <definedName name="totalY">NA()</definedName>
    <definedName name="TotalYear" localSheetId="8">#REF!</definedName>
    <definedName name="TotalYear" localSheetId="9">#REF!</definedName>
    <definedName name="TotalYear">#REF!</definedName>
    <definedName name="TOTCapitauxP_H" localSheetId="8">#REF!</definedName>
    <definedName name="TOTCapitauxP_H">#REF!</definedName>
    <definedName name="TOTCapitauxP_H1">#REF!</definedName>
    <definedName name="TOTCapitauxP_H2">#REF!</definedName>
    <definedName name="TOTCapitauxP_H3">#REF!</definedName>
    <definedName name="TOTCapitauxP_H4">#REF!</definedName>
    <definedName name="TOTCapitauxP_H5">#REF!</definedName>
    <definedName name="TOTCapitauxP_I">#REF!</definedName>
    <definedName name="TOTCapitauxP_P">#REF!</definedName>
    <definedName name="TOTCapitauxP_P1">#REF!</definedName>
    <definedName name="TOTCapitauxP_P2">#REF!</definedName>
    <definedName name="TOTCapitauxP_P3">#REF!</definedName>
    <definedName name="TOTCapitauxP_P4">#REF!</definedName>
    <definedName name="TOTCapitauxP_P5">#REF!</definedName>
    <definedName name="TOTCapitauxP_P6">#REF!</definedName>
    <definedName name="TOTChiffreA_H1">#REF!</definedName>
    <definedName name="TOTChiffreA_H2">#REF!</definedName>
    <definedName name="TOTChiffreA_H3">#REF!</definedName>
    <definedName name="TOTChiffreA_H4">#REF!</definedName>
    <definedName name="TOTChiffreA_H5">#REF!</definedName>
    <definedName name="TOTChiffreA_I1">#REF!</definedName>
    <definedName name="TOTChiffreA_I2">#REF!</definedName>
    <definedName name="TOTChiffreA_P1">#REF!</definedName>
    <definedName name="TOTChiffreA_P2">#REF!</definedName>
    <definedName name="TOTChiffreA_P3">#REF!</definedName>
    <definedName name="TOTChiffreA_P4">#REF!</definedName>
    <definedName name="TOTChiffreA_P5">#REF!</definedName>
    <definedName name="TOTChiffreA_P6">#REF!</definedName>
    <definedName name="TOTChiffreAff_H">#REF!</definedName>
    <definedName name="TOTChiffreAff_P">#REF!</definedName>
    <definedName name="TOTMEX">#REF!</definedName>
    <definedName name="TOTPassif_H" localSheetId="8">#REF!</definedName>
    <definedName name="TOTPassif_H" localSheetId="9">#REF!</definedName>
    <definedName name="TOTPassif_H">#REF!</definedName>
    <definedName name="TOTPassif_H1" localSheetId="9">#REF!</definedName>
    <definedName name="TOTPassif_H1">#REF!</definedName>
    <definedName name="TOTPassif_H2" localSheetId="9">#REF!</definedName>
    <definedName name="TOTPassif_H2">#REF!</definedName>
    <definedName name="TOTPassif_H3">#REF!</definedName>
    <definedName name="TOTPassif_H4">#REF!</definedName>
    <definedName name="TOTPassif_H5">#REF!</definedName>
    <definedName name="TOTPassif_I">#REF!</definedName>
    <definedName name="TOTPassif_P">#REF!</definedName>
    <definedName name="TOTPassif_P1">#REF!</definedName>
    <definedName name="TOTPassif_P2">#REF!</definedName>
    <definedName name="TOTPassif_P3">#REF!</definedName>
    <definedName name="TOTPassif_P4">#REF!</definedName>
    <definedName name="TOTPassif_P5">#REF!</definedName>
    <definedName name="TOTPassif_P6">#REF!</definedName>
    <definedName name="TOTPassifCT_H">#REF!</definedName>
    <definedName name="TOTPassifCT_P">#REF!</definedName>
    <definedName name="TOUT">#REF!</definedName>
    <definedName name="TPA_Chart" localSheetId="8">#REF!</definedName>
    <definedName name="TPA_Chart" localSheetId="9">#REF!</definedName>
    <definedName name="TPA_Chart">#REF!</definedName>
    <definedName name="TPA_VPSum" localSheetId="9">#REF!</definedName>
    <definedName name="TPA_VPSum">#REF!</definedName>
    <definedName name="tr" localSheetId="8" hidden="1">{#N/A,#N/A,FALSE,"COVER.XLS";#N/A,#N/A,FALSE,"RACT1.XLS";#N/A,#N/A,FALSE,"RACT2.XLS";#N/A,#N/A,FALSE,"ECCMP";#N/A,#N/A,FALSE,"WELDER.XLS"}</definedName>
    <definedName name="tr" localSheetId="9" hidden="1">{#N/A,#N/A,FALSE,"COVER.XLS";#N/A,#N/A,FALSE,"RACT1.XLS";#N/A,#N/A,FALSE,"RACT2.XLS";#N/A,#N/A,FALSE,"ECCMP";#N/A,#N/A,FALSE,"WELDER.XLS"}</definedName>
    <definedName name="tr" localSheetId="11" hidden="1">{#N/A,#N/A,FALSE,"COVER.XLS";#N/A,#N/A,FALSE,"RACT1.XLS";#N/A,#N/A,FALSE,"RACT2.XLS";#N/A,#N/A,FALSE,"ECCMP";#N/A,#N/A,FALSE,"WELDER.XLS"}</definedName>
    <definedName name="tr" hidden="1">{#N/A,#N/A,FALSE,"COVER.XLS";#N/A,#N/A,FALSE,"RACT1.XLS";#N/A,#N/A,FALSE,"RACT2.XLS";#N/A,#N/A,FALSE,"ECCMP";#N/A,#N/A,FALSE,"WELDER.XLS"}</definedName>
    <definedName name="tr_1" localSheetId="8" hidden="1">{#N/A,#N/A,FALSE,"COVER.XLS";#N/A,#N/A,FALSE,"RACT1.XLS";#N/A,#N/A,FALSE,"RACT2.XLS";#N/A,#N/A,FALSE,"ECCMP";#N/A,#N/A,FALSE,"WELDER.XLS"}</definedName>
    <definedName name="tr_1" localSheetId="9" hidden="1">{#N/A,#N/A,FALSE,"COVER.XLS";#N/A,#N/A,FALSE,"RACT1.XLS";#N/A,#N/A,FALSE,"RACT2.XLS";#N/A,#N/A,FALSE,"ECCMP";#N/A,#N/A,FALSE,"WELDER.XLS"}</definedName>
    <definedName name="tr_1" localSheetId="11" hidden="1">{#N/A,#N/A,FALSE,"COVER.XLS";#N/A,#N/A,FALSE,"RACT1.XLS";#N/A,#N/A,FALSE,"RACT2.XLS";#N/A,#N/A,FALSE,"ECCMP";#N/A,#N/A,FALSE,"WELDER.XLS"}</definedName>
    <definedName name="tr_1" hidden="1">{#N/A,#N/A,FALSE,"COVER.XLS";#N/A,#N/A,FALSE,"RACT1.XLS";#N/A,#N/A,FALSE,"RACT2.XLS";#N/A,#N/A,FALSE,"ECCMP";#N/A,#N/A,FALSE,"WELDER.XLS"}</definedName>
    <definedName name="TR1CP1LAST">"$"</definedName>
    <definedName name="TRA">#REF!</definedName>
    <definedName name="Tra_DM_su_dung">NA()</definedName>
    <definedName name="Tra_don_gia_KS">NA()</definedName>
    <definedName name="Tra_DTCT">NA()</definedName>
    <definedName name="Tra_phan_tram">NA()</definedName>
    <definedName name="Tra_tim_hang_mucPT_trung">NA()</definedName>
    <definedName name="TRA_VAT_LIEU">NA()</definedName>
    <definedName name="TRA_VL">NA()</definedName>
    <definedName name="tra_VL_1">NA()</definedName>
    <definedName name="traffic">#REF!</definedName>
    <definedName name="tram">NA()</definedName>
    <definedName name="TRAN">#N/A</definedName>
    <definedName name="Trans_Cost" localSheetId="8">#REF!</definedName>
    <definedName name="Trans_Cost" localSheetId="9">#REF!</definedName>
    <definedName name="Trans_Cost">#REF!</definedName>
    <definedName name="Transcase">#REF!</definedName>
    <definedName name="TRANSFORMER">NA()</definedName>
    <definedName name="Transportation_Costs">#REF!</definedName>
    <definedName name="Transporte">#REF!</definedName>
    <definedName name="transports" localSheetId="8">#REF!</definedName>
    <definedName name="transports" localSheetId="9">#REF!</definedName>
    <definedName name="transports">#REF!</definedName>
    <definedName name="TRASPASO">#N/A</definedName>
    <definedName name="TRAT.FIJ.IPA">#REF!</definedName>
    <definedName name="TRAT.FIJ.PIPA">#REF!</definedName>
    <definedName name="TRATADA" localSheetId="8">#REF!</definedName>
    <definedName name="TRATADA" localSheetId="9">#REF!</definedName>
    <definedName name="TRATADA">#REF!</definedName>
    <definedName name="TRATADACC" localSheetId="9">#REF!</definedName>
    <definedName name="TRATADACC">#REF!</definedName>
    <definedName name="TRAVL">NA()</definedName>
    <definedName name="trc_XLS_DATASHEET_ProtectDate">36698.5297337963</definedName>
    <definedName name="TRE" localSheetId="8" hidden="1">{"'Eng (page2)'!$A$1:$D$52"}</definedName>
    <definedName name="TRE" localSheetId="9" hidden="1">{"'Eng (page2)'!$A$1:$D$52"}</definedName>
    <definedName name="TRE" localSheetId="11" hidden="1">{"'Eng (page2)'!$A$1:$D$52"}</definedName>
    <definedName name="TRE" hidden="1">{"'Eng (page2)'!$A$1:$D$52"}</definedName>
    <definedName name="tre4r564t" localSheetId="8" hidden="1">{"'Eng (page2)'!$A$1:$D$52"}</definedName>
    <definedName name="tre4r564t" localSheetId="9" hidden="1">{"'Eng (page2)'!$A$1:$D$52"}</definedName>
    <definedName name="tre4r564t" localSheetId="11" hidden="1">{"'Eng (page2)'!$A$1:$D$52"}</definedName>
    <definedName name="tre4r564t" hidden="1">{"'Eng (page2)'!$A$1:$D$52"}</definedName>
    <definedName name="TreatedLoss">#REF!</definedName>
    <definedName name="TreatedLosses">#REF!</definedName>
    <definedName name="trew" localSheetId="8" hidden="1">{"'Eng (page2)'!$A$1:$D$52"}</definedName>
    <definedName name="trew" localSheetId="9" hidden="1">{"'Eng (page2)'!$A$1:$D$52"}</definedName>
    <definedName name="trew" localSheetId="11" hidden="1">{"'Eng (page2)'!$A$1:$D$52"}</definedName>
    <definedName name="trew" hidden="1">{"'Eng (page2)'!$A$1:$D$52"}</definedName>
    <definedName name="trewq" localSheetId="8">#REF!</definedName>
    <definedName name="trewq" localSheetId="9">#REF!</definedName>
    <definedName name="trewq">#REF!</definedName>
    <definedName name="triact" localSheetId="8">#REF!</definedName>
    <definedName name="triact">#REF!</definedName>
    <definedName name="Trial_Bal" localSheetId="8">#REF!</definedName>
    <definedName name="Trial_Bal" localSheetId="9">#REF!</definedName>
    <definedName name="Trial_Bal">#REF!</definedName>
    <definedName name="troep">#REF!</definedName>
    <definedName name="trop" localSheetId="8" hidden="1">{#N/A,#N/A,FALSE,"CDA Plan"}</definedName>
    <definedName name="trop" localSheetId="9" hidden="1">{#N/A,#N/A,FALSE,"CDA Plan"}</definedName>
    <definedName name="trop" localSheetId="11" hidden="1">{#N/A,#N/A,FALSE,"CDA Plan"}</definedName>
    <definedName name="trop" hidden="1">{#N/A,#N/A,FALSE,"CDA Plan"}</definedName>
    <definedName name="trop." localSheetId="8" hidden="1">{#N/A,#N/A,FALSE,"CDA Plan"}</definedName>
    <definedName name="trop." localSheetId="9" hidden="1">{#N/A,#N/A,FALSE,"CDA Plan"}</definedName>
    <definedName name="trop." localSheetId="11" hidden="1">{#N/A,#N/A,FALSE,"CDA Plan"}</definedName>
    <definedName name="trop." hidden="1">{#N/A,#N/A,FALSE,"CDA Plan"}</definedName>
    <definedName name="trt">NA()</definedName>
    <definedName name="TRTRTRWTWRT">#REF!</definedName>
    <definedName name="trtytr" localSheetId="8" hidden="1">{"'Eng (page2)'!$A$1:$D$52"}</definedName>
    <definedName name="trtytr" localSheetId="9" hidden="1">{"'Eng (page2)'!$A$1:$D$52"}</definedName>
    <definedName name="trtytr" localSheetId="11" hidden="1">{"'Eng (page2)'!$A$1:$D$52"}</definedName>
    <definedName name="trtytr" hidden="1">{"'Eng (page2)'!$A$1:$D$52"}</definedName>
    <definedName name="TRY" localSheetId="8" hidden="1">{#N/A,#N/A,FALSE,"DATA"}</definedName>
    <definedName name="TRY" localSheetId="9" hidden="1">{#N/A,#N/A,FALSE,"DATA"}</definedName>
    <definedName name="TRY" localSheetId="11" hidden="1">{#N/A,#N/A,FALSE,"DATA"}</definedName>
    <definedName name="TRY" hidden="1">{#N/A,#N/A,FALSE,"DATA"}</definedName>
    <definedName name="tsrhdrth" localSheetId="8" hidden="1">#REF!</definedName>
    <definedName name="tsrhdrth" hidden="1">#REF!</definedName>
    <definedName name="TT">"INDORAMA SYNTHETICS, POLYESTER DIVISION, PWK"</definedName>
    <definedName name="TT_Buying">#REF!</definedName>
    <definedName name="TT_Selling">#REF!</definedName>
    <definedName name="ttb">NA()</definedName>
    <definedName name="ttbb">NA()</definedName>
    <definedName name="ttbbb">NA()</definedName>
    <definedName name="TTD_806" localSheetId="8">#REF!</definedName>
    <definedName name="TTD_806" localSheetId="9">#REF!</definedName>
    <definedName name="TTD_806">#REF!</definedName>
    <definedName name="TTD_807" localSheetId="9">#REF!</definedName>
    <definedName name="TTD_807">#REF!</definedName>
    <definedName name="TTD_808" localSheetId="9">#REF!</definedName>
    <definedName name="TTD_808">#REF!</definedName>
    <definedName name="TTD_812">#REF!</definedName>
    <definedName name="ttddw2" localSheetId="8">#REF!</definedName>
    <definedName name="ttddw2" localSheetId="9">#REF!</definedName>
    <definedName name="ttddw2">#REF!</definedName>
    <definedName name="ttddw3" localSheetId="8">#REF!</definedName>
    <definedName name="ttddw3" localSheetId="9">#REF!</definedName>
    <definedName name="ttddw3">#REF!</definedName>
    <definedName name="ttddw4" localSheetId="9">#REF!</definedName>
    <definedName name="ttddw4">#REF!</definedName>
    <definedName name="ttddw5" localSheetId="9">#REF!</definedName>
    <definedName name="ttddw5">#REF!</definedName>
    <definedName name="ttddw6">#REF!</definedName>
    <definedName name="ttddw7">#REF!</definedName>
    <definedName name="ttddw8">#REF!</definedName>
    <definedName name="ttddw9">#REF!</definedName>
    <definedName name="ttetet" localSheetId="8">#REF!</definedName>
    <definedName name="ttetet" localSheetId="9">#REF!</definedName>
    <definedName name="ttetet">#REF!</definedName>
    <definedName name="TTEWWTRTRTG" localSheetId="8">#REF!</definedName>
    <definedName name="TTEWWTRTRTG" localSheetId="9">#REF!</definedName>
    <definedName name="TTEWWTRTRTG">#REF!</definedName>
    <definedName name="tthi">NA()</definedName>
    <definedName name="TTLB1">NA()</definedName>
    <definedName name="TTLB2">NA()</definedName>
    <definedName name="TTLB3">NA()</definedName>
    <definedName name="ttrtr" localSheetId="8" hidden="1">{"'Eng (page2)'!$A$1:$D$52"}</definedName>
    <definedName name="ttrtr" localSheetId="9" hidden="1">{"'Eng (page2)'!$A$1:$D$52"}</definedName>
    <definedName name="ttrtr" localSheetId="11" hidden="1">{"'Eng (page2)'!$A$1:$D$52"}</definedName>
    <definedName name="ttrtr" hidden="1">{"'Eng (page2)'!$A$1:$D$52"}</definedName>
    <definedName name="TTT" localSheetId="8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TTT" localSheetId="9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TTT" localSheetId="1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TTT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tttt" localSheetId="8">#REF!</definedName>
    <definedName name="tttt" localSheetId="9">#REF!</definedName>
    <definedName name="tttt">#REF!</definedName>
    <definedName name="ttttt">#REF!</definedName>
    <definedName name="tttttt">NA()</definedName>
    <definedName name="tttttttt">NA()</definedName>
    <definedName name="TTTTTTTTTTTFFFFF">#REF!</definedName>
    <definedName name="TTTTTTTTTTTTT">#REF!</definedName>
    <definedName name="TTTTTTTTTTTTTT">#REF!</definedName>
    <definedName name="ttttttttttttttttttttttttttttttt">NA()</definedName>
    <definedName name="tttttttttttttttttttttttttttttttttttttttttb">NA()</definedName>
    <definedName name="ttttttttyytr" localSheetId="8" hidden="1">{#N/A,#N/A,FALSE,"PRJCTED QTRLY $'s"}</definedName>
    <definedName name="ttttttttyytr" localSheetId="9" hidden="1">{#N/A,#N/A,FALSE,"PRJCTED QTRLY $'s"}</definedName>
    <definedName name="ttttttttyytr" localSheetId="11" hidden="1">{#N/A,#N/A,FALSE,"PRJCTED QTRLY $'s"}</definedName>
    <definedName name="ttttttttyytr" hidden="1">{#N/A,#N/A,FALSE,"PRJCTED QTRLY $'s"}</definedName>
    <definedName name="TUJU" localSheetId="8">#REF!</definedName>
    <definedName name="TUJU" localSheetId="9">#REF!</definedName>
    <definedName name="TUJU">#REF!</definedName>
    <definedName name="tun" localSheetId="8" hidden="1">{"'Model'!$A$1:$N$53"}</definedName>
    <definedName name="tun" localSheetId="9" hidden="1">{"'Model'!$A$1:$N$53"}</definedName>
    <definedName name="tun" localSheetId="11" hidden="1">{"'Model'!$A$1:$N$53"}</definedName>
    <definedName name="tun" hidden="1">{"'Model'!$A$1:$N$53"}</definedName>
    <definedName name="TURNOVER">#REF!</definedName>
    <definedName name="tuy" localSheetId="8">#REF!</definedName>
    <definedName name="tuy" localSheetId="9">#REF!</definedName>
    <definedName name="tuy">#REF!</definedName>
    <definedName name="TVA">#REF!</definedName>
    <definedName name="TWE" localSheetId="8" hidden="1">{"'Eng (page2)'!$A$1:$D$52"}</definedName>
    <definedName name="TWE" localSheetId="9" hidden="1">{"'Eng (page2)'!$A$1:$D$52"}</definedName>
    <definedName name="TWE" localSheetId="11" hidden="1">{"'Eng (page2)'!$A$1:$D$52"}</definedName>
    <definedName name="TWE" hidden="1">{"'Eng (page2)'!$A$1:$D$52"}</definedName>
    <definedName name="TWRW">#REF!</definedName>
    <definedName name="twwwwwwww" localSheetId="8">#REF!</definedName>
    <definedName name="twwwwwwww">#REF!</definedName>
    <definedName name="TxTVAInvest">#REF!</definedName>
    <definedName name="ty">#REF!</definedName>
    <definedName name="ty_5">NA()</definedName>
    <definedName name="ty_le">NA()</definedName>
    <definedName name="ty_le_BTN">NA()</definedName>
    <definedName name="Ty_le1">NA()</definedName>
    <definedName name="tyguk" localSheetId="8" hidden="1">#REF!</definedName>
    <definedName name="tyguk" hidden="1">#REF!</definedName>
    <definedName name="tynfubcg" localSheetId="8" hidden="1">#REF!</definedName>
    <definedName name="tynfubcg" hidden="1">#REF!</definedName>
    <definedName name="TYPE">#REF!</definedName>
    <definedName name="TYPE_INV">#REF!</definedName>
    <definedName name="TYPE1">#REF!</definedName>
    <definedName name="TYPECST1" localSheetId="8">#REF!</definedName>
    <definedName name="TYPECST1" localSheetId="9">#REF!</definedName>
    <definedName name="TYPECST1">#REF!</definedName>
    <definedName name="TYPECST2" localSheetId="9">#REF!</definedName>
    <definedName name="TYPECST2">#REF!</definedName>
    <definedName name="TYPECST3" localSheetId="9">#REF!</definedName>
    <definedName name="TYPECST3">#REF!</definedName>
    <definedName name="TYPECST4">#REF!</definedName>
    <definedName name="TYPECSTPLAN">#REF!</definedName>
    <definedName name="tyr" hidden="1">#REF!</definedName>
    <definedName name="tyujt" hidden="1">#REF!</definedName>
    <definedName name="tyunkigyuknygum" localSheetId="8" hidden="1">#REF!</definedName>
    <definedName name="tyunkigyuknygum" hidden="1">#REF!</definedName>
    <definedName name="tyuyureu" localSheetId="8" hidden="1">{"VPGM Summary",#N/A,FALSE,"VPGM SUMMARY"}</definedName>
    <definedName name="tyuyureu" localSheetId="9" hidden="1">{"VPGM Summary",#N/A,FALSE,"VPGM SUMMARY"}</definedName>
    <definedName name="tyuyureu" localSheetId="11" hidden="1">{"VPGM Summary",#N/A,FALSE,"VPGM SUMMARY"}</definedName>
    <definedName name="tyuyureu" hidden="1">{"VPGM Summary",#N/A,FALSE,"VPGM SUMMARY"}</definedName>
    <definedName name="tyy">#REF!</definedName>
    <definedName name="u" localSheetId="8">#REF!</definedName>
    <definedName name="u" localSheetId="9">#REF!</definedName>
    <definedName name="u">#REF!</definedName>
    <definedName name="u_40239" localSheetId="9">#REF!</definedName>
    <definedName name="u_40239">#REF!</definedName>
    <definedName name="u_pang">#REF!</definedName>
    <definedName name="u6tyk" localSheetId="8" hidden="1">#REF!</definedName>
    <definedName name="u6tyk" localSheetId="9" hidden="1">#REF!</definedName>
    <definedName name="u6tyk" hidden="1">#REF!</definedName>
    <definedName name="ua" localSheetId="8" hidden="1">{#N/A,#N/A,FALSE,"Aging Summary";#N/A,#N/A,FALSE,"Ratio Analysis";#N/A,#N/A,FALSE,"Test 120 Day Accts";#N/A,#N/A,FALSE,"Tickmarks"}</definedName>
    <definedName name="ua" localSheetId="9" hidden="1">{#N/A,#N/A,FALSE,"Aging Summary";#N/A,#N/A,FALSE,"Ratio Analysis";#N/A,#N/A,FALSE,"Test 120 Day Accts";#N/A,#N/A,FALSE,"Tickmarks"}</definedName>
    <definedName name="ua" localSheetId="11" hidden="1">{#N/A,#N/A,FALSE,"Aging Summary";#N/A,#N/A,FALSE,"Ratio Analysis";#N/A,#N/A,FALSE,"Test 120 Day Accts";#N/A,#N/A,FALSE,"Tickmarks"}</definedName>
    <definedName name="ua" hidden="1">{#N/A,#N/A,FALSE,"Aging Summary";#N/A,#N/A,FALSE,"Ratio Analysis";#N/A,#N/A,FALSE,"Test 120 Day Accts";#N/A,#N/A,FALSE,"Tickmarks"}</definedName>
    <definedName name="UAFIR1">#REF!</definedName>
    <definedName name="ucarsol" localSheetId="8">#REF!</definedName>
    <definedName name="ucarsol" localSheetId="9">#REF!</definedName>
    <definedName name="ucarsol">#REF!</definedName>
    <definedName name="UD.BOLSACONT" localSheetId="8">#REF!</definedName>
    <definedName name="UD.BOLSACONT" localSheetId="9">#REF!</definedName>
    <definedName name="UD.BOLSACONT">#REF!</definedName>
    <definedName name="UD.BOLSADMT" localSheetId="9">#REF!</definedName>
    <definedName name="UD.BOLSADMT">#REF!</definedName>
    <definedName name="UD.BOLSAPTA" localSheetId="9">#REF!</definedName>
    <definedName name="UD.BOLSAPTA">#REF!</definedName>
    <definedName name="UD.CARTON">#REF!</definedName>
    <definedName name="UD.CINTA">#REF!</definedName>
    <definedName name="UD.PALEDMTSACA">#REF!</definedName>
    <definedName name="UD.PALEDMTSACO">#REF!</definedName>
    <definedName name="UD.PALEPTASACA">#REF!</definedName>
    <definedName name="UD.PALEPTASACO">#REF!</definedName>
    <definedName name="UD.PALET25DMT">#REF!</definedName>
    <definedName name="UD.PALETDMTEX">#REF!</definedName>
    <definedName name="ud.paletdmtexpsacas">#REF!</definedName>
    <definedName name="UD.PALETDMTN">#REF!</definedName>
    <definedName name="UD.PALETPTA900">#REF!</definedName>
    <definedName name="UD.PALETPTAEX">#REF!</definedName>
    <definedName name="UD.PALETPTAN">#REF!</definedName>
    <definedName name="UD.PALETPTASACO">#REF!</definedName>
    <definedName name="UD.PARRILADMTSACA">#REF!</definedName>
    <definedName name="UD.PARRILAPTASACA">#REF!</definedName>
    <definedName name="UD.PARRILLA">#REF!</definedName>
    <definedName name="UD.PARRILLADMTSACO">#REF!</definedName>
    <definedName name="UD.PARRPTASACO">#REF!</definedName>
    <definedName name="UD.REJA">#REF!</definedName>
    <definedName name="UD.REJAMAD">#REF!</definedName>
    <definedName name="UD.SACADMT">#REF!</definedName>
    <definedName name="UD.SACAPTAEX">#REF!</definedName>
    <definedName name="UD.SACAPTAN">#REF!</definedName>
    <definedName name="UD.SACO25DMT">#REF!</definedName>
    <definedName name="UD.SACO25PTA">#REF!</definedName>
    <definedName name="UD.SACO25V">#REF!</definedName>
    <definedName name="UDY_501">#REF!</definedName>
    <definedName name="UDY_502">#REF!</definedName>
    <definedName name="UDY_521">#REF!</definedName>
    <definedName name="UDY_553">#REF!</definedName>
    <definedName name="UDY_571">#REF!</definedName>
    <definedName name="UDY_581">#REF!</definedName>
    <definedName name="UDY_582">#REF!</definedName>
    <definedName name="UDY_583">#REF!</definedName>
    <definedName name="UDY_741">#REF!</definedName>
    <definedName name="UDY_791">#REF!</definedName>
    <definedName name="UDY_916">#REF!</definedName>
    <definedName name="UDY_961">#REF!</definedName>
    <definedName name="UDY_BE">#REF!</definedName>
    <definedName name="UDY_TE">#REF!</definedName>
    <definedName name="Ufinal">#REF!</definedName>
    <definedName name="UFPrn20020926134932">#REF!</definedName>
    <definedName name="UFPrn20020926135049">#REF!</definedName>
    <definedName name="UFPrn20020926140704">#REF!</definedName>
    <definedName name="UFPrn20020926140818">#REF!</definedName>
    <definedName name="UFPrn20020926140944">#REF!</definedName>
    <definedName name="UFPrn20020926151134">#REF!</definedName>
    <definedName name="UFPrn20021126143830">#REF!</definedName>
    <definedName name="UFPrn20030905152550">#REF!</definedName>
    <definedName name="UFPrn20030905152617">#REF!</definedName>
    <definedName name="UFPrn20030905152646">#REF!</definedName>
    <definedName name="UFPrn20031106141539">#REF!</definedName>
    <definedName name="UFPrn20040512120738">#REF!</definedName>
    <definedName name="UFPrn20040604145208">#REF!</definedName>
    <definedName name="UFPrn20050414084645">#REF!</definedName>
    <definedName name="UFPrn20050414085001">#REF!</definedName>
    <definedName name="UFPrn20050420155141">#REF!</definedName>
    <definedName name="UFPrn20050421082021" localSheetId="8">#REF!</definedName>
    <definedName name="UFPrn20050421082021" localSheetId="9">#REF!</definedName>
    <definedName name="UFPrn20050421082021">#REF!</definedName>
    <definedName name="UFPrn20050425153159" localSheetId="9">#REF!</definedName>
    <definedName name="UFPrn20050425153159">#REF!</definedName>
    <definedName name="UFPrn20050426091529" localSheetId="9">#REF!</definedName>
    <definedName name="UFPrn20050426091529">#REF!</definedName>
    <definedName name="UFPrn20050426095751">#REF!</definedName>
    <definedName name="UFPrn20050426095854">#REF!</definedName>
    <definedName name="UFPrn20050426100007">#REF!</definedName>
    <definedName name="UGMA" localSheetId="8">#REF!</definedName>
    <definedName name="UGMA">#REF!</definedName>
    <definedName name="UGMA_COM1" localSheetId="8">#REF!</definedName>
    <definedName name="UGMA_COM1">#REF!</definedName>
    <definedName name="UGMA_COM2" localSheetId="8">#REF!</definedName>
    <definedName name="UGMA_COM2">#REF!</definedName>
    <definedName name="UGMA1" localSheetId="8">#REF!</definedName>
    <definedName name="UGMA1">#REF!</definedName>
    <definedName name="UGMA2">#REF!</definedName>
    <definedName name="uhj5rtyu" hidden="1">#REF!,#REF!</definedName>
    <definedName name="uhtutilities">NA()</definedName>
    <definedName name="UI">NA()</definedName>
    <definedName name="uiii">#REF!</definedName>
    <definedName name="uik" localSheetId="8">#REF!</definedName>
    <definedName name="uik" localSheetId="9">#REF!</definedName>
    <definedName name="uik">#REF!</definedName>
    <definedName name="uiy" localSheetId="9">#REF!</definedName>
    <definedName name="uiy">#REF!</definedName>
    <definedName name="UJ">NA()</definedName>
    <definedName name="ujj" localSheetId="8" hidden="1">{"'Eng (page2)'!$A$1:$D$52"}</definedName>
    <definedName name="ujj" localSheetId="9" hidden="1">{"'Eng (page2)'!$A$1:$D$52"}</definedName>
    <definedName name="ujj" localSheetId="11" hidden="1">{"'Eng (page2)'!$A$1:$D$52"}</definedName>
    <definedName name="ujj" hidden="1">{"'Eng (page2)'!$A$1:$D$52"}</definedName>
    <definedName name="UKL" localSheetId="8" hidden="1">{"'Eng (page2)'!$A$1:$D$52"}</definedName>
    <definedName name="UKL" localSheetId="9" hidden="1">{"'Eng (page2)'!$A$1:$D$52"}</definedName>
    <definedName name="UKL" localSheetId="11" hidden="1">{"'Eng (page2)'!$A$1:$D$52"}</definedName>
    <definedName name="UKL" hidden="1">{"'Eng (page2)'!$A$1:$D$52"}</definedName>
    <definedName name="uma" localSheetId="8" hidden="1">{#N/A,#N/A,FALSE,"COVER1.XLS ";#N/A,#N/A,FALSE,"RACT1.XLS";#N/A,#N/A,FALSE,"RACT2.XLS";#N/A,#N/A,FALSE,"ECCMP";#N/A,#N/A,FALSE,"WELDER.XLS"}</definedName>
    <definedName name="uma" localSheetId="9" hidden="1">{#N/A,#N/A,FALSE,"COVER1.XLS ";#N/A,#N/A,FALSE,"RACT1.XLS";#N/A,#N/A,FALSE,"RACT2.XLS";#N/A,#N/A,FALSE,"ECCMP";#N/A,#N/A,FALSE,"WELDER.XLS"}</definedName>
    <definedName name="uma" localSheetId="11" hidden="1">{#N/A,#N/A,FALSE,"COVER1.XLS ";#N/A,#N/A,FALSE,"RACT1.XLS";#N/A,#N/A,FALSE,"RACT2.XLS";#N/A,#N/A,FALSE,"ECCMP";#N/A,#N/A,FALSE,"WELDER.XLS"}</definedName>
    <definedName name="uma" hidden="1">{#N/A,#N/A,FALSE,"COVER1.XLS ";#N/A,#N/A,FALSE,"RACT1.XLS";#N/A,#N/A,FALSE,"RACT2.XLS";#N/A,#N/A,FALSE,"ECCMP";#N/A,#N/A,FALSE,"WELDER.XLS"}</definedName>
    <definedName name="uma_1" localSheetId="8" hidden="1">{#N/A,#N/A,FALSE,"COVER1.XLS ";#N/A,#N/A,FALSE,"RACT1.XLS";#N/A,#N/A,FALSE,"RACT2.XLS";#N/A,#N/A,FALSE,"ECCMP";#N/A,#N/A,FALSE,"WELDER.XLS"}</definedName>
    <definedName name="uma_1" localSheetId="9" hidden="1">{#N/A,#N/A,FALSE,"COVER1.XLS ";#N/A,#N/A,FALSE,"RACT1.XLS";#N/A,#N/A,FALSE,"RACT2.XLS";#N/A,#N/A,FALSE,"ECCMP";#N/A,#N/A,FALSE,"WELDER.XLS"}</definedName>
    <definedName name="uma_1" localSheetId="11" hidden="1">{#N/A,#N/A,FALSE,"COVER1.XLS ";#N/A,#N/A,FALSE,"RACT1.XLS";#N/A,#N/A,FALSE,"RACT2.XLS";#N/A,#N/A,FALSE,"ECCMP";#N/A,#N/A,FALSE,"WELDER.XLS"}</definedName>
    <definedName name="uma_1" hidden="1">{#N/A,#N/A,FALSE,"COVER1.XLS ";#N/A,#N/A,FALSE,"RACT1.XLS";#N/A,#N/A,FALSE,"RACT2.XLS";#N/A,#N/A,FALSE,"ECCMP";#N/A,#N/A,FALSE,"WELDER.XLS"}</definedName>
    <definedName name="ummi" localSheetId="8" hidden="1">#REF!</definedName>
    <definedName name="ummi" localSheetId="9" hidden="1">#REF!</definedName>
    <definedName name="ummi" hidden="1">#REF!</definedName>
    <definedName name="unasspoly" localSheetId="8">#REF!</definedName>
    <definedName name="unasspoly" localSheetId="9">#REF!</definedName>
    <definedName name="unasspoly">#REF!</definedName>
    <definedName name="unassrec" localSheetId="8">#REF!</definedName>
    <definedName name="unassrec" localSheetId="9">#REF!</definedName>
    <definedName name="unassrec">#REF!</definedName>
    <definedName name="unew" localSheetId="8" hidden="1">{"'Model'!$A$1:$N$53"}</definedName>
    <definedName name="unew" localSheetId="9" hidden="1">{"'Model'!$A$1:$N$53"}</definedName>
    <definedName name="unew" localSheetId="11" hidden="1">{"'Model'!$A$1:$N$53"}</definedName>
    <definedName name="unew" hidden="1">{"'Model'!$A$1:$N$53"}</definedName>
    <definedName name="UNI_AA_VERSION" hidden="1">"202.1.0"</definedName>
    <definedName name="UNI_FILT_END" hidden="1">8</definedName>
    <definedName name="UNI_FILT_OFFSPEC" hidden="1">2</definedName>
    <definedName name="UNI_FILT_ONSPEC" hidden="1">1</definedName>
    <definedName name="UNI_FILT_START" hidden="1">4</definedName>
    <definedName name="UNI_NOTHING" hidden="1">0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MSTIME" hidden="1">8192</definedName>
    <definedName name="UNI_PRES_OUTLIERS" hidden="1">32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PRES_TRANSPOSE" hidden="1">4096</definedName>
    <definedName name="UNI_RET_ATTRIB" hidden="1">64</definedName>
    <definedName name="UNI_RET_CONF" hidden="1">32</definedName>
    <definedName name="UNI_RET_DESC" hidden="1">4</definedName>
    <definedName name="UNI_RET_END" hidden="1">16384</definedName>
    <definedName name="UNI_RET_EQUIP" hidden="1">32768</definedName>
    <definedName name="UNI_RET_EVENT" hidden="1">4096</definedName>
    <definedName name="UNI_RET_OFFSPEC" hidden="1">512</definedName>
    <definedName name="UNI_RET_ONSPEC" hidden="1">256</definedName>
    <definedName name="UNI_RET_PROP" hidden="1">131072</definedName>
    <definedName name="UNI_RET_PROPDESC" hidden="1">262144</definedName>
    <definedName name="UNI_RET_SMPLPNT" hidden="1">65536</definedName>
    <definedName name="UNI_RET_SPECMAX" hidden="1">2048</definedName>
    <definedName name="UNI_RET_SPECMIN" hidden="1">1024</definedName>
    <definedName name="UNI_RET_START" hidden="1">8192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FORMANCES1R6C5" hidden="1">#REF!</definedName>
    <definedName name="UNIFORMANCES2R5C1" hidden="1">#REF!</definedName>
    <definedName name="UNIFORMANCES2R5C9" hidden="1">#REF!</definedName>
    <definedName name="UNIFORMANCES3R5C1" hidden="1">#REF!</definedName>
    <definedName name="UNIFORMANCES3R5C79" hidden="1">#REF!</definedName>
    <definedName name="UNIFORMANCES4R7C1" hidden="1">#REF!</definedName>
    <definedName name="UNIFORMANCES4R7C27" hidden="1">#REF!</definedName>
    <definedName name="UNIFORMANCES5R7C1" hidden="1">#REF!</definedName>
    <definedName name="UNIFORMANCES6R4C1" hidden="1">#REF!</definedName>
    <definedName name="UNIFORMANCES6R6C11" hidden="1">#REF!</definedName>
    <definedName name="UNIFORMANCES7R4C1" hidden="1">#REF!</definedName>
    <definedName name="UNIT">#REF!</definedName>
    <definedName name="Unit_Choose">#REF!</definedName>
    <definedName name="Unité">#REF!</definedName>
    <definedName name="Units">#REF!</definedName>
    <definedName name="unnamed" localSheetId="8">#REF!</definedName>
    <definedName name="unnamed" localSheetId="9">#REF!</definedName>
    <definedName name="unnamed" localSheetId="11">#REF!</definedName>
    <definedName name="unnamed">#REF!</definedName>
    <definedName name="unnamed_1" localSheetId="9">#REF!</definedName>
    <definedName name="unnamed_1">#REF!</definedName>
    <definedName name="unnamed_2" localSheetId="9">#REF!</definedName>
    <definedName name="unnamed_2">#REF!</definedName>
    <definedName name="unnamed_3">#REF!</definedName>
    <definedName name="unnamed_4">#REF!</definedName>
    <definedName name="unnamed_5">#REF!</definedName>
    <definedName name="unnamed_6">#REF!</definedName>
    <definedName name="unnamed_7">#REF!</definedName>
    <definedName name="unnamed_8">#REF!</definedName>
    <definedName name="UNO">#REF!</definedName>
    <definedName name="unreal">#REF!</definedName>
    <definedName name="Unrealized">#REF!</definedName>
    <definedName name="uom">#REF!</definedName>
    <definedName name="UOO" localSheetId="8" hidden="1">{"'Eng (page2)'!$A$1:$D$52"}</definedName>
    <definedName name="UOO" localSheetId="9" hidden="1">{"'Eng (page2)'!$A$1:$D$52"}</definedName>
    <definedName name="UOO" localSheetId="11" hidden="1">{"'Eng (page2)'!$A$1:$D$52"}</definedName>
    <definedName name="UOO" hidden="1">{"'Eng (page2)'!$A$1:$D$52"}</definedName>
    <definedName name="Uor" localSheetId="8" hidden="1">{"'Eng (page2)'!$A$1:$D$52"}</definedName>
    <definedName name="Uor" localSheetId="9" hidden="1">{"'Eng (page2)'!$A$1:$D$52"}</definedName>
    <definedName name="Uor" localSheetId="11" hidden="1">{"'Eng (page2)'!$A$1:$D$52"}</definedName>
    <definedName name="Uor" hidden="1">{"'Eng (page2)'!$A$1:$D$52"}</definedName>
    <definedName name="up">#REF!</definedName>
    <definedName name="uren2002">#REF!</definedName>
    <definedName name="uren2003">#REF!</definedName>
    <definedName name="uren2004">#REF!</definedName>
    <definedName name="uren2005">#REF!</definedName>
    <definedName name="uren2007">#REF!</definedName>
    <definedName name="uren2008">#REF!</definedName>
    <definedName name="uren2009">#REF!</definedName>
    <definedName name="uren2010">#REF!</definedName>
    <definedName name="uren2011">#REF!</definedName>
    <definedName name="Urgo33" localSheetId="8" hidden="1">#REF!</definedName>
    <definedName name="Urgo33" localSheetId="9" hidden="1">#REF!</definedName>
    <definedName name="Urgo33" hidden="1">#REF!</definedName>
    <definedName name="Urgo34" localSheetId="9" hidden="1">#REF!</definedName>
    <definedName name="Urgo34" hidden="1">#REF!</definedName>
    <definedName name="US" localSheetId="3">#REF!</definedName>
    <definedName name="US">#REF!</definedName>
    <definedName name="US_03">#REF!</definedName>
    <definedName name="US_04">#REF!</definedName>
    <definedName name="US_05">#REF!</definedName>
    <definedName name="usd">9318</definedName>
    <definedName name="USD___3">9500</definedName>
    <definedName name="USD_1" localSheetId="8">#REF!</definedName>
    <definedName name="USD_1" localSheetId="3">#REF!</definedName>
    <definedName name="USD_1" localSheetId="5">#REF!</definedName>
    <definedName name="USD_1">#REF!</definedName>
    <definedName name="USD_2" localSheetId="3">#REF!</definedName>
    <definedName name="USD_2" localSheetId="5">#REF!</definedName>
    <definedName name="USD_2">#REF!</definedName>
    <definedName name="USD_2_1">#REF!</definedName>
    <definedName name="USD_32">9170</definedName>
    <definedName name="USD_9">9415</definedName>
    <definedName name="USD_CAN_Mkr">#REF!</definedName>
    <definedName name="USD_Euro_Mkr">#REF!</definedName>
    <definedName name="USD_NT_Mkr">#REF!</definedName>
    <definedName name="USD_PER_MTR" localSheetId="8">#REF!</definedName>
    <definedName name="USD_PER_MTR" localSheetId="9">#REF!</definedName>
    <definedName name="USD_PER_MTR" localSheetId="11">#REF!</definedName>
    <definedName name="USD_PER_MTR">#REF!</definedName>
    <definedName name="USD_PER_MTR_4" localSheetId="9">#REF!</definedName>
    <definedName name="USD_PER_MTR_4">#REF!</definedName>
    <definedName name="USD_PER_MTR_8" localSheetId="9">#REF!</definedName>
    <definedName name="USD_PER_MTR_8">#REF!</definedName>
    <definedName name="USD_Pound_Mkr">#REF!</definedName>
    <definedName name="USD_Sing_Mkr">#REF!</definedName>
    <definedName name="usdcp">#REF!</definedName>
    <definedName name="usdefund">#REF!</definedName>
    <definedName name="usdon30">#REF!</definedName>
    <definedName name="USDOP30">#REF!</definedName>
    <definedName name="usdsn">#REF!</definedName>
    <definedName name="usdsp">#REF!</definedName>
    <definedName name="usdvn10">#REF!</definedName>
    <definedName name="usdvp10">#REF!</definedName>
    <definedName name="usechoice">#REF!</definedName>
    <definedName name="usedamount">#REF!</definedName>
    <definedName name="usedqty">#REF!</definedName>
    <definedName name="ut" localSheetId="8">#REF!</definedName>
    <definedName name="ut" localSheetId="9">#REF!</definedName>
    <definedName name="ut">#REF!</definedName>
    <definedName name="util">#REF!</definedName>
    <definedName name="util_art">#REF!</definedName>
    <definedName name="Utilities">NA()</definedName>
    <definedName name="utilities_purchase">#REF!</definedName>
    <definedName name="UtilitiesMonth">#REF!</definedName>
    <definedName name="utility" localSheetId="8">#REF!</definedName>
    <definedName name="utility" localSheetId="9">#REF!</definedName>
    <definedName name="utility">#REF!</definedName>
    <definedName name="UTL" localSheetId="9">#REF!</definedName>
    <definedName name="UTL">#REF!</definedName>
    <definedName name="uty" localSheetId="9" hidden="1">#REF!</definedName>
    <definedName name="uty" hidden="1">#REF!</definedName>
    <definedName name="utygkij" localSheetId="8" hidden="1">#REF!</definedName>
    <definedName name="utygkij" localSheetId="9" hidden="1">#REF!</definedName>
    <definedName name="utygkij" hidden="1">#REF!</definedName>
    <definedName name="UU" localSheetId="8" hidden="1">{#N/A,#N/A,FALSE,"Aging Summary";#N/A,#N/A,FALSE,"Ratio Analysis";#N/A,#N/A,FALSE,"Test 120 Day Accts";#N/A,#N/A,FALSE,"Tickmarks"}</definedName>
    <definedName name="UU" localSheetId="9" hidden="1">{#N/A,#N/A,FALSE,"Aging Summary";#N/A,#N/A,FALSE,"Ratio Analysis";#N/A,#N/A,FALSE,"Test 120 Day Accts";#N/A,#N/A,FALSE,"Tickmarks"}</definedName>
    <definedName name="UU" localSheetId="11" hidden="1">{#N/A,#N/A,FALSE,"Aging Summary";#N/A,#N/A,FALSE,"Ratio Analysis";#N/A,#N/A,FALSE,"Test 120 Day Accts";#N/A,#N/A,FALSE,"Tickmarks"}</definedName>
    <definedName name="UU" hidden="1">{#N/A,#N/A,FALSE,"Aging Summary";#N/A,#N/A,FALSE,"Ratio Analysis";#N/A,#N/A,FALSE,"Test 120 Day Accts";#N/A,#N/A,FALSE,"Tickmarks"}</definedName>
    <definedName name="uui" localSheetId="8" hidden="1">{#N/A,#N/A,FALSE,"CDA Plan"}</definedName>
    <definedName name="uui" localSheetId="9" hidden="1">{#N/A,#N/A,FALSE,"CDA Plan"}</definedName>
    <definedName name="uui" localSheetId="11" hidden="1">{#N/A,#N/A,FALSE,"CDA Plan"}</definedName>
    <definedName name="uui" hidden="1">{#N/A,#N/A,FALSE,"CDA Plan"}</definedName>
    <definedName name="UUU" localSheetId="8" hidden="1">#REF!</definedName>
    <definedName name="UUU" localSheetId="9" hidden="1">#REF!</definedName>
    <definedName name="UUU" hidden="1">#REF!</definedName>
    <definedName name="uuuu" localSheetId="9">#REF!</definedName>
    <definedName name="uuuu">#REF!</definedName>
    <definedName name="uuuuu">#REF!</definedName>
    <definedName name="uw_501" localSheetId="8">#REF!</definedName>
    <definedName name="uw_501" localSheetId="9">#REF!</definedName>
    <definedName name="uw_501">#REF!</definedName>
    <definedName name="uw_521" localSheetId="9">#REF!</definedName>
    <definedName name="uw_521">#REF!</definedName>
    <definedName name="uw_582" localSheetId="9">#REF!</definedName>
    <definedName name="uw_582">#REF!</definedName>
    <definedName name="uy">#REF!</definedName>
    <definedName name="v" localSheetId="8" hidden="1">{"LVMH Book P&amp;L",#N/A,FALSE,"CONSO LVMH P&amp;L"}</definedName>
    <definedName name="v" localSheetId="9" hidden="1">{"LVMH Book P&amp;L",#N/A,FALSE,"CONSO LVMH P&amp;L"}</definedName>
    <definedName name="v" localSheetId="11" hidden="1">{"LVMH Book P&amp;L",#N/A,FALSE,"CONSO LVMH P&amp;L"}</definedName>
    <definedName name="v" hidden="1">{"LVMH Book P&amp;L",#N/A,FALSE,"CONSO LVMH P&amp;L"}</definedName>
    <definedName name="v_5">NA()</definedName>
    <definedName name="v00000">NA()</definedName>
    <definedName name="v888oooo">NA()</definedName>
    <definedName name="v8ozzz">NA()</definedName>
    <definedName name="VA">NA()</definedName>
    <definedName name="Vachier">#REF!</definedName>
    <definedName name="ValEnt">#REF!</definedName>
    <definedName name="ValEquity">#REF!</definedName>
    <definedName name="VALID01234" localSheetId="8">#REF!,#REF!</definedName>
    <definedName name="VALID01234" localSheetId="9">#REF!,#REF!</definedName>
    <definedName name="VALID01234">#REF!,#REF!</definedName>
    <definedName name="Value" localSheetId="8">#REF!</definedName>
    <definedName name="Value" localSheetId="9">#REF!</definedName>
    <definedName name="Value">#REF!</definedName>
    <definedName name="Values_Entered" localSheetId="8">IF('IVL Debt'!Loan_Amount*'IVL Debt'!Interest_Rate*Loan_Years*Loan_Start&gt;0,1,0)</definedName>
    <definedName name="Values_Entered" localSheetId="9">IF('IVL Shareholding Structure'!Loan_Amount*'IVL Shareholding Structure'!Interest_Rate*'IVL Shareholding Structure'!Loan_Years*'IVL Shareholding Structure'!Loan_Start&gt;0,1,0)</definedName>
    <definedName name="Values_Entered" localSheetId="11">IF(Loan_Amount*Interest_Rate*Loan_Years*Loan_Start&gt;0,1,0)</definedName>
    <definedName name="Values_Entered">IF(Loan_Amount*Interest_Rate*Loan_Years*Loan_Start&gt;0,1,0)</definedName>
    <definedName name="valuevx">42.314159</definedName>
    <definedName name="VAPOR">#REF!</definedName>
    <definedName name="VAPORCC" localSheetId="8">#REF!</definedName>
    <definedName name="VAPORCC">#REF!</definedName>
    <definedName name="var" localSheetId="8" hidden="1">{#N/A,#N/A,FALSE,"Ut";#N/A,#N/A,FALSE,"UT-h"}</definedName>
    <definedName name="var" localSheetId="9" hidden="1">{#N/A,#N/A,FALSE,"Ut";#N/A,#N/A,FALSE,"UT-h"}</definedName>
    <definedName name="var" localSheetId="11" hidden="1">{#N/A,#N/A,FALSE,"Ut";#N/A,#N/A,FALSE,"UT-h"}</definedName>
    <definedName name="var" hidden="1">{#N/A,#N/A,FALSE,"Ut";#N/A,#N/A,FALSE,"UT-h"}</definedName>
    <definedName name="var.alm">#REF!</definedName>
    <definedName name="VARIABLE" localSheetId="8">#REF!</definedName>
    <definedName name="VARIABLE">#REF!</definedName>
    <definedName name="VARIABLE_5">NA()</definedName>
    <definedName name="VARIABLE1">NA()</definedName>
    <definedName name="Variance" localSheetId="8">#REF!</definedName>
    <definedName name="Variance" localSheetId="9">#REF!</definedName>
    <definedName name="Variance">#REF!</definedName>
    <definedName name="Variance___0" localSheetId="9">#REF!</definedName>
    <definedName name="Variance___0">#REF!</definedName>
    <definedName name="Variance_2" localSheetId="9">#REF!</definedName>
    <definedName name="Variance_2">#REF!</definedName>
    <definedName name="Variance_9">#REF!</definedName>
    <definedName name="VARIASCC">#REF!</definedName>
    <definedName name="VARIINST">NA()</definedName>
    <definedName name="VARIPURC">NA()</definedName>
    <definedName name="vat">NA()</definedName>
    <definedName name="VAT_SUM">#REF!</definedName>
    <definedName name="vatable">#REF!</definedName>
    <definedName name="vbt400d">NA()</definedName>
    <definedName name="vbta">NA()</definedName>
    <definedName name="vbtB">NA()</definedName>
    <definedName name="vbtD">NA()</definedName>
    <definedName name="vbtE">NA()</definedName>
    <definedName name="vbtF">NA()</definedName>
    <definedName name="vbtg">NA()</definedName>
    <definedName name="VCAGFA">#REF!</definedName>
    <definedName name="vcsat">NA()</definedName>
    <definedName name="vcvxcvxcv" localSheetId="8" hidden="1">#REF!</definedName>
    <definedName name="vcvxcvxcv" localSheetId="9" hidden="1">#REF!</definedName>
    <definedName name="vcvxcvxcv" hidden="1">#REF!</definedName>
    <definedName name="vcx" localSheetId="8" hidden="1">{"'Model'!$A$1:$N$53"}</definedName>
    <definedName name="vcx" localSheetId="9" hidden="1">{"'Model'!$A$1:$N$53"}</definedName>
    <definedName name="vcx" localSheetId="11" hidden="1">{"'Model'!$A$1:$N$53"}</definedName>
    <definedName name="vcx" hidden="1">{"'Model'!$A$1:$N$53"}</definedName>
    <definedName name="vddd">#REF!</definedName>
    <definedName name="VDF" localSheetId="8" hidden="1">{"'Eng (page2)'!$A$1:$D$52"}</definedName>
    <definedName name="VDF" localSheetId="9" hidden="1">{"'Eng (page2)'!$A$1:$D$52"}</definedName>
    <definedName name="VDF" localSheetId="11" hidden="1">{"'Eng (page2)'!$A$1:$D$52"}</definedName>
    <definedName name="VDF" hidden="1">{"'Eng (page2)'!$A$1:$D$52"}</definedName>
    <definedName name="vdkt">NA()</definedName>
    <definedName name="VENDAS_ALP">#REF!</definedName>
    <definedName name="VENDAS_LAB_ME" localSheetId="8">#REF!</definedName>
    <definedName name="VENDAS_LAB_ME">#REF!</definedName>
    <definedName name="VENDAS_LAB_MI" localSheetId="8">#REF!</definedName>
    <definedName name="VENDAS_LAB_MI">#REF!</definedName>
    <definedName name="Vendas_ME_Chapas___ton">#REF!</definedName>
    <definedName name="Vendas_ME_Resina____ton">#REF!</definedName>
    <definedName name="Vendas_MI_Chapas____ton">#REF!</definedName>
    <definedName name="Vendas_MI_Resina__ton">#REF!</definedName>
    <definedName name="VENTAS">#REF!</definedName>
    <definedName name="VENTASF">#REF!</definedName>
    <definedName name="Vente_H1" localSheetId="8">#REF!</definedName>
    <definedName name="Vente_H1" localSheetId="9">#REF!</definedName>
    <definedName name="Vente_H1">#REF!</definedName>
    <definedName name="Vente_H2" localSheetId="9">#REF!</definedName>
    <definedName name="Vente_H2">#REF!</definedName>
    <definedName name="Vente_H3" localSheetId="9">#REF!</definedName>
    <definedName name="Vente_H3">#REF!</definedName>
    <definedName name="Vente_H4">#REF!</definedName>
    <definedName name="Vente_H5">#REF!</definedName>
    <definedName name="vente_I1">#REF!</definedName>
    <definedName name="Vente_I2">#REF!</definedName>
    <definedName name="vente_P1" localSheetId="8">#REF!</definedName>
    <definedName name="vente_P1" localSheetId="9">#REF!</definedName>
    <definedName name="vente_P1">#REF!</definedName>
    <definedName name="Vente_P2" localSheetId="9">#REF!</definedName>
    <definedName name="Vente_P2">#REF!</definedName>
    <definedName name="Vente_P3" localSheetId="9">#REF!</definedName>
    <definedName name="Vente_P3">#REF!</definedName>
    <definedName name="Vente_P4">#REF!</definedName>
    <definedName name="Vente_P5">#REF!</definedName>
    <definedName name="Vente_P6">#REF!</definedName>
    <definedName name="Ventes2014">#REF!</definedName>
    <definedName name="Ventes2015">#REF!</definedName>
    <definedName name="Version" localSheetId="8">#REF!</definedName>
    <definedName name="Version">#REF!</definedName>
    <definedName name="VF" localSheetId="3">#REF!</definedName>
    <definedName name="VF">#REF!</definedName>
    <definedName name="VF_1" localSheetId="8">#REF!</definedName>
    <definedName name="VF_1" localSheetId="9">#REF!</definedName>
    <definedName name="VF_1">#REF!</definedName>
    <definedName name="VF_2" localSheetId="9">#REF!</definedName>
    <definedName name="VF_2">#REF!</definedName>
    <definedName name="VF_2_1" localSheetId="9">#REF!</definedName>
    <definedName name="VF_2_1">#REF!</definedName>
    <definedName name="VFDSA" localSheetId="8" hidden="1">{#N/A,#N/A,FALSE,"INV14"}</definedName>
    <definedName name="VFDSA" localSheetId="9" hidden="1">{#N/A,#N/A,FALSE,"INV14"}</definedName>
    <definedName name="VFDSA" localSheetId="11" hidden="1">{#N/A,#N/A,FALSE,"INV14"}</definedName>
    <definedName name="VFDSA" hidden="1">{#N/A,#N/A,FALSE,"INV14"}</definedName>
    <definedName name="VFDSA_1" localSheetId="8" hidden="1">{#N/A,#N/A,FALSE,"INV14"}</definedName>
    <definedName name="VFDSA_1" localSheetId="9" hidden="1">{#N/A,#N/A,FALSE,"INV14"}</definedName>
    <definedName name="VFDSA_1" localSheetId="11" hidden="1">{#N/A,#N/A,FALSE,"INV14"}</definedName>
    <definedName name="VFDSA_1" hidden="1">{#N/A,#N/A,FALSE,"INV14"}</definedName>
    <definedName name="vfherych" localSheetId="8" hidden="1">#REF!</definedName>
    <definedName name="vfherych" hidden="1">#REF!</definedName>
    <definedName name="vfsdgbh" localSheetId="8" hidden="1">#REF!</definedName>
    <definedName name="vfsdgbh" hidden="1">#REF!</definedName>
    <definedName name="vhgv" localSheetId="8">#REF!</definedName>
    <definedName name="vhgv">#REF!</definedName>
    <definedName name="Victoria_Gas" localSheetId="8">#REF!</definedName>
    <definedName name="Victoria_Gas" localSheetId="9">#REF!</definedName>
    <definedName name="Victoria_Gas" localSheetId="11">#REF!</definedName>
    <definedName name="Victoria_Gas">#REF!</definedName>
    <definedName name="viet">NA()</definedName>
    <definedName name="View" localSheetId="8">#REF!</definedName>
    <definedName name="View" localSheetId="9">#REF!</definedName>
    <definedName name="View">#REF!</definedName>
    <definedName name="ViewBreakEven" localSheetId="9">#REF!</definedName>
    <definedName name="ViewBreakEven">#REF!</definedName>
    <definedName name="ViewBreakEven1" localSheetId="9">#REF!</definedName>
    <definedName name="ViewBreakEven1">#REF!</definedName>
    <definedName name="ViewCost">#REF!</definedName>
    <definedName name="ViewCost1">#REF!</definedName>
    <definedName name="ViewCost2">#REF!</definedName>
    <definedName name="ViewCustom">#REF!</definedName>
    <definedName name="ViewCustom1">#REF!</definedName>
    <definedName name="ViewHeading">#REF!</definedName>
    <definedName name="ViewMain">#REF!</definedName>
    <definedName name="ViewMain1">#REF!</definedName>
    <definedName name="ViewMain2">#REF!</definedName>
    <definedName name="viewparameter">#REF!</definedName>
    <definedName name="viewparameter1">#REF!</definedName>
    <definedName name="viewytd">#REF!</definedName>
    <definedName name="VJVCJJ" localSheetId="8" hidden="1">#REF!</definedName>
    <definedName name="VJVCJJ" localSheetId="9" hidden="1">#REF!</definedName>
    <definedName name="VJVCJJ" hidden="1">#REF!</definedName>
    <definedName name="VK" localSheetId="3">#REF!</definedName>
    <definedName name="VK">#REF!</definedName>
    <definedName name="VK___0" localSheetId="8">#REF!</definedName>
    <definedName name="VK___0" localSheetId="9">#REF!</definedName>
    <definedName name="VK___0">#REF!</definedName>
    <definedName name="vl100a">NA()</definedName>
    <definedName name="vmoh" localSheetId="8">#REF!</definedName>
    <definedName name="vmoh" localSheetId="9">#REF!</definedName>
    <definedName name="vmoh">#REF!</definedName>
    <definedName name="vmoh_5">NA()</definedName>
    <definedName name="vmp">NA()</definedName>
    <definedName name="Vocher" localSheetId="8">#REF!</definedName>
    <definedName name="Vocher" localSheetId="9">#REF!</definedName>
    <definedName name="Vocher">#REF!</definedName>
    <definedName name="VocherType" localSheetId="8">#REF!</definedName>
    <definedName name="VocherType">#REF!</definedName>
    <definedName name="VOL">#REF!</definedName>
    <definedName name="VOL_5">NA()</definedName>
    <definedName name="vol008oz">NA()</definedName>
    <definedName name="vol00f">#REF!</definedName>
    <definedName name="vol00f_5">NA()</definedName>
    <definedName name="vol00f8oz">#REF!</definedName>
    <definedName name="vol00f8oz_5">NA()</definedName>
    <definedName name="vol00p">#REF!</definedName>
    <definedName name="vol00p_5">NA()</definedName>
    <definedName name="vol00p8oz">#REF!</definedName>
    <definedName name="vol00p8oz_5">NA()</definedName>
    <definedName name="vol018ozf">NA()</definedName>
    <definedName name="vol018ozp">NA()</definedName>
    <definedName name="vol01p">#REF!</definedName>
    <definedName name="vol01p_5">NA()</definedName>
    <definedName name="vol01p8oz">#REF!</definedName>
    <definedName name="vol01p8oz_5">NA()</definedName>
    <definedName name="vol01p8oz1">#REF!</definedName>
    <definedName name="vol028ozp">NA()</definedName>
    <definedName name="vol2001f">NA()</definedName>
    <definedName name="vol2001p">NA()</definedName>
    <definedName name="vol2002p">NA()</definedName>
    <definedName name="VOL8OZ00PLAN">#REF!</definedName>
    <definedName name="VOL8OZ00PLAN_5">NA()</definedName>
    <definedName name="VOL8OZ97">#REF!</definedName>
    <definedName name="VOL8OZ97_5">NA()</definedName>
    <definedName name="VOL8OZ98">#REF!</definedName>
    <definedName name="VOL8OZ98_5">NA()</definedName>
    <definedName name="VOL8OZ99FCST">#REF!</definedName>
    <definedName name="VOL8OZ99FCST_5">NA()</definedName>
    <definedName name="VOL8OZ99PLAN">#REF!</definedName>
    <definedName name="VOL8OZ99PLAN_5">NA()</definedName>
    <definedName name="vol98_5">NA()</definedName>
    <definedName name="vol988oz">#REF!</definedName>
    <definedName name="vol988oz_5">NA()</definedName>
    <definedName name="vol99_5">NA()</definedName>
    <definedName name="vol998oz">#REF!</definedName>
    <definedName name="vol998oz_5">NA()</definedName>
    <definedName name="VOLR00PLAN">#REF!</definedName>
    <definedName name="VOLR00PLAN_5">NA()</definedName>
    <definedName name="VOLR95">NA()</definedName>
    <definedName name="VOLR96">#REF!</definedName>
    <definedName name="VOLR96_5">NA()</definedName>
    <definedName name="VOLR97">#REF!</definedName>
    <definedName name="VOLR97_5">NA()</definedName>
    <definedName name="VOLR97FCST">#REF!</definedName>
    <definedName name="VOLR97FCST_5">NA()</definedName>
    <definedName name="VOLR97PLAN">NA()</definedName>
    <definedName name="VOLR97YTD">#REF!</definedName>
    <definedName name="VOLR97YTD_5">NA()</definedName>
    <definedName name="VOLR98">#REF!</definedName>
    <definedName name="VOLR98_5">NA()</definedName>
    <definedName name="VOLR98PLAN">#REF!</definedName>
    <definedName name="VOLR98PLAN_5">NA()</definedName>
    <definedName name="VOLR99FCST">#REF!</definedName>
    <definedName name="VOLR99FCST_5">NA()</definedName>
    <definedName name="VOLR99PLAN">#REF!</definedName>
    <definedName name="VOLR99PLAN_5">NA()</definedName>
    <definedName name="VOLTA">#REF!</definedName>
    <definedName name="VOLUMES" localSheetId="8">#REF!</definedName>
    <definedName name="VOLUMES" localSheetId="9">#REF!</definedName>
    <definedName name="VOLUMES">#REF!</definedName>
    <definedName name="VOLUMES_1">NA()</definedName>
    <definedName name="VOLUMES_5">NA()</definedName>
    <definedName name="VOLUMES1">NA()</definedName>
    <definedName name="vrtdbvjudrtjh" localSheetId="8" hidden="1">{#N/A,#N/A,FALSE,"CAT3516";#N/A,#N/A,FALSE,"CAT3608";#N/A,#N/A,FALSE,"Wartsila";#N/A,#N/A,FALSE,"Asm";#N/A,#N/A,FALSE,"DG cost"}</definedName>
    <definedName name="vrtdbvjudrtjh" localSheetId="9" hidden="1">{#N/A,#N/A,FALSE,"CAT3516";#N/A,#N/A,FALSE,"CAT3608";#N/A,#N/A,FALSE,"Wartsila";#N/A,#N/A,FALSE,"Asm";#N/A,#N/A,FALSE,"DG cost"}</definedName>
    <definedName name="vrtdbvjudrtjh" localSheetId="11" hidden="1">{#N/A,#N/A,FALSE,"CAT3516";#N/A,#N/A,FALSE,"CAT3608";#N/A,#N/A,FALSE,"Wartsila";#N/A,#N/A,FALSE,"Asm";#N/A,#N/A,FALSE,"DG cost"}</definedName>
    <definedName name="vrtdbvjudrtjh" hidden="1">{#N/A,#N/A,FALSE,"CAT3516";#N/A,#N/A,FALSE,"CAT3608";#N/A,#N/A,FALSE,"Wartsila";#N/A,#N/A,FALSE,"Asm";#N/A,#N/A,FALSE,"DG cost"}</definedName>
    <definedName name="vserycyyertyv" localSheetId="8" hidden="1">#REF!</definedName>
    <definedName name="vserycyyertyv" hidden="1">#REF!</definedName>
    <definedName name="VTASSSS" localSheetId="8" hidden="1">{#N/A,#N/A,FALSE,"Portada";#N/A,#N/A,FALSE,"Cotizaciones";#N/A,#N/A,FALSE,"Of_Merc_Lin";#N/A,#N/A,FALSE,"Productos";#N/A,#N/A,FALSE,"Aprov_Prod";#N/A,#N/A,FALSE,"CV_PetrocAlg";#N/A,#N/A,FALSE,"CVD (2)"}</definedName>
    <definedName name="VTASSSS" localSheetId="9" hidden="1">{#N/A,#N/A,FALSE,"Portada";#N/A,#N/A,FALSE,"Cotizaciones";#N/A,#N/A,FALSE,"Of_Merc_Lin";#N/A,#N/A,FALSE,"Productos";#N/A,#N/A,FALSE,"Aprov_Prod";#N/A,#N/A,FALSE,"CV_PetrocAlg";#N/A,#N/A,FALSE,"CVD (2)"}</definedName>
    <definedName name="VTASSSS" localSheetId="11" hidden="1">{#N/A,#N/A,FALSE,"Portada";#N/A,#N/A,FALSE,"Cotizaciones";#N/A,#N/A,FALSE,"Of_Merc_Lin";#N/A,#N/A,FALSE,"Productos";#N/A,#N/A,FALSE,"Aprov_Prod";#N/A,#N/A,FALSE,"CV_PetrocAlg";#N/A,#N/A,FALSE,"CVD (2)"}</definedName>
    <definedName name="VTASSSS" hidden="1">{#N/A,#N/A,FALSE,"Portada";#N/A,#N/A,FALSE,"Cotizaciones";#N/A,#N/A,FALSE,"Of_Merc_Lin";#N/A,#N/A,FALSE,"Productos";#N/A,#N/A,FALSE,"Aprov_Prod";#N/A,#N/A,FALSE,"CV_PetrocAlg";#N/A,#N/A,FALSE,"CVD (2)"}</definedName>
    <definedName name="VTASSSS_1" localSheetId="8" hidden="1">{#N/A,#N/A,FALSE,"Portada";#N/A,#N/A,FALSE,"Cotizaciones";#N/A,#N/A,FALSE,"Of_Merc_Lin";#N/A,#N/A,FALSE,"Productos";#N/A,#N/A,FALSE,"Aprov_Prod";#N/A,#N/A,FALSE,"CV_PetrocAlg";#N/A,#N/A,FALSE,"CVD (2)"}</definedName>
    <definedName name="VTASSSS_1" localSheetId="9" hidden="1">{#N/A,#N/A,FALSE,"Portada";#N/A,#N/A,FALSE,"Cotizaciones";#N/A,#N/A,FALSE,"Of_Merc_Lin";#N/A,#N/A,FALSE,"Productos";#N/A,#N/A,FALSE,"Aprov_Prod";#N/A,#N/A,FALSE,"CV_PetrocAlg";#N/A,#N/A,FALSE,"CVD (2)"}</definedName>
    <definedName name="VTASSSS_1" localSheetId="11" hidden="1">{#N/A,#N/A,FALSE,"Portada";#N/A,#N/A,FALSE,"Cotizaciones";#N/A,#N/A,FALSE,"Of_Merc_Lin";#N/A,#N/A,FALSE,"Productos";#N/A,#N/A,FALSE,"Aprov_Prod";#N/A,#N/A,FALSE,"CV_PetrocAlg";#N/A,#N/A,FALSE,"CVD (2)"}</definedName>
    <definedName name="VTASSSS_1" hidden="1">{#N/A,#N/A,FALSE,"Portada";#N/A,#N/A,FALSE,"Cotizaciones";#N/A,#N/A,FALSE,"Of_Merc_Lin";#N/A,#N/A,FALSE,"Productos";#N/A,#N/A,FALSE,"Aprov_Prod";#N/A,#N/A,FALSE,"CV_PetrocAlg";#N/A,#N/A,FALSE,"CVD (2)"}</definedName>
    <definedName name="vtu">NA()</definedName>
    <definedName name="vuyrtfuyhj" localSheetId="8" hidden="1">#REF!</definedName>
    <definedName name="vuyrtfuyhj" hidden="1">#REF!</definedName>
    <definedName name="vv" localSheetId="8" hidden="1">{#N/A,#N/A,FALSE,"CAT3516";#N/A,#N/A,FALSE,"CAT3608";#N/A,#N/A,FALSE,"Wartsila";#N/A,#N/A,FALSE,"Asm";#N/A,#N/A,FALSE,"DG cost"}</definedName>
    <definedName name="vv" localSheetId="9" hidden="1">{#N/A,#N/A,FALSE,"CAT3516";#N/A,#N/A,FALSE,"CAT3608";#N/A,#N/A,FALSE,"Wartsila";#N/A,#N/A,FALSE,"Asm";#N/A,#N/A,FALSE,"DG cost"}</definedName>
    <definedName name="vv" localSheetId="11" hidden="1">{#N/A,#N/A,FALSE,"CAT3516";#N/A,#N/A,FALSE,"CAT3608";#N/A,#N/A,FALSE,"Wartsila";#N/A,#N/A,FALSE,"Asm";#N/A,#N/A,FALSE,"DG cost"}</definedName>
    <definedName name="vv" hidden="1">{#N/A,#N/A,FALSE,"CAT3516";#N/A,#N/A,FALSE,"CAT3608";#N/A,#N/A,FALSE,"Wartsila";#N/A,#N/A,FALSE,"Asm";#N/A,#N/A,FALSE,"DG cost"}</definedName>
    <definedName name="vvv" localSheetId="8">#REF!</definedName>
    <definedName name="vvv" localSheetId="9">#REF!</definedName>
    <definedName name="vvv">#REF!</definedName>
    <definedName name="vvvvvv9999">NA()</definedName>
    <definedName name="vvvvvvv" localSheetId="8">#REF!</definedName>
    <definedName name="vvvvvvv" localSheetId="9">#REF!</definedName>
    <definedName name="vvvvvvv">#REF!</definedName>
    <definedName name="vvvvvvvvvvvv">NA()</definedName>
    <definedName name="vvvvvvvvvvvvvvvvv">NA()</definedName>
    <definedName name="vvvvvvvvvvvvvvvvvvvvvvvv">NA()</definedName>
    <definedName name="vvvvvvvvvvvvvvvvvvvvvvvvvvvvvvvvvvvv" localSheetId="8">#REF!</definedName>
    <definedName name="vvvvvvvvvvvvvvvvvvvvvvvvvvvvvvvvvvvv" localSheetId="9">#REF!</definedName>
    <definedName name="vvvvvvvvvvvvvvvvvvvvvvvvvvvvvvvvvvvv">#REF!</definedName>
    <definedName name="vvvvvvvvvvvvvvvvvvvvvvvvvvvvvvvvvvvvv" localSheetId="9">#REF!</definedName>
    <definedName name="vvvvvvvvvvvvvvvvvvvvvvvvvvvvvvvvvvvvv">#REF!</definedName>
    <definedName name="vvvvvvvvvvvvvvvvvvvvvvvvvvvvvvvvvvvvvvvvv" localSheetId="9">#REF!</definedName>
    <definedName name="vvvvvvvvvvvvvvvvvvvvvvvvvvvvvvvvvvvvvvvvv">#REF!</definedName>
    <definedName name="vxvx" localSheetId="8" hidden="1">{"'Eng (page2)'!$A$1:$D$52"}</definedName>
    <definedName name="vxvx" localSheetId="9" hidden="1">{"'Eng (page2)'!$A$1:$D$52"}</definedName>
    <definedName name="vxvx" localSheetId="11" hidden="1">{"'Eng (page2)'!$A$1:$D$52"}</definedName>
    <definedName name="vxvx" hidden="1">{"'Eng (page2)'!$A$1:$D$52"}</definedName>
    <definedName name="vxvxert" localSheetId="8" hidden="1">{"'Eng (page2)'!$A$1:$D$52"}</definedName>
    <definedName name="vxvxert" localSheetId="9" hidden="1">{"'Eng (page2)'!$A$1:$D$52"}</definedName>
    <definedName name="vxvxert" localSheetId="11" hidden="1">{"'Eng (page2)'!$A$1:$D$52"}</definedName>
    <definedName name="vxvxert" hidden="1">{"'Eng (page2)'!$A$1:$D$52"}</definedName>
    <definedName name="vytrdgf" hidden="1">#REF!</definedName>
    <definedName name="w" localSheetId="8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" localSheetId="9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" localSheetId="11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a">#REF!</definedName>
    <definedName name="WACC" localSheetId="8">#REF!</definedName>
    <definedName name="WACC" localSheetId="9">#REF!</definedName>
    <definedName name="WACC">#REF!</definedName>
    <definedName name="waew" localSheetId="8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aew" localSheetId="9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aew" localSheetId="11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aew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aiting">"Picture 1"</definedName>
    <definedName name="walah" localSheetId="8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alah" localSheetId="9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alah" localSheetId="11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alah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alk">#REF!</definedName>
    <definedName name="walkthrough" localSheetId="8" hidden="1">{"'Eng (page2)'!$A$1:$D$52"}</definedName>
    <definedName name="walkthrough" localSheetId="9" hidden="1">{"'Eng (page2)'!$A$1:$D$52"}</definedName>
    <definedName name="walkthrough" localSheetId="11" hidden="1">{"'Eng (page2)'!$A$1:$D$52"}</definedName>
    <definedName name="walkthrough" hidden="1">{"'Eng (page2)'!$A$1:$D$52"}</definedName>
    <definedName name="WAPU23" localSheetId="8" hidden="1">#REF!</definedName>
    <definedName name="WAPU23" localSheetId="9" hidden="1">#REF!</definedName>
    <definedName name="WAPU23" hidden="1">#REF!</definedName>
    <definedName name="warehouse" localSheetId="9">#REF!</definedName>
    <definedName name="warehouse">#REF!</definedName>
    <definedName name="Waste" localSheetId="9">#REF!</definedName>
    <definedName name="Waste">#REF!</definedName>
    <definedName name="wat">#REF!</definedName>
    <definedName name="water">NA()</definedName>
    <definedName name="Water_Hot">#REF!</definedName>
    <definedName name="Water_UDI" localSheetId="8">#REF!</definedName>
    <definedName name="Water_UDI">#REF!</definedName>
    <definedName name="watertreat">NA()</definedName>
    <definedName name="waterway">NA()</definedName>
    <definedName name="Wc">NA()</definedName>
    <definedName name="wcrectywte" localSheetId="8" hidden="1">#REF!</definedName>
    <definedName name="wcrectywte" hidden="1">#REF!</definedName>
    <definedName name="WD">NA()</definedName>
    <definedName name="we" localSheetId="8">#REF!</definedName>
    <definedName name="we">#REF!</definedName>
    <definedName name="webjbdjefb" localSheetId="8" hidden="1">#REF!</definedName>
    <definedName name="webjbdjefb" localSheetId="9" hidden="1">#REF!</definedName>
    <definedName name="webjbdjefb" hidden="1">#REF!</definedName>
    <definedName name="WED" localSheetId="8" hidden="1">{"'Eng (page2)'!$A$1:$D$52"}</definedName>
    <definedName name="WED" localSheetId="9" hidden="1">{"'Eng (page2)'!$A$1:$D$52"}</definedName>
    <definedName name="WED" localSheetId="11" hidden="1">{"'Eng (page2)'!$A$1:$D$52"}</definedName>
    <definedName name="WED" hidden="1">{"'Eng (page2)'!$A$1:$D$52"}</definedName>
    <definedName name="weee" localSheetId="8" hidden="1">{"'Eng (page2)'!$A$1:$D$52"}</definedName>
    <definedName name="weee" localSheetId="9" hidden="1">{"'Eng (page2)'!$A$1:$D$52"}</definedName>
    <definedName name="weee" localSheetId="11" hidden="1">{"'Eng (page2)'!$A$1:$D$52"}</definedName>
    <definedName name="weee" hidden="1">{"'Eng (page2)'!$A$1:$D$52"}</definedName>
    <definedName name="Weeee">#REF!</definedName>
    <definedName name="week34" localSheetId="8" hidden="1">{#N/A,#N/A,FALSE,"Eff-SSC2"}</definedName>
    <definedName name="week34" localSheetId="9" hidden="1">{#N/A,#N/A,FALSE,"Eff-SSC2"}</definedName>
    <definedName name="week34" localSheetId="11" hidden="1">{#N/A,#N/A,FALSE,"Eff-SSC2"}</definedName>
    <definedName name="week34" hidden="1">{#N/A,#N/A,FALSE,"Eff-SSC2"}</definedName>
    <definedName name="week35" localSheetId="8" hidden="1">{#N/A,#N/A,FALSE,"Eff-SSC2"}</definedName>
    <definedName name="week35" localSheetId="9" hidden="1">{#N/A,#N/A,FALSE,"Eff-SSC2"}</definedName>
    <definedName name="week35" localSheetId="11" hidden="1">{#N/A,#N/A,FALSE,"Eff-SSC2"}</definedName>
    <definedName name="week35" hidden="1">{#N/A,#N/A,FALSE,"Eff-SSC2"}</definedName>
    <definedName name="week36" localSheetId="8" hidden="1">{#N/A,#N/A,FALSE,"Eff-SSC2"}</definedName>
    <definedName name="week36" localSheetId="9" hidden="1">{#N/A,#N/A,FALSE,"Eff-SSC2"}</definedName>
    <definedName name="week36" localSheetId="11" hidden="1">{#N/A,#N/A,FALSE,"Eff-SSC2"}</definedName>
    <definedName name="week36" hidden="1">{#N/A,#N/A,FALSE,"Eff-SSC2"}</definedName>
    <definedName name="week38" localSheetId="8" hidden="1">{#N/A,#N/A,FALSE,"Eff-SSC2"}</definedName>
    <definedName name="week38" localSheetId="9" hidden="1">{#N/A,#N/A,FALSE,"Eff-SSC2"}</definedName>
    <definedName name="week38" localSheetId="11" hidden="1">{#N/A,#N/A,FALSE,"Eff-SSC2"}</definedName>
    <definedName name="week38" hidden="1">{#N/A,#N/A,FALSE,"Eff-SSC2"}</definedName>
    <definedName name="WeeklyTable">#N/A</definedName>
    <definedName name="Weight">#REF!</definedName>
    <definedName name="wer" localSheetId="8">#REF!</definedName>
    <definedName name="wer" localSheetId="9">#REF!</definedName>
    <definedName name="wer">#REF!</definedName>
    <definedName name="werf" localSheetId="9">#REF!</definedName>
    <definedName name="werf">#REF!</definedName>
    <definedName name="wertgrwdfj" localSheetId="8" hidden="1">{#N/A,#N/A,FALSE,"INV14"}</definedName>
    <definedName name="wertgrwdfj" localSheetId="9" hidden="1">{#N/A,#N/A,FALSE,"INV14"}</definedName>
    <definedName name="wertgrwdfj" localSheetId="11" hidden="1">{#N/A,#N/A,FALSE,"INV14"}</definedName>
    <definedName name="wertgrwdfj" hidden="1">{#N/A,#N/A,FALSE,"INV14"}</definedName>
    <definedName name="WFparte1qTD">#REF!</definedName>
    <definedName name="WFparte1qTD_5">NA()</definedName>
    <definedName name="WFparte2QTD">#REF!</definedName>
    <definedName name="WFparte2QTD_5">NA()</definedName>
    <definedName name="WGE_power_kW" localSheetId="8">#REF!</definedName>
    <definedName name="WGE_power_kW" localSheetId="9">#REF!</definedName>
    <definedName name="WGE_power_kW">#REF!</definedName>
    <definedName name="whey">NA()</definedName>
    <definedName name="Whompum1" localSheetId="8" hidden="1">#REF!</definedName>
    <definedName name="Whompum1" localSheetId="9" hidden="1">#REF!</definedName>
    <definedName name="Whompum1" hidden="1">#REF!</definedName>
    <definedName name="Whompum2" localSheetId="9" hidden="1">#REF!</definedName>
    <definedName name="Whompum2" hidden="1">#REF!</definedName>
    <definedName name="Wine_Market_Growth" localSheetId="9">#REF!</definedName>
    <definedName name="Wine_Market_Growth">#REF!</definedName>
    <definedName name="WineOW750">#REF!</definedName>
    <definedName name="wip" localSheetId="8">#REF!</definedName>
    <definedName name="wip">#REF!</definedName>
    <definedName name="WKBALANCE" localSheetId="8">#REF!</definedName>
    <definedName name="WKBALANCE" localSheetId="9">#REF!</definedName>
    <definedName name="WKBALANCE">#REF!</definedName>
    <definedName name="WKSTOCKOUTLIST" localSheetId="9">#REF!</definedName>
    <definedName name="WKSTOCKOUTLIST">#REF!</definedName>
    <definedName name="Wockhardt" localSheetId="8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ockhardt" localSheetId="9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ockhardt" localSheetId="11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ockhardt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orkfront" localSheetId="8" hidden="1">{#N/A,#N/A,FALSE,"COVER1.XLS ";#N/A,#N/A,FALSE,"RACT1.XLS";#N/A,#N/A,FALSE,"RACT2.XLS";#N/A,#N/A,FALSE,"ECCMP";#N/A,#N/A,FALSE,"WELDER.XLS"}</definedName>
    <definedName name="workfront" localSheetId="9" hidden="1">{#N/A,#N/A,FALSE,"COVER1.XLS ";#N/A,#N/A,FALSE,"RACT1.XLS";#N/A,#N/A,FALSE,"RACT2.XLS";#N/A,#N/A,FALSE,"ECCMP";#N/A,#N/A,FALSE,"WELDER.XLS"}</definedName>
    <definedName name="workfront" localSheetId="11" hidden="1">{#N/A,#N/A,FALSE,"COVER1.XLS ";#N/A,#N/A,FALSE,"RACT1.XLS";#N/A,#N/A,FALSE,"RACT2.XLS";#N/A,#N/A,FALSE,"ECCMP";#N/A,#N/A,FALSE,"WELDER.XLS"}</definedName>
    <definedName name="workfront" hidden="1">{#N/A,#N/A,FALSE,"COVER1.XLS ";#N/A,#N/A,FALSE,"RACT1.XLS";#N/A,#N/A,FALSE,"RACT2.XLS";#N/A,#N/A,FALSE,"ECCMP";#N/A,#N/A,FALSE,"WELDER.XLS"}</definedName>
    <definedName name="workfront_1" localSheetId="8" hidden="1">{#N/A,#N/A,FALSE,"COVER1.XLS ";#N/A,#N/A,FALSE,"RACT1.XLS";#N/A,#N/A,FALSE,"RACT2.XLS";#N/A,#N/A,FALSE,"ECCMP";#N/A,#N/A,FALSE,"WELDER.XLS"}</definedName>
    <definedName name="workfront_1" localSheetId="9" hidden="1">{#N/A,#N/A,FALSE,"COVER1.XLS ";#N/A,#N/A,FALSE,"RACT1.XLS";#N/A,#N/A,FALSE,"RACT2.XLS";#N/A,#N/A,FALSE,"ECCMP";#N/A,#N/A,FALSE,"WELDER.XLS"}</definedName>
    <definedName name="workfront_1" localSheetId="11" hidden="1">{#N/A,#N/A,FALSE,"COVER1.XLS ";#N/A,#N/A,FALSE,"RACT1.XLS";#N/A,#N/A,FALSE,"RACT2.XLS";#N/A,#N/A,FALSE,"ECCMP";#N/A,#N/A,FALSE,"WELDER.XLS"}</definedName>
    <definedName name="workfront_1" hidden="1">{#N/A,#N/A,FALSE,"COVER1.XLS ";#N/A,#N/A,FALSE,"RACT1.XLS";#N/A,#N/A,FALSE,"RACT2.XLS";#N/A,#N/A,FALSE,"ECCMP";#N/A,#N/A,FALSE,"WELDER.XLS"}</definedName>
    <definedName name="Working_Capital">#REF!</definedName>
    <definedName name="WORKS" localSheetId="8">#REF!</definedName>
    <definedName name="WORKS" localSheetId="9">#REF!</definedName>
    <definedName name="WORKS">#REF!</definedName>
    <definedName name="wow" localSheetId="8" hidden="1">{#N/A,#N/A,FALSE,"Cost Report";"Geology",#N/A,FALSE,"Cost Summary";"Geolgy Recon",#N/A,FALSE,"UG Geology Rep."}</definedName>
    <definedName name="wow" localSheetId="9" hidden="1">{#N/A,#N/A,FALSE,"Cost Report";"Geology",#N/A,FALSE,"Cost Summary";"Geolgy Recon",#N/A,FALSE,"UG Geology Rep."}</definedName>
    <definedName name="wow" localSheetId="11" hidden="1">{#N/A,#N/A,FALSE,"Cost Report";"Geology",#N/A,FALSE,"Cost Summary";"Geolgy Recon",#N/A,FALSE,"UG Geology Rep."}</definedName>
    <definedName name="wow" hidden="1">{#N/A,#N/A,FALSE,"Cost Report";"Geology",#N/A,FALSE,"Cost Summary";"Geolgy Recon",#N/A,FALSE,"UG Geology Rep."}</definedName>
    <definedName name="wp">#REF!</definedName>
    <definedName name="wpc">NA()</definedName>
    <definedName name="WQS" localSheetId="8" hidden="1">{"preco1",#N/A,TRUE,"Analise preços";"peq",#N/A,TRUE,"Analise preços";"resu",#N/A,TRUE,"TOTAL"}</definedName>
    <definedName name="WQS" localSheetId="9" hidden="1">{"preco1",#N/A,TRUE,"Analise preços";"peq",#N/A,TRUE,"Analise preços";"resu",#N/A,TRUE,"TOTAL"}</definedName>
    <definedName name="WQS" localSheetId="11" hidden="1">{"preco1",#N/A,TRUE,"Analise preços";"peq",#N/A,TRUE,"Analise preços";"resu",#N/A,TRUE,"TOTAL"}</definedName>
    <definedName name="WQS" hidden="1">{"preco1",#N/A,TRUE,"Analise preços";"peq",#N/A,TRUE,"Analise preços";"resu",#N/A,TRUE,"TOTAL"}</definedName>
    <definedName name="WQWQ" localSheetId="8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QWQ" localSheetId="9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QWQ" localSheetId="11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QWQ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qwrr" localSheetId="8" hidden="1">{"'Eng (page2)'!$A$1:$D$52"}</definedName>
    <definedName name="wqwrr" localSheetId="9" hidden="1">{"'Eng (page2)'!$A$1:$D$52"}</definedName>
    <definedName name="wqwrr" localSheetId="11" hidden="1">{"'Eng (page2)'!$A$1:$D$52"}</definedName>
    <definedName name="wqwrr" hidden="1">{"'Eng (page2)'!$A$1:$D$52"}</definedName>
    <definedName name="wr" localSheetId="8" hidden="1">{"'Eng (page2)'!$A$1:$D$52"}</definedName>
    <definedName name="wr" localSheetId="9" hidden="1">{"'Eng (page2)'!$A$1:$D$52"}</definedName>
    <definedName name="wr" localSheetId="11" hidden="1">{"'Eng (page2)'!$A$1:$D$52"}</definedName>
    <definedName name="wr" hidden="1">{"'Eng (page2)'!$A$1:$D$52"}</definedName>
    <definedName name="WRKLAST" localSheetId="8">#REF!</definedName>
    <definedName name="WRKLAST" localSheetId="9">#REF!</definedName>
    <definedName name="WRKLAST">#REF!</definedName>
    <definedName name="wrn" localSheetId="8" hidden="1">{"cap_structure",#N/A,FALSE,"Graph-Mkt Cap";"price",#N/A,FALSE,"Graph-Price";"ebit",#N/A,FALSE,"Graph-EBITDA";"ebitda",#N/A,FALSE,"Graph-EBITDA"}</definedName>
    <definedName name="wrn" localSheetId="9" hidden="1">{"cap_structure",#N/A,FALSE,"Graph-Mkt Cap";"price",#N/A,FALSE,"Graph-Price";"ebit",#N/A,FALSE,"Graph-EBITDA";"ebitda",#N/A,FALSE,"Graph-EBITDA"}</definedName>
    <definedName name="wrn" localSheetId="11" hidden="1">{"cap_structure",#N/A,FALSE,"Graph-Mkt Cap";"price",#N/A,FALSE,"Graph-Price";"ebit",#N/A,FALSE,"Graph-EBITDA";"ebitda",#N/A,FALSE,"Graph-EBITDA"}</definedName>
    <definedName name="wrn" hidden="1">{"cap_structure",#N/A,FALSE,"Graph-Mkt Cap";"price",#N/A,FALSE,"Graph-Price";"ebit",#N/A,FALSE,"Graph-EBITDA";"ebitda",#N/A,FALSE,"Graph-EBITDA"}</definedName>
    <definedName name="wrn.??" localSheetId="8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wrn.??" localSheetId="9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wrn.??" localSheetId="11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wrn.??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wrn.???????." localSheetId="8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wrn.???????." localSheetId="9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wrn.???????." localSheetId="11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wrn.???????.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wrn.????????." localSheetId="8" hidden="1">{#N/A,#N/A,TRUE,"?????";#N/A,#N/A,TRUE,"??????";#N/A,#N/A,TRUE,"??";#N/A,#N/A,TRUE,"???";#N/A,#N/A,TRUE,"1?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??";#N/A,#N/A,TRUE,"59? ????";#N/A,#N/A,TRUE,"60? ? ????";#N/A,#N/A,TRUE,"60? ? ????";#N/A,#N/A,TRUE,"?? BS";#N/A,#N/A,TRUE,"?? PL";#N/A,#N/A,TRUE,"????";#N/A,#N/A,TRUE,"??RE"}</definedName>
    <definedName name="wrn.????????." localSheetId="9" hidden="1">{#N/A,#N/A,TRUE,"?????";#N/A,#N/A,TRUE,"??????";#N/A,#N/A,TRUE,"??";#N/A,#N/A,TRUE,"???";#N/A,#N/A,TRUE,"1?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??";#N/A,#N/A,TRUE,"59? ????";#N/A,#N/A,TRUE,"60? ? ????";#N/A,#N/A,TRUE,"60? ? ????";#N/A,#N/A,TRUE,"?? BS";#N/A,#N/A,TRUE,"?? PL";#N/A,#N/A,TRUE,"????";#N/A,#N/A,TRUE,"??RE"}</definedName>
    <definedName name="wrn.????????." localSheetId="11" hidden="1">{#N/A,#N/A,TRUE,"?????";#N/A,#N/A,TRUE,"??????";#N/A,#N/A,TRUE,"??";#N/A,#N/A,TRUE,"???";#N/A,#N/A,TRUE,"1?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??";#N/A,#N/A,TRUE,"59? ????";#N/A,#N/A,TRUE,"60? ? ????";#N/A,#N/A,TRUE,"60? ? ????";#N/A,#N/A,TRUE,"?? BS";#N/A,#N/A,TRUE,"?? PL";#N/A,#N/A,TRUE,"????";#N/A,#N/A,TRUE,"??RE"}</definedName>
    <definedName name="wrn.????????." hidden="1">{#N/A,#N/A,TRUE,"?????";#N/A,#N/A,TRUE,"??????";#N/A,#N/A,TRUE,"??";#N/A,#N/A,TRUE,"???";#N/A,#N/A,TRUE,"1?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??";#N/A,#N/A,TRUE,"59? ????";#N/A,#N/A,TRUE,"60? ? ????";#N/A,#N/A,TRUE,"60? ? ????";#N/A,#N/A,TRUE,"?? BS";#N/A,#N/A,TRUE,"?? PL";#N/A,#N/A,TRUE,"????";#N/A,#N/A,TRUE,"??RE"}</definedName>
    <definedName name="wrn.??????????." localSheetId="8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wrn.??????????." localSheetId="9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wrn.??????????." localSheetId="11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wrn.??????????." hidden="1">{#N/A,#N/A,TRUE,"1? ????";#N/A,#N/A,TRUE,"1-2? ?????";#N/A,#N/A,TRUE,"2? ??";#N/A,#N/A,TRUE,"2??? ????";#N/A,#N/A,TRUE,"3(1)? ????";#N/A,#N/A,TRUE,"??????";#N/A,#N/A,TRUE,"3(1)?7 ????";#N/A,#N/A,TRUE,"5? ???";#N/A,#N/A,TRUE,"5?2 ???(?)";#N/A,#N/A,TRUE,"6? ????";#N/A,#N/A,TRUE,"6? ??(?)";#N/A,#N/A,TRUE,"6? ??(?)";#N/A,#N/A,TRUE,"????";#N/A,#N/A,TRUE,"6-6(3)? ??(??)";#N/A,#N/A,TRUE,"9? ???(?)";#N/A,#N/A,TRUE,"9? ???(?)";#N/A,#N/A,TRUE,"10(3)? ????";#N/A,#N/A,TRUE,"10(4)? ????"}</definedName>
    <definedName name="wrn.01." localSheetId="8" hidden="1">{#N/A,#N/A,FALSE,"1321";#N/A,#N/A,FALSE,"1324";#N/A,#N/A,FALSE,"1333";#N/A,#N/A,FALSE,"1371"}</definedName>
    <definedName name="wrn.01." localSheetId="9" hidden="1">{#N/A,#N/A,FALSE,"1321";#N/A,#N/A,FALSE,"1324";#N/A,#N/A,FALSE,"1333";#N/A,#N/A,FALSE,"1371"}</definedName>
    <definedName name="wrn.01." localSheetId="11" hidden="1">{#N/A,#N/A,FALSE,"1321";#N/A,#N/A,FALSE,"1324";#N/A,#N/A,FALSE,"1333";#N/A,#N/A,FALSE,"1371"}</definedName>
    <definedName name="wrn.01." hidden="1">{#N/A,#N/A,FALSE,"1321";#N/A,#N/A,FALSE,"1324";#N/A,#N/A,FALSE,"1333";#N/A,#N/A,FALSE,"1371"}</definedName>
    <definedName name="wrn.1." localSheetId="8" hidden="1">{#N/A,#N/A,FALSE,"17MAY";#N/A,#N/A,FALSE,"24MAY"}</definedName>
    <definedName name="wrn.1." localSheetId="9" hidden="1">{#N/A,#N/A,FALSE,"17MAY";#N/A,#N/A,FALSE,"24MAY"}</definedName>
    <definedName name="wrn.1." localSheetId="11" hidden="1">{#N/A,#N/A,FALSE,"17MAY";#N/A,#N/A,FALSE,"24MAY"}</definedName>
    <definedName name="wrn.1." hidden="1">{#N/A,#N/A,FALSE,"17MAY";#N/A,#N/A,FALSE,"24MAY"}</definedName>
    <definedName name="wrn.1._1" localSheetId="8" hidden="1">{#N/A,#N/A,FALSE,"17MAY";#N/A,#N/A,FALSE,"24MAY"}</definedName>
    <definedName name="wrn.1._1" localSheetId="9" hidden="1">{#N/A,#N/A,FALSE,"17MAY";#N/A,#N/A,FALSE,"24MAY"}</definedName>
    <definedName name="wrn.1._1" localSheetId="11" hidden="1">{#N/A,#N/A,FALSE,"17MAY";#N/A,#N/A,FALSE,"24MAY"}</definedName>
    <definedName name="wrn.1._1" hidden="1">{#N/A,#N/A,FALSE,"17MAY";#N/A,#N/A,FALSE,"24MAY"}</definedName>
    <definedName name="wrn.12._.Costs._.Act._.Fcast._.All." localSheetId="8" hidden="1">{#N/A,#N/A,FALSE,"Act.Fcst Costs"}</definedName>
    <definedName name="wrn.12._.Costs._.Act._.Fcast._.All." localSheetId="9" hidden="1">{#N/A,#N/A,FALSE,"Act.Fcst Costs"}</definedName>
    <definedName name="wrn.12._.Costs._.Act._.Fcast._.All." localSheetId="11" hidden="1">{#N/A,#N/A,FALSE,"Act.Fcst Costs"}</definedName>
    <definedName name="wrn.12._.Costs._.Act._.Fcast._.All." hidden="1">{#N/A,#N/A,FALSE,"Act.Fcst Costs"}</definedName>
    <definedName name="wrn.2.2" localSheetId="8" hidden="1">{#N/A,#N/A,FALSE,"17MAY";#N/A,#N/A,FALSE,"24MAY"}</definedName>
    <definedName name="wrn.2.2" localSheetId="9" hidden="1">{#N/A,#N/A,FALSE,"17MAY";#N/A,#N/A,FALSE,"24MAY"}</definedName>
    <definedName name="wrn.2.2" localSheetId="11" hidden="1">{#N/A,#N/A,FALSE,"17MAY";#N/A,#N/A,FALSE,"24MAY"}</definedName>
    <definedName name="wrn.2.2" hidden="1">{#N/A,#N/A,FALSE,"17MAY";#N/A,#N/A,FALSE,"24MAY"}</definedName>
    <definedName name="wrn.2.2_1" localSheetId="8" hidden="1">{#N/A,#N/A,FALSE,"17MAY";#N/A,#N/A,FALSE,"24MAY"}</definedName>
    <definedName name="wrn.2.2_1" localSheetId="9" hidden="1">{#N/A,#N/A,FALSE,"17MAY";#N/A,#N/A,FALSE,"24MAY"}</definedName>
    <definedName name="wrn.2.2_1" localSheetId="11" hidden="1">{#N/A,#N/A,FALSE,"17MAY";#N/A,#N/A,FALSE,"24MAY"}</definedName>
    <definedName name="wrn.2.2_1" hidden="1">{#N/A,#N/A,FALSE,"17MAY";#N/A,#N/A,FALSE,"24MAY"}</definedName>
    <definedName name="wrn.99estimate." localSheetId="8" hidden="1">{"estsummary99",#N/A,FALSE,"99sum";"99estimate",#N/A,FALSE,"99sum"}</definedName>
    <definedName name="wrn.99estimate." localSheetId="9" hidden="1">{"estsummary99",#N/A,FALSE,"99sum";"99estimate",#N/A,FALSE,"99sum"}</definedName>
    <definedName name="wrn.99estimate." localSheetId="11" hidden="1">{"estsummary99",#N/A,FALSE,"99sum";"99estimate",#N/A,FALSE,"99sum"}</definedName>
    <definedName name="wrn.99estimate." hidden="1">{"estsummary99",#N/A,FALSE,"99sum";"99estimate",#N/A,FALSE,"99sum"}</definedName>
    <definedName name="wrn.A." localSheetId="8" hidden="1">{#N/A,#N/A,FALSE,"Eff-SSC2"}</definedName>
    <definedName name="wrn.A." localSheetId="9" hidden="1">{#N/A,#N/A,FALSE,"Eff-SSC2"}</definedName>
    <definedName name="wrn.A." localSheetId="11" hidden="1">{#N/A,#N/A,FALSE,"Eff-SSC2"}</definedName>
    <definedName name="wrn.A." hidden="1">{#N/A,#N/A,FALSE,"Eff-SSC2"}</definedName>
    <definedName name="wrn.Accounts._.schedules." localSheetId="8" hidden="1">{#N/A,#N/A,FALSE,"Index";#N/A,#N/A,FALSE,"Cash";#N/A,#N/A,FALSE,"Debtors&amp;Retns";#N/A,#N/A,FALSE,"DoubtfulDebts";#N/A,#N/A,FALSE,"ODrsPrepays";#N/A,#N/A,FALSE,"EmpLoansSTDs";#N/A,#N/A,FALSE,"Inventories";#N/A,#N/A,FALSE,"Investments";#N/A,#N/A,FALSE,"SharesUnlisted";#N/A,#N/A,FALSE,"SharesListed";#N/A,#N/A,FALSE,"Depnschds";#N/A,#N/A,FALSE,"InvestAllow";#N/A,#N/A,FALSE,"BankOdraft";#N/A,#N/A,FALSE,"TradeCreds";#N/A,#N/A,FALSE,"OthCredsClr";#N/A,#N/A,FALSE,"Borrowings";#N/A,#N/A,FALSE,"Provisions";#N/A,#N/A,FALSE,"DeferredInc";#N/A,#N/A,FALSE,"STI_ACCOUNTS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apGainLoss";#N/A,#N/A,FALSE,"Stock";#N/A,#N/A,FALSE,"Legals";#N/A,#N/A,FALSE,"SubsDonations";#N/A,#N/A,FALSE,"BadDebts";#N/A,#N/A,FALSE,"Repairs";#N/A,#N/A,FALSE,"Consulting";#N/A,#N/A,FALSE,"Borrowexps";#N/A,#N/A,FALSE,"Royalties";#N/A,#N/A,FALSE,"FinLeaseAdjs";#N/A,#N/A,FALSE,"ForeignExchg";#N/A,#N/A,FALSE,"Research";#N/A,#N/A,FALSE,"Extraordinary";#N/A,#N/A,FALSE,"Contingencies";#N/A,#N/A,FALSE,"CapitalComm";#N/A,#N/A,FALSE,"Dividendspaid"}</definedName>
    <definedName name="wrn.Accounts._.schedules." localSheetId="9" hidden="1">{#N/A,#N/A,FALSE,"Index";#N/A,#N/A,FALSE,"Cash";#N/A,#N/A,FALSE,"Debtors&amp;Retns";#N/A,#N/A,FALSE,"DoubtfulDebts";#N/A,#N/A,FALSE,"ODrsPrepays";#N/A,#N/A,FALSE,"EmpLoansSTDs";#N/A,#N/A,FALSE,"Inventories";#N/A,#N/A,FALSE,"Investments";#N/A,#N/A,FALSE,"SharesUnlisted";#N/A,#N/A,FALSE,"SharesListed";#N/A,#N/A,FALSE,"Depnschds";#N/A,#N/A,FALSE,"InvestAllow";#N/A,#N/A,FALSE,"BankOdraft";#N/A,#N/A,FALSE,"TradeCreds";#N/A,#N/A,FALSE,"OthCredsClr";#N/A,#N/A,FALSE,"Borrowings";#N/A,#N/A,FALSE,"Provisions";#N/A,#N/A,FALSE,"DeferredInc";#N/A,#N/A,FALSE,"STI_ACCOUNTS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apGainLoss";#N/A,#N/A,FALSE,"Stock";#N/A,#N/A,FALSE,"Legals";#N/A,#N/A,FALSE,"SubsDonations";#N/A,#N/A,FALSE,"BadDebts";#N/A,#N/A,FALSE,"Repairs";#N/A,#N/A,FALSE,"Consulting";#N/A,#N/A,FALSE,"Borrowexps";#N/A,#N/A,FALSE,"Royalties";#N/A,#N/A,FALSE,"FinLeaseAdjs";#N/A,#N/A,FALSE,"ForeignExchg";#N/A,#N/A,FALSE,"Research";#N/A,#N/A,FALSE,"Extraordinary";#N/A,#N/A,FALSE,"Contingencies";#N/A,#N/A,FALSE,"CapitalComm";#N/A,#N/A,FALSE,"Dividendspaid"}</definedName>
    <definedName name="wrn.Accounts._.schedules." localSheetId="11" hidden="1">{#N/A,#N/A,FALSE,"Index";#N/A,#N/A,FALSE,"Cash";#N/A,#N/A,FALSE,"Debtors&amp;Retns";#N/A,#N/A,FALSE,"DoubtfulDebts";#N/A,#N/A,FALSE,"ODrsPrepays";#N/A,#N/A,FALSE,"EmpLoansSTDs";#N/A,#N/A,FALSE,"Inventories";#N/A,#N/A,FALSE,"Investments";#N/A,#N/A,FALSE,"SharesUnlisted";#N/A,#N/A,FALSE,"SharesListed";#N/A,#N/A,FALSE,"Depnschds";#N/A,#N/A,FALSE,"InvestAllow";#N/A,#N/A,FALSE,"BankOdraft";#N/A,#N/A,FALSE,"TradeCreds";#N/A,#N/A,FALSE,"OthCredsClr";#N/A,#N/A,FALSE,"Borrowings";#N/A,#N/A,FALSE,"Provisions";#N/A,#N/A,FALSE,"DeferredInc";#N/A,#N/A,FALSE,"STI_ACCOUNTS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apGainLoss";#N/A,#N/A,FALSE,"Stock";#N/A,#N/A,FALSE,"Legals";#N/A,#N/A,FALSE,"SubsDonations";#N/A,#N/A,FALSE,"BadDebts";#N/A,#N/A,FALSE,"Repairs";#N/A,#N/A,FALSE,"Consulting";#N/A,#N/A,FALSE,"Borrowexps";#N/A,#N/A,FALSE,"Royalties";#N/A,#N/A,FALSE,"FinLeaseAdjs";#N/A,#N/A,FALSE,"ForeignExchg";#N/A,#N/A,FALSE,"Research";#N/A,#N/A,FALSE,"Extraordinary";#N/A,#N/A,FALSE,"Contingencies";#N/A,#N/A,FALSE,"CapitalComm";#N/A,#N/A,FALSE,"Dividendspaid"}</definedName>
    <definedName name="wrn.Accounts._.schedules." hidden="1">{#N/A,#N/A,FALSE,"Index";#N/A,#N/A,FALSE,"Cash";#N/A,#N/A,FALSE,"Debtors&amp;Retns";#N/A,#N/A,FALSE,"DoubtfulDebts";#N/A,#N/A,FALSE,"ODrsPrepays";#N/A,#N/A,FALSE,"EmpLoansSTDs";#N/A,#N/A,FALSE,"Inventories";#N/A,#N/A,FALSE,"Investments";#N/A,#N/A,FALSE,"SharesUnlisted";#N/A,#N/A,FALSE,"SharesListed";#N/A,#N/A,FALSE,"Depnschds";#N/A,#N/A,FALSE,"InvestAllow";#N/A,#N/A,FALSE,"BankOdraft";#N/A,#N/A,FALSE,"TradeCreds";#N/A,#N/A,FALSE,"OthCredsClr";#N/A,#N/A,FALSE,"Borrowings";#N/A,#N/A,FALSE,"Provisions";#N/A,#N/A,FALSE,"DeferredInc";#N/A,#N/A,FALSE,"STI_ACCOUNTS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apGainLoss";#N/A,#N/A,FALSE,"Stock";#N/A,#N/A,FALSE,"Legals";#N/A,#N/A,FALSE,"SubsDonations";#N/A,#N/A,FALSE,"BadDebts";#N/A,#N/A,FALSE,"Repairs";#N/A,#N/A,FALSE,"Consulting";#N/A,#N/A,FALSE,"Borrowexps";#N/A,#N/A,FALSE,"Royalties";#N/A,#N/A,FALSE,"FinLeaseAdjs";#N/A,#N/A,FALSE,"ForeignExchg";#N/A,#N/A,FALSE,"Research";#N/A,#N/A,FALSE,"Extraordinary";#N/A,#N/A,FALSE,"Contingencies";#N/A,#N/A,FALSE,"CapitalComm";#N/A,#N/A,FALSE,"Dividendspaid"}</definedName>
    <definedName name="wrn.Adm1." localSheetId="8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rn.Adm1." localSheetId="9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rn.Adm1." localSheetId="11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rn.Adm1.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ex." localSheetId="8" hidden="1">{#N/A,#N/A,FALSE,"TradeSumm";#N/A,#N/A,FALSE,"StatsSumm"}</definedName>
    <definedName name="wrn.Alex." localSheetId="9" hidden="1">{#N/A,#N/A,FALSE,"TradeSumm";#N/A,#N/A,FALSE,"StatsSumm"}</definedName>
    <definedName name="wrn.Alex." localSheetId="11" hidden="1">{#N/A,#N/A,FALSE,"TradeSumm";#N/A,#N/A,FALSE,"StatsSumm"}</definedName>
    <definedName name="wrn.Alex." hidden="1">{#N/A,#N/A,FALSE,"TradeSumm";#N/A,#N/A,FALSE,"StatsSumm"}</definedName>
    <definedName name="wrn.ALL.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9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Groups._.LVMH._.CBS." localSheetId="8" hidden="1">{"DFS Group LP CBS",#N/A,FALSE,"CONSO LVMH Current BS";"Selective Distribution Group CBS",#N/A,FALSE,"CONSO LVMH Current BS";"Start Up Business CBS",#N/A,FALSE,"CONSO LVMH Current BS";"Tumon Entertainment CBS",#N/A,FALSE,"CONSO LVMH Current BS";"LVMH Inc. CBS",#N/A,FALSE,"CONSO LVMH Current BS";"LVNA &amp; Subs CBS",#N/A,FALSE,"CONSO LVMH Current BS";"LV Hawaii &amp; Subs CBS",#N/A,FALSE,"CONSO LVMH Current BS";"Total LVMH &amp; Subs CBS",#N/A,FALSE,"CONSO LVMH Current BS"}</definedName>
    <definedName name="wrn.All._.Groups._.LVMH._.CBS." localSheetId="9" hidden="1">{"DFS Group LP CBS",#N/A,FALSE,"CONSO LVMH Current BS";"Selective Distribution Group CBS",#N/A,FALSE,"CONSO LVMH Current BS";"Start Up Business CBS",#N/A,FALSE,"CONSO LVMH Current BS";"Tumon Entertainment CBS",#N/A,FALSE,"CONSO LVMH Current BS";"LVMH Inc. CBS",#N/A,FALSE,"CONSO LVMH Current BS";"LVNA &amp; Subs CBS",#N/A,FALSE,"CONSO LVMH Current BS";"LV Hawaii &amp; Subs CBS",#N/A,FALSE,"CONSO LVMH Current BS";"Total LVMH &amp; Subs CBS",#N/A,FALSE,"CONSO LVMH Current BS"}</definedName>
    <definedName name="wrn.All._.Groups._.LVMH._.CBS." localSheetId="11" hidden="1">{"DFS Group LP CBS",#N/A,FALSE,"CONSO LVMH Current BS";"Selective Distribution Group CBS",#N/A,FALSE,"CONSO LVMH Current BS";"Start Up Business CBS",#N/A,FALSE,"CONSO LVMH Current BS";"Tumon Entertainment CBS",#N/A,FALSE,"CONSO LVMH Current BS";"LVMH Inc. CBS",#N/A,FALSE,"CONSO LVMH Current BS";"LVNA &amp; Subs CBS",#N/A,FALSE,"CONSO LVMH Current BS";"LV Hawaii &amp; Subs CBS",#N/A,FALSE,"CONSO LVMH Current BS";"Total LVMH &amp; Subs CBS",#N/A,FALSE,"CONSO LVMH Current BS"}</definedName>
    <definedName name="wrn.All._.Groups._.LVMH._.CBS." hidden="1">{"DFS Group LP CBS",#N/A,FALSE,"CONSO LVMH Current BS";"Selective Distribution Group CBS",#N/A,FALSE,"CONSO LVMH Current BS";"Start Up Business CBS",#N/A,FALSE,"CONSO LVMH Current BS";"Tumon Entertainment CBS",#N/A,FALSE,"CONSO LVMH Current BS";"LVMH Inc. CBS",#N/A,FALSE,"CONSO LVMH Current BS";"LVNA &amp; Subs CBS",#N/A,FALSE,"CONSO LVMH Current BS";"LV Hawaii &amp; Subs CBS",#N/A,FALSE,"CONSO LVMH Current BS";"Total LVMH &amp; Subs CBS",#N/A,FALSE,"CONSO LVMH Current BS"}</definedName>
    <definedName name="wrn.All._.Groups._.LVMH._.Cons.._.Excess._.Int.." localSheetId="8" hidden="1">{"DFS Group LP Excess Int.",#N/A,FALSE,"Taxable Income 99";"Selective Distrib. Group Excess Int.",#N/A,FALSE,"Taxable Income 99";"Start Up Business Excess Int.",#N/A,FALSE,"Taxable Income 99";"Tumon Entertainment Excess Int.",#N/A,FALSE,"Taxable Income 99";"LVMH Inc. Excess Int.",#N/A,FALSE,"Taxable Income 99";"LVNA &amp; Subs Excess Int.",#N/A,FALSE,"Taxable Income 99";"LV Hawaii &amp; Subs Excess Int.",#N/A,FALSE,"Taxable Income 99";"Total LVMH Consol. Excess Int.",#N/A,FALSE,"Taxable Income 99"}</definedName>
    <definedName name="wrn.All._.Groups._.LVMH._.Cons.._.Excess._.Int.." localSheetId="9" hidden="1">{"DFS Group LP Excess Int.",#N/A,FALSE,"Taxable Income 99";"Selective Distrib. Group Excess Int.",#N/A,FALSE,"Taxable Income 99";"Start Up Business Excess Int.",#N/A,FALSE,"Taxable Income 99";"Tumon Entertainment Excess Int.",#N/A,FALSE,"Taxable Income 99";"LVMH Inc. Excess Int.",#N/A,FALSE,"Taxable Income 99";"LVNA &amp; Subs Excess Int.",#N/A,FALSE,"Taxable Income 99";"LV Hawaii &amp; Subs Excess Int.",#N/A,FALSE,"Taxable Income 99";"Total LVMH Consol. Excess Int.",#N/A,FALSE,"Taxable Income 99"}</definedName>
    <definedName name="wrn.All._.Groups._.LVMH._.Cons.._.Excess._.Int.." localSheetId="11" hidden="1">{"DFS Group LP Excess Int.",#N/A,FALSE,"Taxable Income 99";"Selective Distrib. Group Excess Int.",#N/A,FALSE,"Taxable Income 99";"Start Up Business Excess Int.",#N/A,FALSE,"Taxable Income 99";"Tumon Entertainment Excess Int.",#N/A,FALSE,"Taxable Income 99";"LVMH Inc. Excess Int.",#N/A,FALSE,"Taxable Income 99";"LVNA &amp; Subs Excess Int.",#N/A,FALSE,"Taxable Income 99";"LV Hawaii &amp; Subs Excess Int.",#N/A,FALSE,"Taxable Income 99";"Total LVMH Consol. Excess Int.",#N/A,FALSE,"Taxable Income 99"}</definedName>
    <definedName name="wrn.All._.Groups._.LVMH._.Cons.._.Excess._.Int.." hidden="1">{"DFS Group LP Excess Int.",#N/A,FALSE,"Taxable Income 99";"Selective Distrib. Group Excess Int.",#N/A,FALSE,"Taxable Income 99";"Start Up Business Excess Int.",#N/A,FALSE,"Taxable Income 99";"Tumon Entertainment Excess Int.",#N/A,FALSE,"Taxable Income 99";"LVMH Inc. Excess Int.",#N/A,FALSE,"Taxable Income 99";"LVNA &amp; Subs Excess Int.",#N/A,FALSE,"Taxable Income 99";"LV Hawaii &amp; Subs Excess Int.",#N/A,FALSE,"Taxable Income 99";"Total LVMH Consol. Excess Int.",#N/A,FALSE,"Taxable Income 99"}</definedName>
    <definedName name="wrn.All._.Groups._.LVMH._.Consol.._.IS." localSheetId="8" hidden="1">{"DFS Group LP I/S",#N/A,FALSE,"CONSO LVMH P&amp;L";"Selective Distribution Group I/S",#N/A,FALSE,"CONSO LVMH P&amp;L";"Start Up Business I/S",#N/A,FALSE,"CONSO LVMH P&amp;L";"Tumon Entertainment I/S",#N/A,FALSE,"CONSO LVMH P&amp;L";"LVMH Inc. I/S",#N/A,FALSE,"CONSO LVMH P&amp;L";"LVNA &amp; Subs I/S",#N/A,FALSE,"CONSO LVMH P&amp;L";"LV Hawaii &amp; Subs I/S",#N/A,FALSE,"CONSO LVMH P&amp;L";"Total LVMH Consol. I/S",#N/A,FALSE,"CONSO LVMH P&amp;L"}</definedName>
    <definedName name="wrn.All._.Groups._.LVMH._.Consol.._.IS." localSheetId="9" hidden="1">{"DFS Group LP I/S",#N/A,FALSE,"CONSO LVMH P&amp;L";"Selective Distribution Group I/S",#N/A,FALSE,"CONSO LVMH P&amp;L";"Start Up Business I/S",#N/A,FALSE,"CONSO LVMH P&amp;L";"Tumon Entertainment I/S",#N/A,FALSE,"CONSO LVMH P&amp;L";"LVMH Inc. I/S",#N/A,FALSE,"CONSO LVMH P&amp;L";"LVNA &amp; Subs I/S",#N/A,FALSE,"CONSO LVMH P&amp;L";"LV Hawaii &amp; Subs I/S",#N/A,FALSE,"CONSO LVMH P&amp;L";"Total LVMH Consol. I/S",#N/A,FALSE,"CONSO LVMH P&amp;L"}</definedName>
    <definedName name="wrn.All._.Groups._.LVMH._.Consol.._.IS." localSheetId="11" hidden="1">{"DFS Group LP I/S",#N/A,FALSE,"CONSO LVMH P&amp;L";"Selective Distribution Group I/S",#N/A,FALSE,"CONSO LVMH P&amp;L";"Start Up Business I/S",#N/A,FALSE,"CONSO LVMH P&amp;L";"Tumon Entertainment I/S",#N/A,FALSE,"CONSO LVMH P&amp;L";"LVMH Inc. I/S",#N/A,FALSE,"CONSO LVMH P&amp;L";"LVNA &amp; Subs I/S",#N/A,FALSE,"CONSO LVMH P&amp;L";"LV Hawaii &amp; Subs I/S",#N/A,FALSE,"CONSO LVMH P&amp;L";"Total LVMH Consol. I/S",#N/A,FALSE,"CONSO LVMH P&amp;L"}</definedName>
    <definedName name="wrn.All._.Groups._.LVMH._.Consol.._.IS." hidden="1">{"DFS Group LP I/S",#N/A,FALSE,"CONSO LVMH P&amp;L";"Selective Distribution Group I/S",#N/A,FALSE,"CONSO LVMH P&amp;L";"Start Up Business I/S",#N/A,FALSE,"CONSO LVMH P&amp;L";"Tumon Entertainment I/S",#N/A,FALSE,"CONSO LVMH P&amp;L";"LVMH Inc. I/S",#N/A,FALSE,"CONSO LVMH P&amp;L";"LVNA &amp; Subs I/S",#N/A,FALSE,"CONSO LVMH P&amp;L";"LV Hawaii &amp; Subs I/S",#N/A,FALSE,"CONSO LVMH P&amp;L";"Total LVMH Consol. I/S",#N/A,FALSE,"CONSO LVMH P&amp;L"}</definedName>
    <definedName name="wrn.All._.Groups._.LVMH._.Consol.._.Tax._.Inc.." localSheetId="8" hidden="1">{"DFS Group LP Tax Inc.",#N/A,FALSE,"Taxable Income 99";"Selective Distribution Group Tax Inc.",#N/A,FALSE,"Taxable Income 99";"Start Up Business Tax Inc.",#N/A,FALSE,"Taxable Income 99";"Tumon Entertainment Tax Inc.",#N/A,FALSE,"Taxable Income 99";"LVMH Inc. Tax Inc.",#N/A,FALSE,"Taxable Income 99";"LVNA &amp; Subs Tax Inc.",#N/A,FALSE,"Taxable Income 99";"LV Hawaii &amp; Subs Tax Inc.",#N/A,FALSE,"Taxable Income 99";"Total LVMH &amp; Subs Tax Inc.",#N/A,FALSE,"Taxable Income 99"}</definedName>
    <definedName name="wrn.All._.Groups._.LVMH._.Consol.._.Tax._.Inc.." localSheetId="9" hidden="1">{"DFS Group LP Tax Inc.",#N/A,FALSE,"Taxable Income 99";"Selective Distribution Group Tax Inc.",#N/A,FALSE,"Taxable Income 99";"Start Up Business Tax Inc.",#N/A,FALSE,"Taxable Income 99";"Tumon Entertainment Tax Inc.",#N/A,FALSE,"Taxable Income 99";"LVMH Inc. Tax Inc.",#N/A,FALSE,"Taxable Income 99";"LVNA &amp; Subs Tax Inc.",#N/A,FALSE,"Taxable Income 99";"LV Hawaii &amp; Subs Tax Inc.",#N/A,FALSE,"Taxable Income 99";"Total LVMH &amp; Subs Tax Inc.",#N/A,FALSE,"Taxable Income 99"}</definedName>
    <definedName name="wrn.All._.Groups._.LVMH._.Consol.._.Tax._.Inc.." localSheetId="11" hidden="1">{"DFS Group LP Tax Inc.",#N/A,FALSE,"Taxable Income 99";"Selective Distribution Group Tax Inc.",#N/A,FALSE,"Taxable Income 99";"Start Up Business Tax Inc.",#N/A,FALSE,"Taxable Income 99";"Tumon Entertainment Tax Inc.",#N/A,FALSE,"Taxable Income 99";"LVMH Inc. Tax Inc.",#N/A,FALSE,"Taxable Income 99";"LVNA &amp; Subs Tax Inc.",#N/A,FALSE,"Taxable Income 99";"LV Hawaii &amp; Subs Tax Inc.",#N/A,FALSE,"Taxable Income 99";"Total LVMH &amp; Subs Tax Inc.",#N/A,FALSE,"Taxable Income 99"}</definedName>
    <definedName name="wrn.All._.Groups._.LVMH._.Consol.._.Tax._.Inc.." hidden="1">{"DFS Group LP Tax Inc.",#N/A,FALSE,"Taxable Income 99";"Selective Distribution Group Tax Inc.",#N/A,FALSE,"Taxable Income 99";"Start Up Business Tax Inc.",#N/A,FALSE,"Taxable Income 99";"Tumon Entertainment Tax Inc.",#N/A,FALSE,"Taxable Income 99";"LVMH Inc. Tax Inc.",#N/A,FALSE,"Taxable Income 99";"LVNA &amp; Subs Tax Inc.",#N/A,FALSE,"Taxable Income 99";"LV Hawaii &amp; Subs Tax Inc.",#N/A,FALSE,"Taxable Income 99";"Total LVMH &amp; Subs Tax Inc.",#N/A,FALSE,"Taxable Income 99"}</definedName>
    <definedName name="wrn.All._.Groups._.LVMH._.Debt._.Equity." localSheetId="8" hidden="1">{"DFS Group LP Debt/Equity",#N/A,FALSE,"CONSO LVMH Current BS";"Selective Distribution Debt/Equity",#N/A,FALSE,"CONSO LVMH Current BS";"Start Up Business Debt/Equity",#N/A,FALSE,"CONSO LVMH Current BS";"Tumon Entertainment Debt/Equity",#N/A,FALSE,"CONSO LVMH Current BS";"LVMH Inc. Debt/Equity",#N/A,FALSE,"CONSO LVMH Current BS";"LVNA &amp; Subs Debt/Equity",#N/A,FALSE,"CONSO LVMH Current BS";"LV Hawaii &amp; Subs Debt/Equity",#N/A,FALSE,"CONSO LVMH Current BS";"LVMH &amp; Subs Debt/Equity",#N/A,FALSE,"CONSO LVMH Current BS"}</definedName>
    <definedName name="wrn.All._.Groups._.LVMH._.Debt._.Equity." localSheetId="9" hidden="1">{"DFS Group LP Debt/Equity",#N/A,FALSE,"CONSO LVMH Current BS";"Selective Distribution Debt/Equity",#N/A,FALSE,"CONSO LVMH Current BS";"Start Up Business Debt/Equity",#N/A,FALSE,"CONSO LVMH Current BS";"Tumon Entertainment Debt/Equity",#N/A,FALSE,"CONSO LVMH Current BS";"LVMH Inc. Debt/Equity",#N/A,FALSE,"CONSO LVMH Current BS";"LVNA &amp; Subs Debt/Equity",#N/A,FALSE,"CONSO LVMH Current BS";"LV Hawaii &amp; Subs Debt/Equity",#N/A,FALSE,"CONSO LVMH Current BS";"LVMH &amp; Subs Debt/Equity",#N/A,FALSE,"CONSO LVMH Current BS"}</definedName>
    <definedName name="wrn.All._.Groups._.LVMH._.Debt._.Equity." localSheetId="11" hidden="1">{"DFS Group LP Debt/Equity",#N/A,FALSE,"CONSO LVMH Current BS";"Selective Distribution Debt/Equity",#N/A,FALSE,"CONSO LVMH Current BS";"Start Up Business Debt/Equity",#N/A,FALSE,"CONSO LVMH Current BS";"Tumon Entertainment Debt/Equity",#N/A,FALSE,"CONSO LVMH Current BS";"LVMH Inc. Debt/Equity",#N/A,FALSE,"CONSO LVMH Current BS";"LVNA &amp; Subs Debt/Equity",#N/A,FALSE,"CONSO LVMH Current BS";"LV Hawaii &amp; Subs Debt/Equity",#N/A,FALSE,"CONSO LVMH Current BS";"LVMH &amp; Subs Debt/Equity",#N/A,FALSE,"CONSO LVMH Current BS"}</definedName>
    <definedName name="wrn.All._.Groups._.LVMH._.Debt._.Equity." hidden="1">{"DFS Group LP Debt/Equity",#N/A,FALSE,"CONSO LVMH Current BS";"Selective Distribution Debt/Equity",#N/A,FALSE,"CONSO LVMH Current BS";"Start Up Business Debt/Equity",#N/A,FALSE,"CONSO LVMH Current BS";"Tumon Entertainment Debt/Equity",#N/A,FALSE,"CONSO LVMH Current BS";"LVMH Inc. Debt/Equity",#N/A,FALSE,"CONSO LVMH Current BS";"LVNA &amp; Subs Debt/Equity",#N/A,FALSE,"CONSO LVMH Current BS";"LV Hawaii &amp; Subs Debt/Equity",#N/A,FALSE,"CONSO LVMH Current BS";"LVMH &amp; Subs Debt/Equity",#N/A,FALSE,"CONSO LVMH Current BS"}</definedName>
    <definedName name="wrn.All._.Groups._.LVMH._.Int.._.Inc._.Exp." localSheetId="8" hidden="1">{"DFS Group LP Int. Inc/Exp",#N/A,FALSE,"CONSO LVMH P&amp;L";"Selective Distribution Int. Inc/Exp",#N/A,FALSE,"CONSO LVMH P&amp;L";"Start Up Business Int. Inc/Exp",#N/A,FALSE,"CONSO LVMH P&amp;L";"Tumon Entertainment Int. Inc/Exp",#N/A,FALSE,"CONSO LVMH P&amp;L";"LVMH Inc. Int. Inc/Exp",#N/A,FALSE,"CONSO LVMH P&amp;L";"LVNA &amp; Subs Int. Inc/Exp",#N/A,FALSE,"CONSO LVMH P&amp;L";"LV Hawaii &amp; Subs Int. Inc/Exp",#N/A,FALSE,"CONSO LVMH P&amp;L";"Total LVMH &amp; Subs Int. Inc/Exp",#N/A,FALSE,"CONSO LVMH P&amp;L"}</definedName>
    <definedName name="wrn.All._.Groups._.LVMH._.Int.._.Inc._.Exp." localSheetId="9" hidden="1">{"DFS Group LP Int. Inc/Exp",#N/A,FALSE,"CONSO LVMH P&amp;L";"Selective Distribution Int. Inc/Exp",#N/A,FALSE,"CONSO LVMH P&amp;L";"Start Up Business Int. Inc/Exp",#N/A,FALSE,"CONSO LVMH P&amp;L";"Tumon Entertainment Int. Inc/Exp",#N/A,FALSE,"CONSO LVMH P&amp;L";"LVMH Inc. Int. Inc/Exp",#N/A,FALSE,"CONSO LVMH P&amp;L";"LVNA &amp; Subs Int. Inc/Exp",#N/A,FALSE,"CONSO LVMH P&amp;L";"LV Hawaii &amp; Subs Int. Inc/Exp",#N/A,FALSE,"CONSO LVMH P&amp;L";"Total LVMH &amp; Subs Int. Inc/Exp",#N/A,FALSE,"CONSO LVMH P&amp;L"}</definedName>
    <definedName name="wrn.All._.Groups._.LVMH._.Int.._.Inc._.Exp." localSheetId="11" hidden="1">{"DFS Group LP Int. Inc/Exp",#N/A,FALSE,"CONSO LVMH P&amp;L";"Selective Distribution Int. Inc/Exp",#N/A,FALSE,"CONSO LVMH P&amp;L";"Start Up Business Int. Inc/Exp",#N/A,FALSE,"CONSO LVMH P&amp;L";"Tumon Entertainment Int. Inc/Exp",#N/A,FALSE,"CONSO LVMH P&amp;L";"LVMH Inc. Int. Inc/Exp",#N/A,FALSE,"CONSO LVMH P&amp;L";"LVNA &amp; Subs Int. Inc/Exp",#N/A,FALSE,"CONSO LVMH P&amp;L";"LV Hawaii &amp; Subs Int. Inc/Exp",#N/A,FALSE,"CONSO LVMH P&amp;L";"Total LVMH &amp; Subs Int. Inc/Exp",#N/A,FALSE,"CONSO LVMH P&amp;L"}</definedName>
    <definedName name="wrn.All._.Groups._.LVMH._.Int.._.Inc._.Exp." hidden="1">{"DFS Group LP Int. Inc/Exp",#N/A,FALSE,"CONSO LVMH P&amp;L";"Selective Distribution Int. Inc/Exp",#N/A,FALSE,"CONSO LVMH P&amp;L";"Start Up Business Int. Inc/Exp",#N/A,FALSE,"CONSO LVMH P&amp;L";"Tumon Entertainment Int. Inc/Exp",#N/A,FALSE,"CONSO LVMH P&amp;L";"LVMH Inc. Int. Inc/Exp",#N/A,FALSE,"CONSO LVMH P&amp;L";"LVNA &amp; Subs Int. Inc/Exp",#N/A,FALSE,"CONSO LVMH P&amp;L";"LV Hawaii &amp; Subs Int. Inc/Exp",#N/A,FALSE,"CONSO LVMH P&amp;L";"Total LVMH &amp; Subs Int. Inc/Exp",#N/A,FALSE,"CONSO LVMH P&amp;L"}</definedName>
    <definedName name="wrn.All._.Groups._.LVMH._.PBS." localSheetId="8" hidden="1">{"DFS Group LP PBS",#N/A,FALSE,"CONSO LVMH Prior BS";"Selective Distribution Group PBS",#N/A,FALSE,"CONSO LVMH Prior BS";"Start Up Business PBS",#N/A,FALSE,"CONSO LVMH Prior BS";"Tumon Entertainment PBS",#N/A,FALSE,"CONSO LVMH Prior BS";"LVMH Inc. PBS",#N/A,FALSE,"CONSO LVMH Prior BS";"LVNA &amp; Subs PBS",#N/A,FALSE,"CONSO LVMH Prior BS";"LV Hawaii &amp; Subs PBS",#N/A,FALSE,"CONSO LVMH Prior BS";"Total LVMH &amp; Subs PBS",#N/A,FALSE,"CONSO LVMH Prior BS"}</definedName>
    <definedName name="wrn.All._.Groups._.LVMH._.PBS." localSheetId="9" hidden="1">{"DFS Group LP PBS",#N/A,FALSE,"CONSO LVMH Prior BS";"Selective Distribution Group PBS",#N/A,FALSE,"CONSO LVMH Prior BS";"Start Up Business PBS",#N/A,FALSE,"CONSO LVMH Prior BS";"Tumon Entertainment PBS",#N/A,FALSE,"CONSO LVMH Prior BS";"LVMH Inc. PBS",#N/A,FALSE,"CONSO LVMH Prior BS";"LVNA &amp; Subs PBS",#N/A,FALSE,"CONSO LVMH Prior BS";"LV Hawaii &amp; Subs PBS",#N/A,FALSE,"CONSO LVMH Prior BS";"Total LVMH &amp; Subs PBS",#N/A,FALSE,"CONSO LVMH Prior BS"}</definedName>
    <definedName name="wrn.All._.Groups._.LVMH._.PBS." localSheetId="11" hidden="1">{"DFS Group LP PBS",#N/A,FALSE,"CONSO LVMH Prior BS";"Selective Distribution Group PBS",#N/A,FALSE,"CONSO LVMH Prior BS";"Start Up Business PBS",#N/A,FALSE,"CONSO LVMH Prior BS";"Tumon Entertainment PBS",#N/A,FALSE,"CONSO LVMH Prior BS";"LVMH Inc. PBS",#N/A,FALSE,"CONSO LVMH Prior BS";"LVNA &amp; Subs PBS",#N/A,FALSE,"CONSO LVMH Prior BS";"LV Hawaii &amp; Subs PBS",#N/A,FALSE,"CONSO LVMH Prior BS";"Total LVMH &amp; Subs PBS",#N/A,FALSE,"CONSO LVMH Prior BS"}</definedName>
    <definedName name="wrn.All._.Groups._.LVMH._.PBS." hidden="1">{"DFS Group LP PBS",#N/A,FALSE,"CONSO LVMH Prior BS";"Selective Distribution Group PBS",#N/A,FALSE,"CONSO LVMH Prior BS";"Start Up Business PBS",#N/A,FALSE,"CONSO LVMH Prior BS";"Tumon Entertainment PBS",#N/A,FALSE,"CONSO LVMH Prior BS";"LVMH Inc. PBS",#N/A,FALSE,"CONSO LVMH Prior BS";"LVNA &amp; Subs PBS",#N/A,FALSE,"CONSO LVMH Prior BS";"LV Hawaii &amp; Subs PBS",#N/A,FALSE,"CONSO LVMH Prior BS";"Total LVMH &amp; Subs PBS",#N/A,FALSE,"CONSO LVMH Prior BS"}</definedName>
    <definedName name="wrn.All._.Groups._.LVMH._.Tax._.Consol.." localSheetId="8" hidden="1">{"DFS Group LP",#N/A,FALSE,"Taxable Income 99";"Selective Distribution Group",#N/A,FALSE,"Taxable Income 99";"Start Up Business",#N/A,FALSE,"Taxable Income 99";"LVMH, Inc.",#N/A,FALSE,"Taxable Income 99";"LVMH, Inc. expanded",#N/A,FALSE,"Taxable Income 99";"LVNA &amp; Subs",#N/A,FALSE,"Taxable Income 99";"LV Hawaii &amp; Subs",#N/A,FALSE,"Taxable Income 99";"Tumon Entertainment &amp; Subs",#N/A,FALSE,"Taxable Income 99";"LVMH Total Tax Consolidation",#N/A,FALSE,"Taxable Income 99"}</definedName>
    <definedName name="wrn.All._.Groups._.LVMH._.Tax._.Consol.." localSheetId="9" hidden="1">{"DFS Group LP",#N/A,FALSE,"Taxable Income 99";"Selective Distribution Group",#N/A,FALSE,"Taxable Income 99";"Start Up Business",#N/A,FALSE,"Taxable Income 99";"LVMH, Inc.",#N/A,FALSE,"Taxable Income 99";"LVMH, Inc. expanded",#N/A,FALSE,"Taxable Income 99";"LVNA &amp; Subs",#N/A,FALSE,"Taxable Income 99";"LV Hawaii &amp; Subs",#N/A,FALSE,"Taxable Income 99";"Tumon Entertainment &amp; Subs",#N/A,FALSE,"Taxable Income 99";"LVMH Total Tax Consolidation",#N/A,FALSE,"Taxable Income 99"}</definedName>
    <definedName name="wrn.All._.Groups._.LVMH._.Tax._.Consol.." localSheetId="11" hidden="1">{"DFS Group LP",#N/A,FALSE,"Taxable Income 99";"Selective Distribution Group",#N/A,FALSE,"Taxable Income 99";"Start Up Business",#N/A,FALSE,"Taxable Income 99";"LVMH, Inc.",#N/A,FALSE,"Taxable Income 99";"LVMH, Inc. expanded",#N/A,FALSE,"Taxable Income 99";"LVNA &amp; Subs",#N/A,FALSE,"Taxable Income 99";"LV Hawaii &amp; Subs",#N/A,FALSE,"Taxable Income 99";"Tumon Entertainment &amp; Subs",#N/A,FALSE,"Taxable Income 99";"LVMH Total Tax Consolidation",#N/A,FALSE,"Taxable Income 99"}</definedName>
    <definedName name="wrn.All._.Groups._.LVMH._.Tax._.Consol.." hidden="1">{"DFS Group LP",#N/A,FALSE,"Taxable Income 99";"Selective Distribution Group",#N/A,FALSE,"Taxable Income 99";"Start Up Business",#N/A,FALSE,"Taxable Income 99";"LVMH, Inc.",#N/A,FALSE,"Taxable Income 99";"LVMH, Inc. expanded",#N/A,FALSE,"Taxable Income 99";"LVNA &amp; Subs",#N/A,FALSE,"Taxable Income 99";"LV Hawaii &amp; Subs",#N/A,FALSE,"Taxable Income 99";"Tumon Entertainment &amp; Subs",#N/A,FALSE,"Taxable Income 99";"LVMH Total Tax Consolidation",#N/A,FALSE,"Taxable Income 99"}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schedules." localSheetId="8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" localSheetId="9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" localSheetId="1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1" localSheetId="8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1" localSheetId="9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1" localSheetId="1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ppendix." localSheetId="8" hidden="1">{#N/A,#N/A,TRUE,"Lines";#N/A,#N/A,TRUE,"Stations";#N/A,#N/A,TRUE,"Cap. Expenses";#N/A,#N/A,TRUE,"Land";#N/A,#N/A,TRUE,"Cen Proces Sys";#N/A,#N/A,TRUE,"telecom";#N/A,#N/A,TRUE,"Other"}</definedName>
    <definedName name="wrn.Appendix." localSheetId="9" hidden="1">{#N/A,#N/A,TRUE,"Lines";#N/A,#N/A,TRUE,"Stations";#N/A,#N/A,TRUE,"Cap. Expenses";#N/A,#N/A,TRUE,"Land";#N/A,#N/A,TRUE,"Cen Proces Sys";#N/A,#N/A,TRUE,"telecom";#N/A,#N/A,TRUE,"Other"}</definedName>
    <definedName name="wrn.Appendix." localSheetId="11" hidden="1">{#N/A,#N/A,TRUE,"Lines";#N/A,#N/A,TRUE,"Stations";#N/A,#N/A,TRUE,"Cap. Expenses";#N/A,#N/A,TRUE,"Land";#N/A,#N/A,TRUE,"Cen Proces Sys";#N/A,#N/A,TRUE,"telecom";#N/A,#N/A,TRUE,"Other"}</definedName>
    <definedName name="wrn.Appendix." hidden="1">{#N/A,#N/A,TRUE,"Lines";#N/A,#N/A,TRUE,"Stations";#N/A,#N/A,TRUE,"Cap. Expenses";#N/A,#N/A,TRUE,"Land";#N/A,#N/A,TRUE,"Cen Proces Sys";#N/A,#N/A,TRUE,"telecom";#N/A,#N/A,TRUE,"Other"}</definedName>
    <definedName name="wrn.ar." localSheetId="8" hidden="1">{#N/A,#N/A,FALSE,"OUT  AREC"}</definedName>
    <definedName name="wrn.ar." localSheetId="9" hidden="1">{#N/A,#N/A,FALSE,"OUT  AREC"}</definedName>
    <definedName name="wrn.ar." localSheetId="11" hidden="1">{#N/A,#N/A,FALSE,"OUT  AREC"}</definedName>
    <definedName name="wrn.ar." hidden="1">{#N/A,#N/A,FALSE,"OUT  AREC"}</definedName>
    <definedName name="wrn.ASSUMP." localSheetId="8" hidden="1">{#N/A,#N/A,FALSE,"Sheet1"}</definedName>
    <definedName name="wrn.ASSUMP." localSheetId="9" hidden="1">{#N/A,#N/A,FALSE,"Sheet1"}</definedName>
    <definedName name="wrn.ASSUMP." localSheetId="11" hidden="1">{#N/A,#N/A,FALSE,"Sheet1"}</definedName>
    <definedName name="wrn.ASSUMP." hidden="1">{#N/A,#N/A,FALSE,"Sheet1"}</definedName>
    <definedName name="wrn.B.SHEET." localSheetId="8" hidden="1">{#N/A,#N/A,FALSE,"COMICRO";#N/A,#N/A,FALSE,"BALSCH";#N/A,#N/A,FALSE,"GLASS";#N/A,#N/A,FALSE,"DEPRE";#N/A,#N/A,FALSE,"A&amp;MCUR";#N/A,#N/A,FALSE,"AGEANAlysis";#N/A,#N/A,FALSE,"CHECKS";#N/A,#N/A,FALSE,"CHECKS"}</definedName>
    <definedName name="wrn.B.SHEET." localSheetId="9" hidden="1">{#N/A,#N/A,FALSE,"COMICRO";#N/A,#N/A,FALSE,"BALSCH";#N/A,#N/A,FALSE,"GLASS";#N/A,#N/A,FALSE,"DEPRE";#N/A,#N/A,FALSE,"A&amp;MCUR";#N/A,#N/A,FALSE,"AGEANAlysis";#N/A,#N/A,FALSE,"CHECKS";#N/A,#N/A,FALSE,"CHECKS"}</definedName>
    <definedName name="wrn.B.SHEET." localSheetId="11" hidden="1">{#N/A,#N/A,FALSE,"COMICRO";#N/A,#N/A,FALSE,"BALSCH";#N/A,#N/A,FALSE,"GLASS";#N/A,#N/A,FALSE,"DEPRE";#N/A,#N/A,FALSE,"A&amp;MCUR";#N/A,#N/A,FALSE,"AGEANAlysis";#N/A,#N/A,FALSE,"CHECKS";#N/A,#N/A,FALSE,"CHECKS"}</definedName>
    <definedName name="wrn.B.SHEET." hidden="1">{#N/A,#N/A,FALSE,"COMICRO";#N/A,#N/A,FALSE,"BALSCH";#N/A,#N/A,FALSE,"GLASS";#N/A,#N/A,FALSE,"DEPRE";#N/A,#N/A,FALSE,"A&amp;MCUR";#N/A,#N/A,FALSE,"AGEANAlysis";#N/A,#N/A,FALSE,"CHECKS";#N/A,#N/A,FALSE,"CHECKS"}</definedName>
    <definedName name="wrn.BAL_SHEET." localSheetId="8" hidden="1">{"BAL_SHEET",#N/A,FALSE,"BS"}</definedName>
    <definedName name="wrn.BAL_SHEET." localSheetId="9" hidden="1">{"BAL_SHEET",#N/A,FALSE,"BS"}</definedName>
    <definedName name="wrn.BAL_SHEET." localSheetId="11" hidden="1">{"BAL_SHEET",#N/A,FALSE,"BS"}</definedName>
    <definedName name="wrn.BAL_SHEET." hidden="1">{"BAL_SHEET",#N/A,FALSE,"BS"}</definedName>
    <definedName name="wrn.balanco._.patrimonial." localSheetId="8" hidden="1">{#N/A,#N/A,FALSE,"base"}</definedName>
    <definedName name="wrn.balanco._.patrimonial." localSheetId="9" hidden="1">{#N/A,#N/A,FALSE,"base"}</definedName>
    <definedName name="wrn.balanco._.patrimonial." localSheetId="11" hidden="1">{#N/A,#N/A,FALSE,"base"}</definedName>
    <definedName name="wrn.balanco._.patrimonial." hidden="1">{#N/A,#N/A,FALSE,"base"}</definedName>
    <definedName name="wrn.brand." localSheetId="8" hidden="1">{#N/A,#N/A,FALSE,"ISEWAD";#N/A,#N/A,FALSE,"THAI";#N/A,#N/A,FALSE,"INDIA";#N/A,#N/A,FALSE,"MAL";#N/A,#N/A,FALSE,"SWA";#N/A,#N/A,FALSE,"INDO"}</definedName>
    <definedName name="wrn.brand." localSheetId="9" hidden="1">{#N/A,#N/A,FALSE,"ISEWAD";#N/A,#N/A,FALSE,"THAI";#N/A,#N/A,FALSE,"INDIA";#N/A,#N/A,FALSE,"MAL";#N/A,#N/A,FALSE,"SWA";#N/A,#N/A,FALSE,"INDO"}</definedName>
    <definedName name="wrn.brand." localSheetId="11" hidden="1">{#N/A,#N/A,FALSE,"ISEWAD";#N/A,#N/A,FALSE,"THAI";#N/A,#N/A,FALSE,"INDIA";#N/A,#N/A,FALSE,"MAL";#N/A,#N/A,FALSE,"SWA";#N/A,#N/A,FALSE,"INDO"}</definedName>
    <definedName name="wrn.brand." hidden="1">{#N/A,#N/A,FALSE,"ISEWAD";#N/A,#N/A,FALSE,"THAI";#N/A,#N/A,FALSE,"INDIA";#N/A,#N/A,FALSE,"MAL";#N/A,#N/A,FALSE,"SWA";#N/A,#N/A,FALSE,"INDO"}</definedName>
    <definedName name="wrn.BRAND.PL." localSheetId="8" hidden="1">{#N/A,#N/A,FALSE,"ISEWA";#N/A,#N/A,FALSE,"THAI";#N/A,#N/A,FALSE,"INDIA";#N/A,#N/A,FALSE,"CON-SING";#N/A,#N/A,FALSE,"MAL-SING";#N/A,#N/A,FALSE,"MAL";#N/A,#N/A,FALSE,"SING";#N/A,#N/A,FALSE,"CCNR";#N/A,#N/A,FALSE,"SWA";#N/A,#N/A,FALSE,"INDO";#N/A,#N/A,FALSE,"VN"}</definedName>
    <definedName name="wrn.BRAND.PL." localSheetId="9" hidden="1">{#N/A,#N/A,FALSE,"ISEWA";#N/A,#N/A,FALSE,"THAI";#N/A,#N/A,FALSE,"INDIA";#N/A,#N/A,FALSE,"CON-SING";#N/A,#N/A,FALSE,"MAL-SING";#N/A,#N/A,FALSE,"MAL";#N/A,#N/A,FALSE,"SING";#N/A,#N/A,FALSE,"CCNR";#N/A,#N/A,FALSE,"SWA";#N/A,#N/A,FALSE,"INDO";#N/A,#N/A,FALSE,"VN"}</definedName>
    <definedName name="wrn.BRAND.PL." localSheetId="11" hidden="1">{#N/A,#N/A,FALSE,"ISEWA";#N/A,#N/A,FALSE,"THAI";#N/A,#N/A,FALSE,"INDIA";#N/A,#N/A,FALSE,"CON-SING";#N/A,#N/A,FALSE,"MAL-SING";#N/A,#N/A,FALSE,"MAL";#N/A,#N/A,FALSE,"SING";#N/A,#N/A,FALSE,"CCNR";#N/A,#N/A,FALSE,"SWA";#N/A,#N/A,FALSE,"INDO";#N/A,#N/A,FALSE,"VN"}</definedName>
    <definedName name="wrn.BRAND.PL." hidden="1">{#N/A,#N/A,FALSE,"ISEWA";#N/A,#N/A,FALSE,"THAI";#N/A,#N/A,FALSE,"INDIA";#N/A,#N/A,FALSE,"CON-SING";#N/A,#N/A,FALSE,"MAL-SING";#N/A,#N/A,FALSE,"MAL";#N/A,#N/A,FALSE,"SING";#N/A,#N/A,FALSE,"CCNR";#N/A,#N/A,FALSE,"SWA";#N/A,#N/A,FALSE,"INDO";#N/A,#N/A,FALSE,"VN"}</definedName>
    <definedName name="wrn.BRAND.ST." localSheetId="8" hidden="1">{#N/A,#N/A,FALSE,"B-ISEWA";#N/A,#N/A,FALSE,"B-THAI";#N/A,#N/A,FALSE,"B-INDIA";#N/A,#N/A,FALSE,"B-CON-SING";#N/A,#N/A,FALSE,"B-MALSIN";#N/A,#N/A,FALSE,"B-SING";#N/A,#N/A,FALSE,"B-MAL";#N/A,#N/A,FALSE,"B-CCNR";#N/A,#N/A,FALSE,"B-SWA";#N/A,#N/A,FALSE,"B-INDO";#N/A,#N/A,FALSE,"B-VN"}</definedName>
    <definedName name="wrn.BRAND.ST." localSheetId="9" hidden="1">{#N/A,#N/A,FALSE,"B-ISEWA";#N/A,#N/A,FALSE,"B-THAI";#N/A,#N/A,FALSE,"B-INDIA";#N/A,#N/A,FALSE,"B-CON-SING";#N/A,#N/A,FALSE,"B-MALSIN";#N/A,#N/A,FALSE,"B-SING";#N/A,#N/A,FALSE,"B-MAL";#N/A,#N/A,FALSE,"B-CCNR";#N/A,#N/A,FALSE,"B-SWA";#N/A,#N/A,FALSE,"B-INDO";#N/A,#N/A,FALSE,"B-VN"}</definedName>
    <definedName name="wrn.BRAND.ST." localSheetId="11" hidden="1">{#N/A,#N/A,FALSE,"B-ISEWA";#N/A,#N/A,FALSE,"B-THAI";#N/A,#N/A,FALSE,"B-INDIA";#N/A,#N/A,FALSE,"B-CON-SING";#N/A,#N/A,FALSE,"B-MALSIN";#N/A,#N/A,FALSE,"B-SING";#N/A,#N/A,FALSE,"B-MAL";#N/A,#N/A,FALSE,"B-CCNR";#N/A,#N/A,FALSE,"B-SWA";#N/A,#N/A,FALSE,"B-INDO";#N/A,#N/A,FALSE,"B-VN"}</definedName>
    <definedName name="wrn.BRAND.ST." hidden="1">{#N/A,#N/A,FALSE,"B-ISEWA";#N/A,#N/A,FALSE,"B-THAI";#N/A,#N/A,FALSE,"B-INDIA";#N/A,#N/A,FALSE,"B-CON-SING";#N/A,#N/A,FALSE,"B-MALSIN";#N/A,#N/A,FALSE,"B-SING";#N/A,#N/A,FALSE,"B-MAL";#N/A,#N/A,FALSE,"B-CCNR";#N/A,#N/A,FALSE,"B-SWA";#N/A,#N/A,FALSE,"B-INDO";#N/A,#N/A,FALSE,"B-VN"}</definedName>
    <definedName name="wrn.BSRP." localSheetId="8" hidden="1">{#N/A,#N/A,FALSE,"b_s &amp; p_l"}</definedName>
    <definedName name="wrn.BSRP." localSheetId="9" hidden="1">{#N/A,#N/A,FALSE,"b_s &amp; p_l"}</definedName>
    <definedName name="wrn.BSRP." localSheetId="11" hidden="1">{#N/A,#N/A,FALSE,"b_s &amp; p_l"}</definedName>
    <definedName name="wrn.BSRP." hidden="1">{#N/A,#N/A,FALSE,"b_s &amp; p_l"}</definedName>
    <definedName name="wrn.BSUSD." localSheetId="8" hidden="1">{#N/A,#N/A,FALSE,"b_s &amp; p_l"}</definedName>
    <definedName name="wrn.BSUSD." localSheetId="9" hidden="1">{#N/A,#N/A,FALSE,"b_s &amp; p_l"}</definedName>
    <definedName name="wrn.BSUSD." localSheetId="11" hidden="1">{#N/A,#N/A,FALSE,"b_s &amp; p_l"}</definedName>
    <definedName name="wrn.BSUSD." hidden="1">{#N/A,#N/A,FALSE,"b_s &amp; p_l"}</definedName>
    <definedName name="wrn.Budget._.Document." localSheetId="8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localSheetId="9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localSheetId="11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CapersPlotter." localSheetId="8" hidden="1">{#N/A,#N/A,FALSE,"DI 2 YEAR MASTER SCHEDULE"}</definedName>
    <definedName name="wrn.CapersPlotter." localSheetId="9" hidden="1">{#N/A,#N/A,FALSE,"DI 2 YEAR MASTER SCHEDULE"}</definedName>
    <definedName name="wrn.CapersPlotter." localSheetId="11" hidden="1">{#N/A,#N/A,FALSE,"DI 2 YEAR MASTER SCHEDULE"}</definedName>
    <definedName name="wrn.CapersPlotter." hidden="1">{#N/A,#N/A,FALSE,"DI 2 YEAR MASTER SCHEDULE"}</definedName>
    <definedName name="wrn.capital._.schedules." localSheetId="8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" localSheetId="9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" localSheetId="11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1" localSheetId="8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1" localSheetId="9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1" localSheetId="11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1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DA._.Plan._.Page." localSheetId="8" hidden="1">{#N/A,#N/A,FALSE,"CDA Plan"}</definedName>
    <definedName name="wrn.CDA._.Plan._.Page." localSheetId="9" hidden="1">{#N/A,#N/A,FALSE,"CDA Plan"}</definedName>
    <definedName name="wrn.CDA._.Plan._.Page." localSheetId="11" hidden="1">{#N/A,#N/A,FALSE,"CDA Plan"}</definedName>
    <definedName name="wrn.CDA._.Plan._.Page." hidden="1">{#N/A,#N/A,FALSE,"CDA Plan"}</definedName>
    <definedName name="wrn.Charts." localSheetId="8" hidden="1">{"Charts",#N/A,FALSE,"Charts"}</definedName>
    <definedName name="wrn.Charts." localSheetId="9" hidden="1">{"Charts",#N/A,FALSE,"Charts"}</definedName>
    <definedName name="wrn.Charts." localSheetId="11" hidden="1">{"Charts",#N/A,FALSE,"Charts"}</definedName>
    <definedName name="wrn.Charts." hidden="1">{"Charts",#N/A,FALSE,"Charts"}</definedName>
    <definedName name="wrn.Charts._1" localSheetId="8" hidden="1">{"Charts",#N/A,FALSE,"Charts"}</definedName>
    <definedName name="wrn.Charts._1" localSheetId="9" hidden="1">{"Charts",#N/A,FALSE,"Charts"}</definedName>
    <definedName name="wrn.Charts._1" localSheetId="11" hidden="1">{"Charts",#N/A,FALSE,"Charts"}</definedName>
    <definedName name="wrn.Charts._1" hidden="1">{"Charts",#N/A,FALSE,"Charts"}</definedName>
    <definedName name="wrn.client." localSheetId="8" hidden="1">{"multiple",#N/A,FALSE,"client";"margins",#N/A,FALSE,"client";"data",#N/A,FALSE,"client"}</definedName>
    <definedName name="wrn.client." localSheetId="9" hidden="1">{"multiple",#N/A,FALSE,"client";"margins",#N/A,FALSE,"client";"data",#N/A,FALSE,"client"}</definedName>
    <definedName name="wrn.client." localSheetId="11" hidden="1">{"multiple",#N/A,FALSE,"client";"margins",#N/A,FALSE,"client";"data",#N/A,FALSE,"client"}</definedName>
    <definedName name="wrn.client." hidden="1">{"multiple",#N/A,FALSE,"client";"margins",#N/A,FALSE,"client";"data",#N/A,FALSE,"client"}</definedName>
    <definedName name="wrn.Client3." localSheetId="8" hidden="1">{"data",#N/A,FALSE,"client (3)";"margins",#N/A,FALSE,"client (3)";"multiple",#N/A,FALSE,"client (3)"}</definedName>
    <definedName name="wrn.Client3." localSheetId="9" hidden="1">{"data",#N/A,FALSE,"client (3)";"margins",#N/A,FALSE,"client (3)";"multiple",#N/A,FALSE,"client (3)"}</definedName>
    <definedName name="wrn.Client3." localSheetId="11" hidden="1">{"data",#N/A,FALSE,"client (3)";"margins",#N/A,FALSE,"client (3)";"multiple",#N/A,FALSE,"client (3)"}</definedName>
    <definedName name="wrn.Client3." hidden="1">{"data",#N/A,FALSE,"client (3)";"margins",#N/A,FALSE,"client (3)";"multiple",#N/A,FALSE,"client (3)"}</definedName>
    <definedName name="wrn.client4." localSheetId="8" hidden="1">{"multiple",#N/A,FALSE,"client (4)";"margins",#N/A,FALSE,"client (4)";"data",#N/A,FALSE,"client (4)"}</definedName>
    <definedName name="wrn.client4." localSheetId="9" hidden="1">{"multiple",#N/A,FALSE,"client (4)";"margins",#N/A,FALSE,"client (4)";"data",#N/A,FALSE,"client (4)"}</definedName>
    <definedName name="wrn.client4." localSheetId="11" hidden="1">{"multiple",#N/A,FALSE,"client (4)";"margins",#N/A,FALSE,"client (4)";"data",#N/A,FALSE,"client (4)"}</definedName>
    <definedName name="wrn.client4." hidden="1">{"multiple",#N/A,FALSE,"client (4)";"margins",#N/A,FALSE,"client (4)";"data",#N/A,FALSE,"client (4)"}</definedName>
    <definedName name="wrn.cntrl" localSheetId="8" hidden="1">{#N/A,#N/A,FALSE,"workingsheet"}</definedName>
    <definedName name="wrn.cntrl" localSheetId="9" hidden="1">{#N/A,#N/A,FALSE,"workingsheet"}</definedName>
    <definedName name="wrn.cntrl" localSheetId="11" hidden="1">{#N/A,#N/A,FALSE,"workingsheet"}</definedName>
    <definedName name="wrn.cntrl" hidden="1">{#N/A,#N/A,FALSE,"workingsheet"}</definedName>
    <definedName name="wrn.COMBINED." localSheetId="8" hidden="1">{#N/A,#N/A,FALSE,"INPUTS";#N/A,#N/A,FALSE,"PROFORMA BSHEET";#N/A,#N/A,FALSE,"COMBINED";#N/A,#N/A,FALSE,"HIGH YIELD";#N/A,#N/A,FALSE,"COMB_GRAPHS"}</definedName>
    <definedName name="wrn.COMBINED." localSheetId="9" hidden="1">{#N/A,#N/A,FALSE,"INPUTS";#N/A,#N/A,FALSE,"PROFORMA BSHEET";#N/A,#N/A,FALSE,"COMBINED";#N/A,#N/A,FALSE,"HIGH YIELD";#N/A,#N/A,FALSE,"COMB_GRAPHS"}</definedName>
    <definedName name="wrn.COMBINED." localSheetId="1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ratif._.2004._.2008." localSheetId="8" hidden="1">{"Résultats Comparatifs",#N/A,TRUE,"Sommaire 2004-2008";"Bilans comparatifs",#N/A,TRUE,"Sommaire 2004-2008";"Flux tresorerie comparatif",#N/A,TRUE,"Sommaire 2004-2008"}</definedName>
    <definedName name="wrn.Comparatif._.2004._.2008." localSheetId="9" hidden="1">{"Résultats Comparatifs",#N/A,TRUE,"Sommaire 2004-2008";"Bilans comparatifs",#N/A,TRUE,"Sommaire 2004-2008";"Flux tresorerie comparatif",#N/A,TRUE,"Sommaire 2004-2008"}</definedName>
    <definedName name="wrn.Comparatif._.2004._.2008." localSheetId="11" hidden="1">{"Résultats Comparatifs",#N/A,TRUE,"Sommaire 2004-2008";"Bilans comparatifs",#N/A,TRUE,"Sommaire 2004-2008";"Flux tresorerie comparatif",#N/A,TRUE,"Sommaire 2004-2008"}</definedName>
    <definedName name="wrn.Comparatif._.2004._.2008." hidden="1">{"Résultats Comparatifs",#N/A,TRUE,"Sommaire 2004-2008";"Bilans comparatifs",#N/A,TRUE,"Sommaire 2004-2008";"Flux tresorerie comparatif",#N/A,TRUE,"Sommaire 2004-2008"}</definedName>
    <definedName name="wrn.Comparatif._.2004._.2008._1" localSheetId="8" hidden="1">{"Résultats Comparatifs",#N/A,TRUE,"Sommaire 2004-2008";"Bilans comparatifs",#N/A,TRUE,"Sommaire 2004-2008";"Flux tresorerie comparatif",#N/A,TRUE,"Sommaire 2004-2008"}</definedName>
    <definedName name="wrn.Comparatif._.2004._.2008._1" localSheetId="9" hidden="1">{"Résultats Comparatifs",#N/A,TRUE,"Sommaire 2004-2008";"Bilans comparatifs",#N/A,TRUE,"Sommaire 2004-2008";"Flux tresorerie comparatif",#N/A,TRUE,"Sommaire 2004-2008"}</definedName>
    <definedName name="wrn.Comparatif._.2004._.2008._1" localSheetId="11" hidden="1">{"Résultats Comparatifs",#N/A,TRUE,"Sommaire 2004-2008";"Bilans comparatifs",#N/A,TRUE,"Sommaire 2004-2008";"Flux tresorerie comparatif",#N/A,TRUE,"Sommaire 2004-2008"}</definedName>
    <definedName name="wrn.Comparatif._.2004._.2008._1" hidden="1">{"Résultats Comparatifs",#N/A,TRUE,"Sommaire 2004-2008";"Bilans comparatifs",#N/A,TRUE,"Sommaire 2004-2008";"Flux tresorerie comparatif",#N/A,TRUE,"Sommaire 2004-2008"}</definedName>
    <definedName name="wrn.consumable." localSheetId="8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localSheetId="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_1" localSheetId="8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_1" localSheetId="9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_1" localSheetId="1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_1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trol." localSheetId="8" hidden="1">{#N/A,#N/A,FALSE,"workingsheet"}</definedName>
    <definedName name="wrn.control." localSheetId="9" hidden="1">{#N/A,#N/A,FALSE,"workingsheet"}</definedName>
    <definedName name="wrn.control." localSheetId="11" hidden="1">{#N/A,#N/A,FALSE,"workingsheet"}</definedName>
    <definedName name="wrn.control." hidden="1">{#N/A,#N/A,FALSE,"workingsheet"}</definedName>
    <definedName name="wrn.data" localSheetId="8" hidden="1">{#N/A,#N/A,FALSE,"DATA"}</definedName>
    <definedName name="wrn.data" localSheetId="9" hidden="1">{#N/A,#N/A,FALSE,"DATA"}</definedName>
    <definedName name="wrn.data" localSheetId="11" hidden="1">{#N/A,#N/A,FALSE,"DATA"}</definedName>
    <definedName name="wrn.data" hidden="1">{#N/A,#N/A,FALSE,"DATA"}</definedName>
    <definedName name="wrn.data." localSheetId="8" hidden="1">{#N/A,#N/A,FALSE,"DATA"}</definedName>
    <definedName name="wrn.data." localSheetId="9" hidden="1">{#N/A,#N/A,FALSE,"DATA"}</definedName>
    <definedName name="wrn.data." localSheetId="11" hidden="1">{#N/A,#N/A,FALSE,"DATA"}</definedName>
    <definedName name="wrn.data." hidden="1">{#N/A,#N/A,FALSE,"DATA"}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9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1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d" localSheetId="8" hidden="1">{#N/A,#N/A,TRUE,"?????";#N/A,#N/A,TRUE,"??????";#N/A,#N/A,TRUE,"??";#N/A,#N/A,TRUE,"???";#N/A,#N/A,TRUE,"1?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??";#N/A,#N/A,TRUE,"59? ????";#N/A,#N/A,TRUE,"60? ? ????";#N/A,#N/A,TRUE,"60? ? ????";#N/A,#N/A,TRUE,"?? BS";#N/A,#N/A,TRUE,"?? PL";#N/A,#N/A,TRUE,"????";#N/A,#N/A,TRUE,"??RE"}</definedName>
    <definedName name="wrn.dd" localSheetId="9" hidden="1">{#N/A,#N/A,TRUE,"?????";#N/A,#N/A,TRUE,"??????";#N/A,#N/A,TRUE,"??";#N/A,#N/A,TRUE,"???";#N/A,#N/A,TRUE,"1?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??";#N/A,#N/A,TRUE,"59? ????";#N/A,#N/A,TRUE,"60? ? ????";#N/A,#N/A,TRUE,"60? ? ????";#N/A,#N/A,TRUE,"?? BS";#N/A,#N/A,TRUE,"?? PL";#N/A,#N/A,TRUE,"????";#N/A,#N/A,TRUE,"??RE"}</definedName>
    <definedName name="wrn.dd" localSheetId="11" hidden="1">{#N/A,#N/A,TRUE,"?????";#N/A,#N/A,TRUE,"??????";#N/A,#N/A,TRUE,"??";#N/A,#N/A,TRUE,"???";#N/A,#N/A,TRUE,"1?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??";#N/A,#N/A,TRUE,"59? ????";#N/A,#N/A,TRUE,"60? ? ????";#N/A,#N/A,TRUE,"60? ? ????";#N/A,#N/A,TRUE,"?? BS";#N/A,#N/A,TRUE,"?? PL";#N/A,#N/A,TRUE,"????";#N/A,#N/A,TRUE,"??RE"}</definedName>
    <definedName name="wrn.dd" hidden="1">{#N/A,#N/A,TRUE,"?????";#N/A,#N/A,TRUE,"??????";#N/A,#N/A,TRUE,"??";#N/A,#N/A,TRUE,"???";#N/A,#N/A,TRUE,"1?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??";#N/A,#N/A,TRUE,"59? ????";#N/A,#N/A,TRUE,"60? ? ????";#N/A,#N/A,TRUE,"60? ? ????";#N/A,#N/A,TRUE,"?? BS";#N/A,#N/A,TRUE,"?? PL";#N/A,#N/A,TRUE,"????";#N/A,#N/A,TRUE,"??RE"}</definedName>
    <definedName name="wrn.Debbie._.Hawkins." localSheetId="8" hidden="1">{"Admin Costs",#N/A,FALSE,"Act.Fcst Costs"}</definedName>
    <definedName name="wrn.Debbie._.Hawkins." localSheetId="9" hidden="1">{"Admin Costs",#N/A,FALSE,"Act.Fcst Costs"}</definedName>
    <definedName name="wrn.Debbie._.Hawkins." localSheetId="11" hidden="1">{"Admin Costs",#N/A,FALSE,"Act.Fcst Costs"}</definedName>
    <definedName name="wrn.Debbie._.Hawkins." hidden="1">{"Admin Costs",#N/A,FALSE,"Act.Fcst Costs"}</definedName>
    <definedName name="wrn.DFS._.Group._.LP." localSheetId="8" hidden="1">{"DFS Group LP",#N/A,FALSE,"Taxable Income 99"}</definedName>
    <definedName name="wrn.DFS._.Group._.LP." localSheetId="9" hidden="1">{"DFS Group LP",#N/A,FALSE,"Taxable Income 99"}</definedName>
    <definedName name="wrn.DFS._.Group._.LP." localSheetId="11" hidden="1">{"DFS Group LP",#N/A,FALSE,"Taxable Income 99"}</definedName>
    <definedName name="wrn.DFS._.Group._.LP." hidden="1">{"DFS Group LP",#N/A,FALSE,"Taxable Income 99"}</definedName>
    <definedName name="wrn.DG._.Cost." localSheetId="8" hidden="1">{#N/A,#N/A,FALSE,"CAT3516";#N/A,#N/A,FALSE,"CAT3608";#N/A,#N/A,FALSE,"Wartsila";#N/A,#N/A,FALSE,"Asm";#N/A,#N/A,FALSE,"DG cost"}</definedName>
    <definedName name="wrn.DG._.Cost." localSheetId="9" hidden="1">{#N/A,#N/A,FALSE,"CAT3516";#N/A,#N/A,FALSE,"CAT3608";#N/A,#N/A,FALSE,"Wartsila";#N/A,#N/A,FALSE,"Asm";#N/A,#N/A,FALSE,"DG cost"}</definedName>
    <definedName name="wrn.DG._.Cost." localSheetId="11" hidden="1">{#N/A,#N/A,FALSE,"CAT3516";#N/A,#N/A,FALSE,"CAT3608";#N/A,#N/A,FALSE,"Wartsila";#N/A,#N/A,FALSE,"Asm";#N/A,#N/A,FALSE,"DG cost"}</definedName>
    <definedName name="wrn.DG._.Cost." hidden="1">{#N/A,#N/A,FALSE,"CAT3516";#N/A,#N/A,FALSE,"CAT3608";#N/A,#N/A,FALSE,"Wartsila";#N/A,#N/A,FALSE,"Asm";#N/A,#N/A,FALSE,"DG cost"}</definedName>
    <definedName name="wrn.DG._.Cost._1" localSheetId="8" hidden="1">{#N/A,#N/A,FALSE,"CAT3516";#N/A,#N/A,FALSE,"CAT3608";#N/A,#N/A,FALSE,"Wartsila";#N/A,#N/A,FALSE,"Asm";#N/A,#N/A,FALSE,"DG cost"}</definedName>
    <definedName name="wrn.DG._.Cost._1" localSheetId="9" hidden="1">{#N/A,#N/A,FALSE,"CAT3516";#N/A,#N/A,FALSE,"CAT3608";#N/A,#N/A,FALSE,"Wartsila";#N/A,#N/A,FALSE,"Asm";#N/A,#N/A,FALSE,"DG cost"}</definedName>
    <definedName name="wrn.DG._.Cost._1" localSheetId="11" hidden="1">{#N/A,#N/A,FALSE,"CAT3516";#N/A,#N/A,FALSE,"CAT3608";#N/A,#N/A,FALSE,"Wartsila";#N/A,#N/A,FALSE,"Asm";#N/A,#N/A,FALSE,"DG cost"}</definedName>
    <definedName name="wrn.DG._.Cost._1" hidden="1">{#N/A,#N/A,FALSE,"CAT3516";#N/A,#N/A,FALSE,"CAT3608";#N/A,#N/A,FALSE,"Wartsila";#N/A,#N/A,FALSE,"Asm";#N/A,#N/A,FALSE,"DG cost"}</definedName>
    <definedName name="wrn.DG._.Cost._1_1" localSheetId="8" hidden="1">{#N/A,#N/A,FALSE,"CAT3516";#N/A,#N/A,FALSE,"CAT3608";#N/A,#N/A,FALSE,"Wartsila";#N/A,#N/A,FALSE,"Asm";#N/A,#N/A,FALSE,"DG cost"}</definedName>
    <definedName name="wrn.DG._.Cost._1_1" localSheetId="9" hidden="1">{#N/A,#N/A,FALSE,"CAT3516";#N/A,#N/A,FALSE,"CAT3608";#N/A,#N/A,FALSE,"Wartsila";#N/A,#N/A,FALSE,"Asm";#N/A,#N/A,FALSE,"DG cost"}</definedName>
    <definedName name="wrn.DG._.Cost._1_1" localSheetId="11" hidden="1">{#N/A,#N/A,FALSE,"CAT3516";#N/A,#N/A,FALSE,"CAT3608";#N/A,#N/A,FALSE,"Wartsila";#N/A,#N/A,FALSE,"Asm";#N/A,#N/A,FALSE,"DG cost"}</definedName>
    <definedName name="wrn.DG._.Cost._1_1" hidden="1">{#N/A,#N/A,FALSE,"CAT3516";#N/A,#N/A,FALSE,"CAT3608";#N/A,#N/A,FALSE,"Wartsila";#N/A,#N/A,FALSE,"Asm";#N/A,#N/A,FALSE,"DG cost"}</definedName>
    <definedName name="wrn.DG._.Cost._1_2" localSheetId="8" hidden="1">{#N/A,#N/A,FALSE,"CAT3516";#N/A,#N/A,FALSE,"CAT3608";#N/A,#N/A,FALSE,"Wartsila";#N/A,#N/A,FALSE,"Asm";#N/A,#N/A,FALSE,"DG cost"}</definedName>
    <definedName name="wrn.DG._.Cost._1_2" localSheetId="9" hidden="1">{#N/A,#N/A,FALSE,"CAT3516";#N/A,#N/A,FALSE,"CAT3608";#N/A,#N/A,FALSE,"Wartsila";#N/A,#N/A,FALSE,"Asm";#N/A,#N/A,FALSE,"DG cost"}</definedName>
    <definedName name="wrn.DG._.Cost._1_2" localSheetId="11" hidden="1">{#N/A,#N/A,FALSE,"CAT3516";#N/A,#N/A,FALSE,"CAT3608";#N/A,#N/A,FALSE,"Wartsila";#N/A,#N/A,FALSE,"Asm";#N/A,#N/A,FALSE,"DG cost"}</definedName>
    <definedName name="wrn.DG._.Cost._1_2" hidden="1">{#N/A,#N/A,FALSE,"CAT3516";#N/A,#N/A,FALSE,"CAT3608";#N/A,#N/A,FALSE,"Wartsila";#N/A,#N/A,FALSE,"Asm";#N/A,#N/A,FALSE,"DG cost"}</definedName>
    <definedName name="wrn.DG._.Cost._2" localSheetId="8" hidden="1">{#N/A,#N/A,FALSE,"CAT3516";#N/A,#N/A,FALSE,"CAT3608";#N/A,#N/A,FALSE,"Wartsila";#N/A,#N/A,FALSE,"Asm";#N/A,#N/A,FALSE,"DG cost"}</definedName>
    <definedName name="wrn.DG._.Cost._2" localSheetId="9" hidden="1">{#N/A,#N/A,FALSE,"CAT3516";#N/A,#N/A,FALSE,"CAT3608";#N/A,#N/A,FALSE,"Wartsila";#N/A,#N/A,FALSE,"Asm";#N/A,#N/A,FALSE,"DG cost"}</definedName>
    <definedName name="wrn.DG._.Cost._2" localSheetId="11" hidden="1">{#N/A,#N/A,FALSE,"CAT3516";#N/A,#N/A,FALSE,"CAT3608";#N/A,#N/A,FALSE,"Wartsila";#N/A,#N/A,FALSE,"Asm";#N/A,#N/A,FALSE,"DG cost"}</definedName>
    <definedName name="wrn.DG._.Cost._2" hidden="1">{#N/A,#N/A,FALSE,"CAT3516";#N/A,#N/A,FALSE,"CAT3608";#N/A,#N/A,FALSE,"Wartsila";#N/A,#N/A,FALSE,"Asm";#N/A,#N/A,FALSE,"DG cost"}</definedName>
    <definedName name="wrn.DG._.Cost._3" localSheetId="8" hidden="1">{#N/A,#N/A,FALSE,"CAT3516";#N/A,#N/A,FALSE,"CAT3608";#N/A,#N/A,FALSE,"Wartsila";#N/A,#N/A,FALSE,"Asm";#N/A,#N/A,FALSE,"DG cost"}</definedName>
    <definedName name="wrn.DG._.Cost._3" localSheetId="9" hidden="1">{#N/A,#N/A,FALSE,"CAT3516";#N/A,#N/A,FALSE,"CAT3608";#N/A,#N/A,FALSE,"Wartsila";#N/A,#N/A,FALSE,"Asm";#N/A,#N/A,FALSE,"DG cost"}</definedName>
    <definedName name="wrn.DG._.Cost._3" localSheetId="11" hidden="1">{#N/A,#N/A,FALSE,"CAT3516";#N/A,#N/A,FALSE,"CAT3608";#N/A,#N/A,FALSE,"Wartsila";#N/A,#N/A,FALSE,"Asm";#N/A,#N/A,FALSE,"DG cost"}</definedName>
    <definedName name="wrn.DG._.Cost._3" hidden="1">{#N/A,#N/A,FALSE,"CAT3516";#N/A,#N/A,FALSE,"CAT3608";#N/A,#N/A,FALSE,"Wartsila";#N/A,#N/A,FALSE,"Asm";#N/A,#N/A,FALSE,"DG cost"}</definedName>
    <definedName name="wrn.DLPs._.DFCs.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9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1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Edutainment._.Priority._.List." localSheetId="8" hidden="1">{#N/A,#N/A,FALSE,"DI 2 YEAR MASTER SCHEDULE"}</definedName>
    <definedName name="wrn.Edutainment._.Priority._.List." localSheetId="9" hidden="1">{#N/A,#N/A,FALSE,"DI 2 YEAR MASTER SCHEDULE"}</definedName>
    <definedName name="wrn.Edutainment._.Priority._.List." localSheetId="11" hidden="1">{#N/A,#N/A,FALSE,"DI 2 YEAR MASTER SCHEDULE"}</definedName>
    <definedName name="wrn.Edutainment._.Priority._.List." hidden="1">{#N/A,#N/A,FALSE,"DI 2 YEAR MASTER SCHEDULE"}</definedName>
    <definedName name="wrn.elect." localSheetId="8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" localSheetId="9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" localSheetId="1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_1" localSheetId="8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_1" localSheetId="9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_1" localSheetId="1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_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nsemblecaractérisation." localSheetId="8" hidden="1">{"encargos",#N/A,TRUE,"Apoio";"preços_preop",#N/A,TRUE,"Apoio";"preços _opmn",#N/A,TRUE,"Apoio";"investimento",#N/A,TRUE,"Apoio";"calendarizaçoes",#N/A,TRUE,"Apoio";#N/A,#N/A,TRUE,"11-calendarização";"amortizaçoes",#N/A,TRUE,"Apoio";"capitalpropre",#N/A,TRUE,"Apoio";"adiamento",#N/A,TRUE,"Apoio";"dividendos",#N/A,TRUE,"Apoio";#N/A,#N/A,TRUE,"19 - mapa de mutação";#N/A,#N/A,TRUE,"17 - balanços";#N/A,#N/A,TRUE,"14 - resultados";#N/A,#N/A,TRUE,"20 - fluxos de caixa"}</definedName>
    <definedName name="wrn.ensemblecaractérisation." localSheetId="9" hidden="1">{"encargos",#N/A,TRUE,"Apoio";"preços_preop",#N/A,TRUE,"Apoio";"preços _opmn",#N/A,TRUE,"Apoio";"investimento",#N/A,TRUE,"Apoio";"calendarizaçoes",#N/A,TRUE,"Apoio";#N/A,#N/A,TRUE,"11-calendarização";"amortizaçoes",#N/A,TRUE,"Apoio";"capitalpropre",#N/A,TRUE,"Apoio";"adiamento",#N/A,TRUE,"Apoio";"dividendos",#N/A,TRUE,"Apoio";#N/A,#N/A,TRUE,"19 - mapa de mutação";#N/A,#N/A,TRUE,"17 - balanços";#N/A,#N/A,TRUE,"14 - resultados";#N/A,#N/A,TRUE,"20 - fluxos de caixa"}</definedName>
    <definedName name="wrn.ensemblecaractérisation." localSheetId="11" hidden="1">{"encargos",#N/A,TRUE,"Apoio";"preços_preop",#N/A,TRUE,"Apoio";"preços _opmn",#N/A,TRUE,"Apoio";"investimento",#N/A,TRUE,"Apoio";"calendarizaçoes",#N/A,TRUE,"Apoio";#N/A,#N/A,TRUE,"11-calendarização";"amortizaçoes",#N/A,TRUE,"Apoio";"capitalpropre",#N/A,TRUE,"Apoio";"adiamento",#N/A,TRUE,"Apoio";"dividendos",#N/A,TRUE,"Apoio";#N/A,#N/A,TRUE,"19 - mapa de mutação";#N/A,#N/A,TRUE,"17 - balanços";#N/A,#N/A,TRUE,"14 - resultados";#N/A,#N/A,TRUE,"20 - fluxos de caixa"}</definedName>
    <definedName name="wrn.ensemblecaractérisation." hidden="1">{"encargos",#N/A,TRUE,"Apoio";"preços_preop",#N/A,TRUE,"Apoio";"preços _opmn",#N/A,TRUE,"Apoio";"investimento",#N/A,TRUE,"Apoio";"calendarizaçoes",#N/A,TRUE,"Apoio";#N/A,#N/A,TRUE,"11-calendarização";"amortizaçoes",#N/A,TRUE,"Apoio";"capitalpropre",#N/A,TRUE,"Apoio";"adiamento",#N/A,TRUE,"Apoio";"dividendos",#N/A,TRUE,"Apoio";#N/A,#N/A,TRUE,"19 - mapa de mutação";#N/A,#N/A,TRUE,"17 - balanços";#N/A,#N/A,TRUE,"14 - resultados";#N/A,#N/A,TRUE,"20 - fluxos de caixa"}</definedName>
    <definedName name="wrn.ENTITY." localSheetId="8" hidden="1">{"TREND1",#N/A,FALSE,"MDR";"TREND2",#N/A,FALSE,"MDR";"TREND3",#N/A,FALSE,"MDR"}</definedName>
    <definedName name="wrn.ENTITY." localSheetId="9" hidden="1">{"TREND1",#N/A,FALSE,"MDR";"TREND2",#N/A,FALSE,"MDR";"TREND3",#N/A,FALSE,"MDR"}</definedName>
    <definedName name="wrn.ENTITY." localSheetId="11" hidden="1">{"TREND1",#N/A,FALSE,"MDR";"TREND2",#N/A,FALSE,"MDR";"TREND3",#N/A,FALSE,"MDR"}</definedName>
    <definedName name="wrn.ENTITY." hidden="1">{"TREND1",#N/A,FALSE,"MDR";"TREND2",#N/A,FALSE,"MDR";"TREND3",#N/A,FALSE,"MDR"}</definedName>
    <definedName name="wrn.ESSAI." localSheetId="8" hidden="1">{"adiamento",#N/A,FALSE,"Apoio";"amortizaçoes",#N/A,FALSE,"Apoio"}</definedName>
    <definedName name="wrn.ESSAI." localSheetId="9" hidden="1">{"adiamento",#N/A,FALSE,"Apoio";"amortizaçoes",#N/A,FALSE,"Apoio"}</definedName>
    <definedName name="wrn.ESSAI." localSheetId="11" hidden="1">{"adiamento",#N/A,FALSE,"Apoio";"amortizaçoes",#N/A,FALSE,"Apoio"}</definedName>
    <definedName name="wrn.ESSAI." hidden="1">{"adiamento",#N/A,FALSE,"Apoio";"amortizaçoes",#N/A,FALSE,"Apoio"}</definedName>
    <definedName name="wrn.ESSAI2." localSheetId="8" hidden="1">{"ADIAMENTO",#N/A,FALSE,"Apoio";"ENCARGOS",#N/A,FALSE,"Apoio"}</definedName>
    <definedName name="wrn.ESSAI2." localSheetId="9" hidden="1">{"ADIAMENTO",#N/A,FALSE,"Apoio";"ENCARGOS",#N/A,FALSE,"Apoio"}</definedName>
    <definedName name="wrn.ESSAI2." localSheetId="11" hidden="1">{"ADIAMENTO",#N/A,FALSE,"Apoio";"ENCARGOS",#N/A,FALSE,"Apoio"}</definedName>
    <definedName name="wrn.ESSAI2." hidden="1">{"ADIAMENTO",#N/A,FALSE,"Apoio";"ENCARGOS",#N/A,FALSE,"Apoio"}</definedName>
    <definedName name="wrn.exp.." localSheetId="8" hidden="1">{#N/A,#N/A,FALSE,"EX-ISEWA -ccnr";#N/A,#N/A,FALSE,"EX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wrn.exp.." localSheetId="9" hidden="1">{#N/A,#N/A,FALSE,"EX-ISEWA -ccnr";#N/A,#N/A,FALSE,"EX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wrn.exp.." localSheetId="11" hidden="1">{#N/A,#N/A,FALSE,"EX-ISEWA -ccnr";#N/A,#N/A,FALSE,"EX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wrn.exp.." hidden="1">{#N/A,#N/A,FALSE,"EX-ISEWA -ccnr";#N/A,#N/A,FALSE,"EX - THAI";#N/A,#N/A,FALSE,"EX - INDIA";#N/A,#N/A,FALSE,"EX - MAL";#N/A,#N/A,FALSE,"EX - SWA";#N/A,#N/A,FALSE,"EX - INDO";#N/A,#N/A,FALSE,"EX - DIV";#N/A,#N/A,FALSE,"EX - CONS THAI";#N/A,#N/A,FALSE,"EX-GTS";#N/A,#N/A,FALSE,"EX-CCNR"}</definedName>
    <definedName name="wrn.EXPENS1999." localSheetId="8" hidden="1">{#N/A,#N/A,FALSE,"ADM";#N/A,#N/A,FALSE,"MKT";#N/A,#N/A,FALSE,"PRD";#N/A,#N/A,FALSE,"TOTAL"}</definedName>
    <definedName name="wrn.EXPENS1999." localSheetId="9" hidden="1">{#N/A,#N/A,FALSE,"ADM";#N/A,#N/A,FALSE,"MKT";#N/A,#N/A,FALSE,"PRD";#N/A,#N/A,FALSE,"TOTAL"}</definedName>
    <definedName name="wrn.EXPENS1999." localSheetId="11" hidden="1">{#N/A,#N/A,FALSE,"ADM";#N/A,#N/A,FALSE,"MKT";#N/A,#N/A,FALSE,"PRD";#N/A,#N/A,FALSE,"TOTAL"}</definedName>
    <definedName name="wrn.EXPENS1999." hidden="1">{#N/A,#N/A,FALSE,"ADM";#N/A,#N/A,FALSE,"MKT";#N/A,#N/A,FALSE,"PRD";#N/A,#N/A,FALSE,"TOTAL"}</definedName>
    <definedName name="wrn.EXPENSES._.98._.US." localSheetId="8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9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1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localSheetId="8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9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1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Februari" localSheetId="8" hidden="1">{#N/A,#N/A,FALSE,"ENT96"}</definedName>
    <definedName name="wrn.Februari" localSheetId="9" hidden="1">{#N/A,#N/A,FALSE,"ENT96"}</definedName>
    <definedName name="wrn.Februari" localSheetId="11" hidden="1">{#N/A,#N/A,FALSE,"ENT96"}</definedName>
    <definedName name="wrn.Februari" hidden="1">{#N/A,#N/A,FALSE,"ENT96"}</definedName>
    <definedName name="wrn.Februari." localSheetId="8" hidden="1">{#N/A,#N/A,FALSE,"ENT96"}</definedName>
    <definedName name="wrn.Februari." localSheetId="9" hidden="1">{#N/A,#N/A,FALSE,"ENT96"}</definedName>
    <definedName name="wrn.Februari." localSheetId="11" hidden="1">{#N/A,#N/A,FALSE,"ENT96"}</definedName>
    <definedName name="wrn.Februari." hidden="1">{#N/A,#N/A,FALSE,"ENT96"}</definedName>
    <definedName name="wrn.Filiais_marc." localSheetId="8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wrn.Filiais_marc." localSheetId="9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wrn.Filiais_marc." localSheetId="11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wrn.Filiais_marc." hidden="1">{#N/A,#N/A,TRUE,"Resumo";#N/A,#N/A,TRUE,"iNDICES";#N/A,#N/A,TRUE,"TOT_MI";#N/A,#N/A,TRUE,"COT";#N/A,#N/A,TRUE,"LIM";#N/A,#N/A,TRUE,"SIF";#N/A,#N/A,TRUE,"RIO";#N/A,#N/A,TRUE,"MESA";#N/A,#N/A,TRUE,"POA_EST_MTN_SLP";#N/A,#N/A,TRUE,"PEL";#N/A,#N/A,TRUE,"PSF";#N/A,#N/A,TRUE,"CXS";#N/A,#N/A,TRUE,"CAA";#N/A,#N/A,TRUE,"REC";#N/A,#N/A,TRUE,"BRA";#N/A,#N/A,TRUE,"ANA";#N/A,#N/A,TRUE,"TOT ME";#N/A,#N/A,TRUE,"TOT"}</definedName>
    <definedName name="wrn.FIN.ST." localSheetId="8" hidden="1">{#N/A,#N/A,FALSE,"ISEWA-ccnr";#N/A,#N/A,FALSE,"THAI";#N/A,#N/A,FALSE,"INDIA";#N/A,#N/A,FALSE,"CON.SING";#N/A,#N/A,FALSE,"MAL";#N/A,#N/A,FALSE,"CCNR";#N/A,#N/A,FALSE,"SWA";#N/A,#N/A,FALSE,"INDO";#N/A,#N/A,FALSE,"DIV";#N/A,#N/A,FALSE,"CONS.THAI";#N/A,#N/A,FALSE,"TPDL";#N/A,#N/A,FALSE,"FNCC";#N/A,#N/A,FALSE,"GTS"}</definedName>
    <definedName name="wrn.FIN.ST." localSheetId="9" hidden="1">{#N/A,#N/A,FALSE,"ISEWA-ccnr";#N/A,#N/A,FALSE,"THAI";#N/A,#N/A,FALSE,"INDIA";#N/A,#N/A,FALSE,"CON.SING";#N/A,#N/A,FALSE,"MAL";#N/A,#N/A,FALSE,"CCNR";#N/A,#N/A,FALSE,"SWA";#N/A,#N/A,FALSE,"INDO";#N/A,#N/A,FALSE,"DIV";#N/A,#N/A,FALSE,"CONS.THAI";#N/A,#N/A,FALSE,"TPDL";#N/A,#N/A,FALSE,"FNCC";#N/A,#N/A,FALSE,"GTS"}</definedName>
    <definedName name="wrn.FIN.ST." localSheetId="11" hidden="1">{#N/A,#N/A,FALSE,"ISEWA-ccnr";#N/A,#N/A,FALSE,"THAI";#N/A,#N/A,FALSE,"INDIA";#N/A,#N/A,FALSE,"CON.SING";#N/A,#N/A,FALSE,"MAL";#N/A,#N/A,FALSE,"CCNR";#N/A,#N/A,FALSE,"SWA";#N/A,#N/A,FALSE,"INDO";#N/A,#N/A,FALSE,"DIV";#N/A,#N/A,FALSE,"CONS.THAI";#N/A,#N/A,FALSE,"TPDL";#N/A,#N/A,FALSE,"FNCC";#N/A,#N/A,FALSE,"GTS"}</definedName>
    <definedName name="wrn.FIN.ST." hidden="1">{#N/A,#N/A,FALSE,"ISEWA-ccnr";#N/A,#N/A,FALSE,"THAI";#N/A,#N/A,FALSE,"INDIA";#N/A,#N/A,FALSE,"CON.SING";#N/A,#N/A,FALSE,"MAL";#N/A,#N/A,FALSE,"CCNR";#N/A,#N/A,FALSE,"SWA";#N/A,#N/A,FALSE,"INDO";#N/A,#N/A,FALSE,"DIV";#N/A,#N/A,FALSE,"CONS.THAI";#N/A,#N/A,FALSE,"TPDL";#N/A,#N/A,FALSE,"FNCC";#N/A,#N/A,FALSE,"GTS"}</definedName>
    <definedName name="wrn.FINANCIAL._.MONTH." localSheetId="8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9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1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localSheetId="8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9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1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localSheetId="8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9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1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localSheetId="8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9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1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r." localSheetId="8" hidden="1">{#N/A,#N/A,FALSE,"Sheet1";#N/A,#N/A,FALSE,"Sheet2"}</definedName>
    <definedName name="wrn.fir." localSheetId="9" hidden="1">{#N/A,#N/A,FALSE,"Sheet1";#N/A,#N/A,FALSE,"Sheet2"}</definedName>
    <definedName name="wrn.fir." localSheetId="11" hidden="1">{#N/A,#N/A,FALSE,"Sheet1";#N/A,#N/A,FALSE,"Sheet2"}</definedName>
    <definedName name="wrn.fir." hidden="1">{#N/A,#N/A,FALSE,"Sheet1";#N/A,#N/A,FALSE,"Sheet2"}</definedName>
    <definedName name="wrn.for._.TenneT." localSheetId="8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wrn.for._.TenneT." localSheetId="9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wrn.for._.TenneT." localSheetId="11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wrn.for._.TenneT.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wrn.form." localSheetId="8" hidden="1">{#N/A,#N/A,FALSE,"OffAdvance";#N/A,#N/A,FALSE,"OffExpRprt";#N/A,#N/A,FALSE,"Entertmnt";#N/A,#N/A,FALSE,"Promotion";#N/A,#N/A,FALSE,"Travelling"}</definedName>
    <definedName name="wrn.form." localSheetId="9" hidden="1">{#N/A,#N/A,FALSE,"OffAdvance";#N/A,#N/A,FALSE,"OffExpRprt";#N/A,#N/A,FALSE,"Entertmnt";#N/A,#N/A,FALSE,"Promotion";#N/A,#N/A,FALSE,"Travelling"}</definedName>
    <definedName name="wrn.form." localSheetId="11" hidden="1">{#N/A,#N/A,FALSE,"OffAdvance";#N/A,#N/A,FALSE,"OffExpRprt";#N/A,#N/A,FALSE,"Entertmnt";#N/A,#N/A,FALSE,"Promotion";#N/A,#N/A,FALSE,"Travelling"}</definedName>
    <definedName name="wrn.form." hidden="1">{#N/A,#N/A,FALSE,"OffAdvance";#N/A,#N/A,FALSE,"OffExpRprt";#N/A,#N/A,FALSE,"Entertmnt";#N/A,#N/A,FALSE,"Promotion";#N/A,#N/A,FALSE,"Travelling"}</definedName>
    <definedName name="wrn.FORM931." localSheetId="8" hidden="1">{#N/A,#N/A,FALSE,"form912"}</definedName>
    <definedName name="wrn.FORM931." localSheetId="9" hidden="1">{#N/A,#N/A,FALSE,"form912"}</definedName>
    <definedName name="wrn.FORM931." localSheetId="11" hidden="1">{#N/A,#N/A,FALSE,"form912"}</definedName>
    <definedName name="wrn.FORM931." hidden="1">{#N/A,#N/A,FALSE,"form912"}</definedName>
    <definedName name="wrn.FRP." localSheetId="8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wrn.FRP." localSheetId="9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wrn.FRP." localSheetId="11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wrn.FRP." hidden="1">{#N/A,#N/A,FALSE,"OMETRACO";#N/A,#N/A,FALSE,"SUMMARY";#N/A,#N/A,FALSE,"CONSOMV";#N/A,#N/A,FALSE,"CONSO";#N/A,#N/A,FALSE,"PTSIMV";#N/A,#N/A,FALSE,"PTSI";#N/A,#N/A,FALSE,"PTSO";#N/A,#N/A,FALSE,"PWR";#N/A,#N/A,FALSE,"IND";#N/A,#N/A,FALSE,"CTR";#N/A,#N/A,FALSE,"CSD"}</definedName>
    <definedName name="wrn.Full._.Model." localSheetId="8" hidden="1">{"Annual",#N/A,TRUE,"BCC";"Quarterly",#N/A,TRUE,"BCC"}</definedName>
    <definedName name="wrn.Full._.Model." localSheetId="9" hidden="1">{"Annual",#N/A,TRUE,"BCC";"Quarterly",#N/A,TRUE,"BCC"}</definedName>
    <definedName name="wrn.Full._.Model." localSheetId="11" hidden="1">{"Annual",#N/A,TRUE,"BCC";"Quarterly",#N/A,TRUE,"BCC"}</definedName>
    <definedName name="wrn.Full._.Model." hidden="1">{"Annual",#N/A,TRUE,"BCC";"Quarterly",#N/A,TRUE,"BCC"}</definedName>
    <definedName name="wrn.Full._.Model._1" localSheetId="8" hidden="1">{"Annual",#N/A,TRUE,"BCC";"Quarterly",#N/A,TRUE,"BCC"}</definedName>
    <definedName name="wrn.Full._.Model._1" localSheetId="9" hidden="1">{"Annual",#N/A,TRUE,"BCC";"Quarterly",#N/A,TRUE,"BCC"}</definedName>
    <definedName name="wrn.Full._.Model._1" localSheetId="11" hidden="1">{"Annual",#N/A,TRUE,"BCC";"Quarterly",#N/A,TRUE,"BCC"}</definedName>
    <definedName name="wrn.Full._.Model._1" hidden="1">{"Annual",#N/A,TRUE,"BCC";"Quarterly",#N/A,TRUE,"BCC"}</definedName>
    <definedName name="wrn.Full._.report." localSheetId="8" hidden="1">{"multiple",#N/A,FALSE,"client (2)";"margins",#N/A,FALSE,"client (2)";"data",#N/A,FALSE,"client (2)";"multiple",#N/A,FALSE,"client";"margins",#N/A,FALSE,"client";"data",#N/A,FALSE,"client"}</definedName>
    <definedName name="wrn.Full._.report." localSheetId="9" hidden="1">{"multiple",#N/A,FALSE,"client (2)";"margins",#N/A,FALSE,"client (2)";"data",#N/A,FALSE,"client (2)";"multiple",#N/A,FALSE,"client";"margins",#N/A,FALSE,"client";"data",#N/A,FALSE,"client"}</definedName>
    <definedName name="wrn.Full._.report." localSheetId="11" hidden="1">{"multiple",#N/A,FALSE,"client (2)";"margins",#N/A,FALSE,"client (2)";"data",#N/A,FALSE,"client (2)";"multiple",#N/A,FALSE,"client";"margins",#N/A,FALSE,"client";"data",#N/A,FALSE,"client"}</definedName>
    <definedName name="wrn.Full._.report." hidden="1">{"multiple",#N/A,FALSE,"client (2)";"margins",#N/A,FALSE,"client (2)";"data",#N/A,FALSE,"client (2)";"multiple",#N/A,FALSE,"client";"margins",#N/A,FALSE,"client";"data",#N/A,FALSE,"client"}</definedName>
    <definedName name="wrn.FULLYR._.CONTVAR." localSheetId="8" hidden="1">{"FULLYRCUR",#N/A,FALSE,"CONTRIBUTION VARIANCE - DEC LPE";"FULLYRPRIOR",#N/A,FALSE,"CONTRIBUTION VARIANCE - DEC LPE";"FULLYRVAR",#N/A,FALSE,"CONTRIBUTION VARIANCE - DEC LPE"}</definedName>
    <definedName name="wrn.FULLYR._.CONTVAR." localSheetId="9" hidden="1">{"FULLYRCUR",#N/A,FALSE,"CONTRIBUTION VARIANCE - DEC LPE";"FULLYRPRIOR",#N/A,FALSE,"CONTRIBUTION VARIANCE - DEC LPE";"FULLYRVAR",#N/A,FALSE,"CONTRIBUTION VARIANCE - DEC LPE"}</definedName>
    <definedName name="wrn.FULLYR._.CONTVAR." localSheetId="11" hidden="1">{"FULLYRCUR",#N/A,FALSE,"CONTRIBUTION VARIANCE - DEC LPE";"FULLYRPRIOR",#N/A,FALSE,"CONTRIBUTION VARIANCE - DEC LPE";"FULLYRVAR",#N/A,FALSE,"CONTRIBUTION VARIANCE - DEC LPE"}</definedName>
    <definedName name="wrn.FULLYR._.CONTVAR." hidden="1">{"FULLYRCUR",#N/A,FALSE,"CONTRIBUTION VARIANCE - DEC LPE";"FULLYRPRIOR",#N/A,FALSE,"CONTRIBUTION VARIANCE - DEC LPE";"FULLYRVAR",#N/A,FALSE,"CONTRIBUTION VARIANCE - DEC LPE"}</definedName>
    <definedName name="wrn.FUM_FLOW." localSheetId="8" hidden="1">{"FUM_FLOW",#N/A,FALSE,"FUM"}</definedName>
    <definedName name="wrn.FUM_FLOW." localSheetId="9" hidden="1">{"FUM_FLOW",#N/A,FALSE,"FUM"}</definedName>
    <definedName name="wrn.FUM_FLOW." localSheetId="11" hidden="1">{"FUM_FLOW",#N/A,FALSE,"FUM"}</definedName>
    <definedName name="wrn.FUM_FLOW." hidden="1">{"FUM_FLOW",#N/A,FALSE,"FUM"}</definedName>
    <definedName name="wrn.George._.Viska." localSheetId="8" hidden="1">{#N/A,#N/A,FALSE,"Cost Report";#N/A,#N/A,FALSE,"Qtly Summ.";#N/A,#N/A,FALSE,"Mar  Qtr";#N/A,#N/A,FALSE,"Report Summary"}</definedName>
    <definedName name="wrn.George._.Viska." localSheetId="9" hidden="1">{#N/A,#N/A,FALSE,"Cost Report";#N/A,#N/A,FALSE,"Qtly Summ.";#N/A,#N/A,FALSE,"Mar  Qtr";#N/A,#N/A,FALSE,"Report Summary"}</definedName>
    <definedName name="wrn.George._.Viska." localSheetId="11" hidden="1">{#N/A,#N/A,FALSE,"Cost Report";#N/A,#N/A,FALSE,"Qtly Summ.";#N/A,#N/A,FALSE,"Mar  Qtr";#N/A,#N/A,FALSE,"Report Summary"}</definedName>
    <definedName name="wrn.George._.Viska." hidden="1">{#N/A,#N/A,FALSE,"Cost Report";#N/A,#N/A,FALSE,"Qtly Summ.";#N/A,#N/A,FALSE,"Mar  Qtr";#N/A,#N/A,FALSE,"Report Summary"}</definedName>
    <definedName name="wrn.grafico." localSheetId="8" hidden="1">{#N/A,#N/A,FALSE,"Graficos    ( 9 )"}</definedName>
    <definedName name="wrn.grafico." localSheetId="9" hidden="1">{#N/A,#N/A,FALSE,"Graficos    ( 9 )"}</definedName>
    <definedName name="wrn.grafico." localSheetId="11" hidden="1">{#N/A,#N/A,FALSE,"Graficos    ( 9 )"}</definedName>
    <definedName name="wrn.grafico." hidden="1">{#N/A,#N/A,FALSE,"Graficos    ( 9 )"}</definedName>
    <definedName name="wrn.GRAPHS." localSheetId="8" hidden="1">{#N/A,#N/A,FALSE,"ACQ_GRAPHS";#N/A,#N/A,FALSE,"T_1 GRAPHS";#N/A,#N/A,FALSE,"T_2 GRAPHS";#N/A,#N/A,FALSE,"COMB_GRAPHS"}</definedName>
    <definedName name="wrn.GRAPHS." localSheetId="9" hidden="1">{#N/A,#N/A,FALSE,"ACQ_GRAPHS";#N/A,#N/A,FALSE,"T_1 GRAPHS";#N/A,#N/A,FALSE,"T_2 GRAPHS";#N/A,#N/A,FALSE,"COMB_GRAPHS"}</definedName>
    <definedName name="wrn.GRAPHS." localSheetId="1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GSA." localSheetId="8" hidden="1">{"summary",#N/A,FALSE,"SUMMARY"}</definedName>
    <definedName name="wrn.GSA." localSheetId="9" hidden="1">{"summary",#N/A,FALSE,"SUMMARY"}</definedName>
    <definedName name="wrn.GSA." localSheetId="11" hidden="1">{"summary",#N/A,FALSE,"SUMMARY"}</definedName>
    <definedName name="wrn.GSA." hidden="1">{"summary",#N/A,FALSE,"SUMMARY"}</definedName>
    <definedName name="wrn.HALFYRCONTVAR." localSheetId="8" hidden="1">{"HLFYRCUR",#N/A,FALSE,"CONTR VAR - ANY SPECIFIED MONTH";"HLFYRPRIOR",#N/A,FALSE,"CONTR VAR - ANY SPECIFIED MONTH";"HLFYRVAR",#N/A,FALSE,"CONTR VAR - ANY SPECIFIED MONTH"}</definedName>
    <definedName name="wrn.HALFYRCONTVAR." localSheetId="9" hidden="1">{"HLFYRCUR",#N/A,FALSE,"CONTR VAR - ANY SPECIFIED MONTH";"HLFYRPRIOR",#N/A,FALSE,"CONTR VAR - ANY SPECIFIED MONTH";"HLFYRVAR",#N/A,FALSE,"CONTR VAR - ANY SPECIFIED MONTH"}</definedName>
    <definedName name="wrn.HALFYRCONTVAR." localSheetId="11" hidden="1">{"HLFYRCUR",#N/A,FALSE,"CONTR VAR - ANY SPECIFIED MONTH";"HLFYRPRIOR",#N/A,FALSE,"CONTR VAR - ANY SPECIFIED MONTH";"HLFYRVAR",#N/A,FALSE,"CONTR VAR - ANY SPECIFIED MONTH"}</definedName>
    <definedName name="wrn.HALFYRCONTVAR." hidden="1">{"HLFYRCUR",#N/A,FALSE,"CONTR VAR - ANY SPECIFIED MONTH";"HLFYRPRIOR",#N/A,FALSE,"CONTR VAR - ANY SPECIFIED MONTH";"HLFYRVAR",#N/A,FALSE,"CONTR VAR - ANY SPECIFIED MONTH"}</definedName>
    <definedName name="wrn.Historical._.Cost._.PWC." localSheetId="8" hidden="1">{#N/A,#N/A,TRUE,"Cover His PWC";#N/A,#N/A,TRUE,"P&amp;L";#N/A,#N/A,TRUE,"BS";#N/A,#N/A,TRUE,"Depreciation";#N/A,#N/A,TRUE,"GRAPHS";#N/A,#N/A,TRUE,"DCF EBITDA Multiple";#N/A,#N/A,TRUE,"DCF Perpetual Growth"}</definedName>
    <definedName name="wrn.Historical._.Cost._.PWC." localSheetId="9" hidden="1">{#N/A,#N/A,TRUE,"Cover His PWC";#N/A,#N/A,TRUE,"P&amp;L";#N/A,#N/A,TRUE,"BS";#N/A,#N/A,TRUE,"Depreciation";#N/A,#N/A,TRUE,"GRAPHS";#N/A,#N/A,TRUE,"DCF EBITDA Multiple";#N/A,#N/A,TRUE,"DCF Perpetual Growth"}</definedName>
    <definedName name="wrn.Historical._.Cost._.PWC." localSheetId="11" hidden="1">{#N/A,#N/A,TRUE,"Cover His PWC";#N/A,#N/A,TRUE,"P&amp;L";#N/A,#N/A,TRUE,"BS";#N/A,#N/A,TRUE,"Depreciation";#N/A,#N/A,TRUE,"GRAPHS";#N/A,#N/A,TRUE,"DCF EBITDA Multiple";#N/A,#N/A,TRUE,"DCF Perpetual Growth"}</definedName>
    <definedName name="wrn.Historical._.Cost._.PWC." hidden="1">{#N/A,#N/A,TRUE,"Cover His PWC";#N/A,#N/A,TRUE,"P&amp;L";#N/A,#N/A,TRUE,"BS";#N/A,#N/A,TRUE,"Depreciation";#N/A,#N/A,TRUE,"GRAPHS";#N/A,#N/A,TRUE,"DCF EBITDA Multiple";#N/A,#N/A,TRUE,"DCF Perpetual Growth"}</definedName>
    <definedName name="wrn.Historical._.Cost._.TenneT." localSheetId="8" hidden="1">{#N/A,#N/A,TRUE,"Cover His T";#N/A,#N/A,TRUE,"P&amp;L";#N/A,#N/A,TRUE,"BS";#N/A,#N/A,TRUE,"Depreciation";#N/A,#N/A,TRUE,"GRAPHS";#N/A,#N/A,TRUE,"DCF EBITDA Multiple";#N/A,#N/A,TRUE,"DCF Perpetual Growth"}</definedName>
    <definedName name="wrn.Historical._.Cost._.TenneT." localSheetId="9" hidden="1">{#N/A,#N/A,TRUE,"Cover His T";#N/A,#N/A,TRUE,"P&amp;L";#N/A,#N/A,TRUE,"BS";#N/A,#N/A,TRUE,"Depreciation";#N/A,#N/A,TRUE,"GRAPHS";#N/A,#N/A,TRUE,"DCF EBITDA Multiple";#N/A,#N/A,TRUE,"DCF Perpetual Growth"}</definedName>
    <definedName name="wrn.Historical._.Cost._.TenneT." localSheetId="11" hidden="1">{#N/A,#N/A,TRUE,"Cover His T";#N/A,#N/A,TRUE,"P&amp;L";#N/A,#N/A,TRUE,"BS";#N/A,#N/A,TRUE,"Depreciation";#N/A,#N/A,TRUE,"GRAPHS";#N/A,#N/A,TRUE,"DCF EBITDA Multiple";#N/A,#N/A,TRUE,"DCF Perpetual Growth"}</definedName>
    <definedName name="wrn.Historical._.Cost._.TenneT." hidden="1">{#N/A,#N/A,TRUE,"Cover His T";#N/A,#N/A,TRUE,"P&amp;L";#N/A,#N/A,TRUE,"BS";#N/A,#N/A,TRUE,"Depreciation";#N/A,#N/A,TRUE,"GRAPHS";#N/A,#N/A,TRUE,"DCF EBITDA Multiple";#N/A,#N/A,TRUE,"DCF Perpetual Growth"}</definedName>
    <definedName name="wrn.Hyg._.Acq." localSheetId="8" hidden="1">{#N/A,#N/A,FALSE,"main";#N/A,#N/A,FALSE,"100% Cash";#N/A,#N/A,FALSE,"100% Stock"}</definedName>
    <definedName name="wrn.Hyg._.Acq." localSheetId="9" hidden="1">{#N/A,#N/A,FALSE,"main";#N/A,#N/A,FALSE,"100% Cash";#N/A,#N/A,FALSE,"100% Stock"}</definedName>
    <definedName name="wrn.Hyg._.Acq." localSheetId="11" hidden="1">{#N/A,#N/A,FALSE,"main";#N/A,#N/A,FALSE,"100% Cash";#N/A,#N/A,FALSE,"100% Stock"}</definedName>
    <definedName name="wrn.Hyg._.Acq." hidden="1">{#N/A,#N/A,FALSE,"main";#N/A,#N/A,FALSE,"100% Cash";#N/A,#N/A,FALSE,"100% Stock"}</definedName>
    <definedName name="wrn.imp." localSheetId="8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rn.imp." localSheetId="9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rn.imp." localSheetId="11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rn.imp.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rn.IMP01." localSheetId="8" hidden="1">{#N/A,#N/A,FALSE,"PREVISÃO DE VENDAS"}</definedName>
    <definedName name="wrn.IMP01." localSheetId="9" hidden="1">{#N/A,#N/A,FALSE,"PREVISÃO DE VENDAS"}</definedName>
    <definedName name="wrn.IMP01." localSheetId="11" hidden="1">{#N/A,#N/A,FALSE,"PREVISÃO DE VENDAS"}</definedName>
    <definedName name="wrn.IMP01." hidden="1">{#N/A,#N/A,FALSE,"PREVISÃO DE VENDAS"}</definedName>
    <definedName name="wrn.IMP02." localSheetId="8" hidden="1">{"IMP02",#N/A,FALSE,"PREVISÃO DE VENDAS"}</definedName>
    <definedName name="wrn.IMP02." localSheetId="9" hidden="1">{"IMP02",#N/A,FALSE,"PREVISÃO DE VENDAS"}</definedName>
    <definedName name="wrn.IMP02." localSheetId="11" hidden="1">{"IMP02",#N/A,FALSE,"PREVISÃO DE VENDAS"}</definedName>
    <definedName name="wrn.IMP02." hidden="1">{"IMP02",#N/A,FALSE,"PREVISÃO DE VENDAS"}</definedName>
    <definedName name="wrn.IMP03." localSheetId="8" hidden="1">{"IMP03",#N/A,FALSE,"PREVISÃO DE VENDAS"}</definedName>
    <definedName name="wrn.IMP03." localSheetId="9" hidden="1">{"IMP03",#N/A,FALSE,"PREVISÃO DE VENDAS"}</definedName>
    <definedName name="wrn.IMP03." localSheetId="11" hidden="1">{"IMP03",#N/A,FALSE,"PREVISÃO DE VENDAS"}</definedName>
    <definedName name="wrn.IMP03." hidden="1">{"IMP03",#N/A,FALSE,"PREVISÃO DE VENDAS"}</definedName>
    <definedName name="wrn.impprecos." localSheetId="8" hidden="1">{"preco1",#N/A,TRUE,"Analise preços";"peq",#N/A,TRUE,"Analise preços";"resu",#N/A,TRUE,"TOTAL"}</definedName>
    <definedName name="wrn.impprecos." localSheetId="9" hidden="1">{"preco1",#N/A,TRUE,"Analise preços";"peq",#N/A,TRUE,"Analise preços";"resu",#N/A,TRUE,"TOTAL"}</definedName>
    <definedName name="wrn.impprecos." localSheetId="11" hidden="1">{"preco1",#N/A,TRUE,"Analise preços";"peq",#N/A,TRUE,"Analise preços";"resu",#N/A,TRUE,"TOTAL"}</definedName>
    <definedName name="wrn.impprecos." hidden="1">{"preco1",#N/A,TRUE,"Analise preços";"peq",#N/A,TRUE,"Analise preços";"resu",#N/A,TRUE,"TOTAL"}</definedName>
    <definedName name="wrn.Indic1." localSheetId="8" hidden="1">{#N/A,#N/A,TRUE,"Tx change";#N/A,#N/A,TRUE,"Amont";#N/A,#N/A,TRUE,"Amont 2";#N/A,#N/A,TRUE,"Elevage";#N/A,#N/A,TRUE,"Vendas MI";#N/A,#N/A,TRUE,"Vendas ME";#N/A,#N/A,TRUE,"Graf Stocks";#N/A,#N/A,TRUE,"Stocks";#N/A,#N/A,TRUE,"Graf Dias Stock";#N/A,#N/A,TRUE,"Rend 75 80";#N/A,#N/A,TRUE,"Rend 90 100";#N/A,#N/A,TRUE,"Effectifs";#N/A,#N/A,TRUE,"prod atividade"}</definedName>
    <definedName name="wrn.Indic1." localSheetId="9" hidden="1">{#N/A,#N/A,TRUE,"Tx change";#N/A,#N/A,TRUE,"Amont";#N/A,#N/A,TRUE,"Amont 2";#N/A,#N/A,TRUE,"Elevage";#N/A,#N/A,TRUE,"Vendas MI";#N/A,#N/A,TRUE,"Vendas ME";#N/A,#N/A,TRUE,"Graf Stocks";#N/A,#N/A,TRUE,"Stocks";#N/A,#N/A,TRUE,"Graf Dias Stock";#N/A,#N/A,TRUE,"Rend 75 80";#N/A,#N/A,TRUE,"Rend 90 100";#N/A,#N/A,TRUE,"Effectifs";#N/A,#N/A,TRUE,"prod atividade"}</definedName>
    <definedName name="wrn.Indic1." localSheetId="11" hidden="1">{#N/A,#N/A,TRUE,"Tx change";#N/A,#N/A,TRUE,"Amont";#N/A,#N/A,TRUE,"Amont 2";#N/A,#N/A,TRUE,"Elevage";#N/A,#N/A,TRUE,"Vendas MI";#N/A,#N/A,TRUE,"Vendas ME";#N/A,#N/A,TRUE,"Graf Stocks";#N/A,#N/A,TRUE,"Stocks";#N/A,#N/A,TRUE,"Graf Dias Stock";#N/A,#N/A,TRUE,"Rend 75 80";#N/A,#N/A,TRUE,"Rend 90 100";#N/A,#N/A,TRUE,"Effectifs";#N/A,#N/A,TRUE,"prod atividade"}</definedName>
    <definedName name="wrn.Indic1." hidden="1">{#N/A,#N/A,TRUE,"Tx change";#N/A,#N/A,TRUE,"Amont";#N/A,#N/A,TRUE,"Amont 2";#N/A,#N/A,TRUE,"Elevage";#N/A,#N/A,TRUE,"Vendas MI";#N/A,#N/A,TRUE,"Vendas ME";#N/A,#N/A,TRUE,"Graf Stocks";#N/A,#N/A,TRUE,"Stocks";#N/A,#N/A,TRUE,"Graf Dias Stock";#N/A,#N/A,TRUE,"Rend 75 80";#N/A,#N/A,TRUE,"Rend 90 100";#N/A,#N/A,TRUE,"Effectifs";#N/A,#N/A,TRUE,"prod atividade"}</definedName>
    <definedName name="wrn.INPUT." localSheetId="8" hidden="1">{#N/A,#N/A,FALSE,"12MFC"}</definedName>
    <definedName name="wrn.INPUT." localSheetId="9" hidden="1">{#N/A,#N/A,FALSE,"12MFC"}</definedName>
    <definedName name="wrn.INPUT." localSheetId="11" hidden="1">{#N/A,#N/A,FALSE,"12MFC"}</definedName>
    <definedName name="wrn.INPUT." hidden="1">{#N/A,#N/A,FALSE,"12MFC"}</definedName>
    <definedName name="wrn.Introduction." localSheetId="8" hidden="1">{#N/A,#N/A,TRUE,"Cover";#N/A,#N/A,TRUE,"Valuation Summary";#N/A,#N/A,TRUE,"Valuation Summary (2)";#N/A,#N/A,TRUE,"FCF Summary";#N/A,#N/A,TRUE,"Macro Assumptions";#N/A,#N/A,TRUE,"Tariffs DTe";#N/A,#N/A,TRUE,"Revenues";#N/A,#N/A,TRUE,"System Services";#N/A,#N/A,TRUE,"TPA";#N/A,#N/A,TRUE,"Opex 1";#N/A,#N/A,TRUE,"Opex";#N/A,#N/A,TRUE,"Assumptions";#N/A,#N/A,TRUE,"Capital Expenditures";#N/A,#N/A,TRUE,"WACC_DTe";#N/A,#N/A,TRUE,"WACC";#N/A,#N/A,TRUE,"TComps";#N/A,#N/A,TRUE,"AComps";#N/A,#N/A,TRUE,"ACompsG"}</definedName>
    <definedName name="wrn.Introduction." localSheetId="9" hidden="1">{#N/A,#N/A,TRUE,"Cover";#N/A,#N/A,TRUE,"Valuation Summary";#N/A,#N/A,TRUE,"Valuation Summary (2)";#N/A,#N/A,TRUE,"FCF Summary";#N/A,#N/A,TRUE,"Macro Assumptions";#N/A,#N/A,TRUE,"Tariffs DTe";#N/A,#N/A,TRUE,"Revenues";#N/A,#N/A,TRUE,"System Services";#N/A,#N/A,TRUE,"TPA";#N/A,#N/A,TRUE,"Opex 1";#N/A,#N/A,TRUE,"Opex";#N/A,#N/A,TRUE,"Assumptions";#N/A,#N/A,TRUE,"Capital Expenditures";#N/A,#N/A,TRUE,"WACC_DTe";#N/A,#N/A,TRUE,"WACC";#N/A,#N/A,TRUE,"TComps";#N/A,#N/A,TRUE,"AComps";#N/A,#N/A,TRUE,"ACompsG"}</definedName>
    <definedName name="wrn.Introduction." localSheetId="11" hidden="1">{#N/A,#N/A,TRUE,"Cover";#N/A,#N/A,TRUE,"Valuation Summary";#N/A,#N/A,TRUE,"Valuation Summary (2)";#N/A,#N/A,TRUE,"FCF Summary";#N/A,#N/A,TRUE,"Macro Assumptions";#N/A,#N/A,TRUE,"Tariffs DTe";#N/A,#N/A,TRUE,"Revenues";#N/A,#N/A,TRUE,"System Services";#N/A,#N/A,TRUE,"TPA";#N/A,#N/A,TRUE,"Opex 1";#N/A,#N/A,TRUE,"Opex";#N/A,#N/A,TRUE,"Assumptions";#N/A,#N/A,TRUE,"Capital Expenditures";#N/A,#N/A,TRUE,"WACC_DTe";#N/A,#N/A,TRUE,"WACC";#N/A,#N/A,TRUE,"TComps";#N/A,#N/A,TRUE,"AComps";#N/A,#N/A,TRUE,"ACompsG"}</definedName>
    <definedName name="wrn.Introduction." hidden="1">{#N/A,#N/A,TRUE,"Cover";#N/A,#N/A,TRUE,"Valuation Summary";#N/A,#N/A,TRUE,"Valuation Summary (2)";#N/A,#N/A,TRUE,"FCF Summary";#N/A,#N/A,TRUE,"Macro Assumptions";#N/A,#N/A,TRUE,"Tariffs DTe";#N/A,#N/A,TRUE,"Revenues";#N/A,#N/A,TRUE,"System Services";#N/A,#N/A,TRUE,"TPA";#N/A,#N/A,TRUE,"Opex 1";#N/A,#N/A,TRUE,"Opex";#N/A,#N/A,TRUE,"Assumptions";#N/A,#N/A,TRUE,"Capital Expenditures";#N/A,#N/A,TRUE,"WACC_DTe";#N/A,#N/A,TRUE,"WACC";#N/A,#N/A,TRUE,"TComps";#N/A,#N/A,TRUE,"AComps";#N/A,#N/A,TRUE,"ACompsG"}</definedName>
    <definedName name="wrn.INV14." localSheetId="8" hidden="1">{#N/A,#N/A,FALSE,"INV14"}</definedName>
    <definedName name="wrn.INV14." localSheetId="9" hidden="1">{#N/A,#N/A,FALSE,"INV14"}</definedName>
    <definedName name="wrn.INV14." localSheetId="11" hidden="1">{#N/A,#N/A,FALSE,"INV14"}</definedName>
    <definedName name="wrn.INV14." hidden="1">{#N/A,#N/A,FALSE,"INV14"}</definedName>
    <definedName name="wrn.INV14._1" localSheetId="8" hidden="1">{#N/A,#N/A,FALSE,"INV14"}</definedName>
    <definedName name="wrn.INV14._1" localSheetId="9" hidden="1">{#N/A,#N/A,FALSE,"INV14"}</definedName>
    <definedName name="wrn.INV14._1" localSheetId="11" hidden="1">{#N/A,#N/A,FALSE,"INV14"}</definedName>
    <definedName name="wrn.INV14._1" hidden="1">{#N/A,#N/A,FALSE,"INV14"}</definedName>
    <definedName name="wrn.IS1999." localSheetId="8" hidden="1">{#N/A,#N/A,FALSE,"PTSO";#N/A,#N/A,FALSE,"PTSI HV";#N/A,#N/A,FALSE,"PTSI exc. HV";#N/A,#N/A,FALSE,"SI CONSO"}</definedName>
    <definedName name="wrn.IS1999." localSheetId="9" hidden="1">{#N/A,#N/A,FALSE,"PTSO";#N/A,#N/A,FALSE,"PTSI HV";#N/A,#N/A,FALSE,"PTSI exc. HV";#N/A,#N/A,FALSE,"SI CONSO"}</definedName>
    <definedName name="wrn.IS1999." localSheetId="11" hidden="1">{#N/A,#N/A,FALSE,"PTSO";#N/A,#N/A,FALSE,"PTSI HV";#N/A,#N/A,FALSE,"PTSI exc. HV";#N/A,#N/A,FALSE,"SI CONSO"}</definedName>
    <definedName name="wrn.IS1999." hidden="1">{#N/A,#N/A,FALSE,"PTSO";#N/A,#N/A,FALSE,"PTSI HV";#N/A,#N/A,FALSE,"PTSI exc. HV";#N/A,#N/A,FALSE,"SI CONSO"}</definedName>
    <definedName name="wrn.Januari." localSheetId="8" hidden="1">{#N/A,#N/A,FALSE,"ENT96"}</definedName>
    <definedName name="wrn.Januari." localSheetId="9" hidden="1">{#N/A,#N/A,FALSE,"ENT96"}</definedName>
    <definedName name="wrn.Januari." localSheetId="11" hidden="1">{#N/A,#N/A,FALSE,"ENT96"}</definedName>
    <definedName name="wrn.Januari." hidden="1">{#N/A,#N/A,FALSE,"ENT96"}</definedName>
    <definedName name="wrn.Japan_Capers_Ed._.Pub." localSheetId="8" hidden="1">{"Japan_Capers_Ed_Pub",#N/A,FALSE,"DI 2 YEAR MASTER SCHEDULE"}</definedName>
    <definedName name="wrn.Japan_Capers_Ed._.Pub." localSheetId="9" hidden="1">{"Japan_Capers_Ed_Pub",#N/A,FALSE,"DI 2 YEAR MASTER SCHEDULE"}</definedName>
    <definedName name="wrn.Japan_Capers_Ed._.Pub." localSheetId="11" hidden="1">{"Japan_Capers_Ed_Pub",#N/A,FALSE,"DI 2 YEAR MASTER SCHEDULE"}</definedName>
    <definedName name="wrn.Japan_Capers_Ed._.Pub." hidden="1">{"Japan_Capers_Ed_Pub",#N/A,FALSE,"DI 2 YEAR MASTER SCHEDULE"}</definedName>
    <definedName name="wrn.jck94TAXRETURN." localSheetId="8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wrn.jck94TAXRETURN." localSheetId="9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wrn.jck94TAXRETURN." localSheetId="11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wrn.jck94TAXRETURN." hidden="1">{#N/A,#N/A,FALSE,"??";#N/A,#N/A,FALSE,"???";#N/A,#N/A,FALSE,"1? ????";#N/A,#N/A,FALSE,"3(3)?(?) ????";#N/A,#N/A,FALSE,"6? ????";#N/A,#N/A,FALSE,"6? ??(?)";#N/A,#N/A,FALSE,"6? ??(?)";#N/A,#N/A,FALSE,"6-12? ????";#N/A,#N/A,FALSE,"6-14? ?????";#N/A,#N/A,FALSE,"9? ???(?)";#N/A,#N/A,FALSE,"9? ???(?)";#N/A,#N/A,FALSE,"10(3)? ????";#N/A,#N/A,FALSE,"10(3)? ??";#N/A,#N/A,FALSE,"10(4)? ????";#N/A,#N/A,FALSE,"12? ????";#N/A,#N/A,FALSE,"14(1)? ? ??";#N/A,#N/A,FALSE,"59? ????";#N/A,#N/A,FALSE,"?? BS";#N/A,#N/A,FALSE,"?? PL";#N/A,#N/A,FALSE,"????";#N/A,#N/A,FALSE,"??RE";#N/A,#N/A,FALSE,"6-5? ??(?)";#N/A,#N/A,FALSE,"6-5? ??(?)"}</definedName>
    <definedName name="wrn.JVDEC04" localSheetId="8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DEC04" localSheetId="9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DEC04" localSheetId="11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DEC04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DEC05" localSheetId="8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DEC05" localSheetId="9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DEC05" localSheetId="11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DEC05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04" localSheetId="8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04" localSheetId="9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04" localSheetId="11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04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99." localSheetId="8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99." localSheetId="9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99." localSheetId="11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99.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KESPCal." localSheetId="8" hidden="1">{#N/A,#N/A,FALSE,"Cipta-All";#N/A,#N/A,FALSE,"Individual"}</definedName>
    <definedName name="wrn.KESPCal." localSheetId="9" hidden="1">{#N/A,#N/A,FALSE,"Cipta-All";#N/A,#N/A,FALSE,"Individual"}</definedName>
    <definedName name="wrn.KESPCal." localSheetId="11" hidden="1">{#N/A,#N/A,FALSE,"Cipta-All";#N/A,#N/A,FALSE,"Individual"}</definedName>
    <definedName name="wrn.KESPCal." hidden="1">{#N/A,#N/A,FALSE,"Cipta-All";#N/A,#N/A,FALSE,"Individual"}</definedName>
    <definedName name="wrn.keyplan." localSheetId="8" hidden="1">{#N/A,#N/A,FALSE,"K-THAI";#N/A,#N/A,FALSE,"K-ISEWA-ccnr";#N/A,#N/A,FALSE,"K-INDIA";#N/A,#N/A,FALSE,"K-MAL";#N/A,#N/A,FALSE,"K-SWA";#N/A,#N/A,FALSE,"K-INDO";#N/A,#N/A,FALSE,"K-DIV";#N/A,#N/A,FALSE,"K-TPDL";#N/A,#N/A,FALSE,"K-CONS.THAI";#N/A,#N/A,FALSE,"K-FNCC";#N/A,#N/A,FALSE,"K-GTS"}</definedName>
    <definedName name="wrn.keyplan." localSheetId="9" hidden="1">{#N/A,#N/A,FALSE,"K-THAI";#N/A,#N/A,FALSE,"K-ISEWA-ccnr";#N/A,#N/A,FALSE,"K-INDIA";#N/A,#N/A,FALSE,"K-MAL";#N/A,#N/A,FALSE,"K-SWA";#N/A,#N/A,FALSE,"K-INDO";#N/A,#N/A,FALSE,"K-DIV";#N/A,#N/A,FALSE,"K-TPDL";#N/A,#N/A,FALSE,"K-CONS.THAI";#N/A,#N/A,FALSE,"K-FNCC";#N/A,#N/A,FALSE,"K-GTS"}</definedName>
    <definedName name="wrn.keyplan." localSheetId="11" hidden="1">{#N/A,#N/A,FALSE,"K-THAI";#N/A,#N/A,FALSE,"K-ISEWA-ccnr";#N/A,#N/A,FALSE,"K-INDIA";#N/A,#N/A,FALSE,"K-MAL";#N/A,#N/A,FALSE,"K-SWA";#N/A,#N/A,FALSE,"K-INDO";#N/A,#N/A,FALSE,"K-DIV";#N/A,#N/A,FALSE,"K-TPDL";#N/A,#N/A,FALSE,"K-CONS.THAI";#N/A,#N/A,FALSE,"K-FNCC";#N/A,#N/A,FALSE,"K-GTS"}</definedName>
    <definedName name="wrn.keyplan." hidden="1">{#N/A,#N/A,FALSE,"K-THAI";#N/A,#N/A,FALSE,"K-ISEWA-ccnr";#N/A,#N/A,FALSE,"K-INDIA";#N/A,#N/A,FALSE,"K-MAL";#N/A,#N/A,FALSE,"K-SWA";#N/A,#N/A,FALSE,"K-INDO";#N/A,#N/A,FALSE,"K-DIV";#N/A,#N/A,FALSE,"K-TPDL";#N/A,#N/A,FALSE,"K-CONS.THAI";#N/A,#N/A,FALSE,"K-FNCC";#N/A,#N/A,FALSE,"K-GTS"}</definedName>
    <definedName name="wrn.KPI." localSheetId="8" hidden="1">{"KPI",#N/A,FALSE,"KPI"}</definedName>
    <definedName name="wrn.KPI." localSheetId="9" hidden="1">{"KPI",#N/A,FALSE,"KPI"}</definedName>
    <definedName name="wrn.KPI." localSheetId="11" hidden="1">{"KPI",#N/A,FALSE,"KPI"}</definedName>
    <definedName name="wrn.KPI." hidden="1">{"KPI",#N/A,FALSE,"KPI"}</definedName>
    <definedName name="wrn.Landscape._.schs." localSheetId="8" hidden="1">{#N/A,#N/A,FALSE,"Sch10A-C";#N/A,#N/A,FALSE,"Sch10D-F";#N/A,#N/A,FALSE,"Sch10G";#N/A,#N/A,FALSE,"Sch11A";#N/A,#N/A,FALSE,"Sch11B";#N/A,#N/A,FALSE,"FinLeases";#N/A,#N/A,FALSE,"OpLeases";#N/A,#N/A,FALSE,"IntercoyAssets";#N/A,#N/A,FALSE,"IntercoyLiab";#N/A,#N/A,FALSE,"Oseaswsheet";#N/A,#N/A,FALSE,"CGTWsheet"}</definedName>
    <definedName name="wrn.Landscape._.schs." localSheetId="9" hidden="1">{#N/A,#N/A,FALSE,"Sch10A-C";#N/A,#N/A,FALSE,"Sch10D-F";#N/A,#N/A,FALSE,"Sch10G";#N/A,#N/A,FALSE,"Sch11A";#N/A,#N/A,FALSE,"Sch11B";#N/A,#N/A,FALSE,"FinLeases";#N/A,#N/A,FALSE,"OpLeases";#N/A,#N/A,FALSE,"IntercoyAssets";#N/A,#N/A,FALSE,"IntercoyLiab";#N/A,#N/A,FALSE,"Oseaswsheet";#N/A,#N/A,FALSE,"CGTWsheet"}</definedName>
    <definedName name="wrn.Landscape._.schs." localSheetId="11" hidden="1">{#N/A,#N/A,FALSE,"Sch10A-C";#N/A,#N/A,FALSE,"Sch10D-F";#N/A,#N/A,FALSE,"Sch10G";#N/A,#N/A,FALSE,"Sch11A";#N/A,#N/A,FALSE,"Sch11B";#N/A,#N/A,FALSE,"FinLeases";#N/A,#N/A,FALSE,"OpLeases";#N/A,#N/A,FALSE,"IntercoyAssets";#N/A,#N/A,FALSE,"IntercoyLiab";#N/A,#N/A,FALSE,"Oseaswsheet";#N/A,#N/A,FALSE,"CGTWsheet"}</definedName>
    <definedName name="wrn.Landscape._.schs." hidden="1">{#N/A,#N/A,FALSE,"Sch10A-C";#N/A,#N/A,FALSE,"Sch10D-F";#N/A,#N/A,FALSE,"Sch10G";#N/A,#N/A,FALSE,"Sch11A";#N/A,#N/A,FALSE,"Sch11B";#N/A,#N/A,FALSE,"FinLeases";#N/A,#N/A,FALSE,"OpLeases";#N/A,#N/A,FALSE,"IntercoyAssets";#N/A,#N/A,FALSE,"IntercoyLiab";#N/A,#N/A,FALSE,"Oseaswsheet";#N/A,#N/A,FALSE,"CGTWsheet"}</definedName>
    <definedName name="wrn.LOCAL." localSheetId="8" hidden="1">{"LOCAL",#N/A,FALSE,"conso";"LOCAL",#N/A,FALSE,"conso"}</definedName>
    <definedName name="wrn.LOCAL." localSheetId="9" hidden="1">{"LOCAL",#N/A,FALSE,"conso";"LOCAL",#N/A,FALSE,"conso"}</definedName>
    <definedName name="wrn.LOCAL." localSheetId="11" hidden="1">{"LOCAL",#N/A,FALSE,"conso";"LOCAL",#N/A,FALSE,"conso"}</definedName>
    <definedName name="wrn.LOCAL." hidden="1">{"LOCAL",#N/A,FALSE,"conso";"LOCAL",#N/A,FALSE,"conso"}</definedName>
    <definedName name="wrn.LPEBYCOUNTRY." localSheetId="8" hidden="1">{"ASIALPE",#N/A,FALSE,"TOTAL AUSTRALASIAN LPE";"AUSTLPE",#N/A,FALSE,"TOTAL AUSTRALIAN LPE";"NZLPE",#N/A,FALSE,"NZ TOTAL - LPE";"FIJILPE",#N/A,FALSE,"FIJI - LPE"}</definedName>
    <definedName name="wrn.LPEBYCOUNTRY." localSheetId="9" hidden="1">{"ASIALPE",#N/A,FALSE,"TOTAL AUSTRALASIAN LPE";"AUSTLPE",#N/A,FALSE,"TOTAL AUSTRALIAN LPE";"NZLPE",#N/A,FALSE,"NZ TOTAL - LPE";"FIJILPE",#N/A,FALSE,"FIJI - LPE"}</definedName>
    <definedName name="wrn.LPEBYCOUNTRY." localSheetId="11" hidden="1">{"ASIALPE",#N/A,FALSE,"TOTAL AUSTRALASIAN LPE";"AUSTLPE",#N/A,FALSE,"TOTAL AUSTRALIAN LPE";"NZLPE",#N/A,FALSE,"NZ TOTAL - LPE";"FIJILPE",#N/A,FALSE,"FIJI - LPE"}</definedName>
    <definedName name="wrn.LPEBYCOUNTRY." hidden="1">{"ASIALPE",#N/A,FALSE,"TOTAL AUSTRALASIAN LPE";"AUSTLPE",#N/A,FALSE,"TOTAL AUSTRALIAN LPE";"NZLPE",#N/A,FALSE,"NZ TOTAL - LPE";"FIJILPE",#N/A,FALSE,"FIJI - LPE"}</definedName>
    <definedName name="wrn.LPEBYOP." localSheetId="8" hidden="1">{"ASIALPE",#N/A,FALSE,"TOTAL AUSTRALASIAN LPE";"AUSTLPE",#N/A,FALSE,"TOTAL AUSTRALIAN LPE";"NSWLPE",#N/A,FALSE,"NSW - LPE";"VICLPE",#N/A,FALSE,"VIC &amp; TAS - LPE";"QLDLPE",#N/A,FALSE,"QLD - LPE";"SALPE",#N/A,FALSE,"SA - LPE";"WALPE",#N/A,FALSE,"WA - LPE";"NQLPE",#N/A,FALSE,"NQ - LPE";"HOLPE",#N/A,FALSE,"H.O. - LPE";"PETLPE",#N/A,FALSE,"PET AUSTRALIA - TOTAL LPE";"NZLPE",#N/A,FALSE,"NZ - LPE";"TOTPETLPE",#N/A,FALSE,"TOTAL PET NZ - LPE ";"PNGLPE",#N/A,FALSE,"PNG - LPE";"FIJILPE",#N/A,FALSE,"FIJI - LPE"}</definedName>
    <definedName name="wrn.LPEBYOP." localSheetId="9" hidden="1">{"ASIALPE",#N/A,FALSE,"TOTAL AUSTRALASIAN LPE";"AUSTLPE",#N/A,FALSE,"TOTAL AUSTRALIAN LPE";"NSWLPE",#N/A,FALSE,"NSW - LPE";"VICLPE",#N/A,FALSE,"VIC &amp; TAS - LPE";"QLDLPE",#N/A,FALSE,"QLD - LPE";"SALPE",#N/A,FALSE,"SA - LPE";"WALPE",#N/A,FALSE,"WA - LPE";"NQLPE",#N/A,FALSE,"NQ - LPE";"HOLPE",#N/A,FALSE,"H.O. - LPE";"PETLPE",#N/A,FALSE,"PET AUSTRALIA - TOTAL LPE";"NZLPE",#N/A,FALSE,"NZ - LPE";"TOTPETLPE",#N/A,FALSE,"TOTAL PET NZ - LPE ";"PNGLPE",#N/A,FALSE,"PNG - LPE";"FIJILPE",#N/A,FALSE,"FIJI - LPE"}</definedName>
    <definedName name="wrn.LPEBYOP." localSheetId="11" hidden="1">{"ASIALPE",#N/A,FALSE,"TOTAL AUSTRALASIAN LPE";"AUSTLPE",#N/A,FALSE,"TOTAL AUSTRALIAN LPE";"NSWLPE",#N/A,FALSE,"NSW - LPE";"VICLPE",#N/A,FALSE,"VIC &amp; TAS - LPE";"QLDLPE",#N/A,FALSE,"QLD - LPE";"SALPE",#N/A,FALSE,"SA - LPE";"WALPE",#N/A,FALSE,"WA - LPE";"NQLPE",#N/A,FALSE,"NQ - LPE";"HOLPE",#N/A,FALSE,"H.O. - LPE";"PETLPE",#N/A,FALSE,"PET AUSTRALIA - TOTAL LPE";"NZLPE",#N/A,FALSE,"NZ - LPE";"TOTPETLPE",#N/A,FALSE,"TOTAL PET NZ - LPE ";"PNGLPE",#N/A,FALSE,"PNG - LPE";"FIJILPE",#N/A,FALSE,"FIJI - LPE"}</definedName>
    <definedName name="wrn.LPEBYOP." hidden="1">{"ASIALPE",#N/A,FALSE,"TOTAL AUSTRALASIAN LPE";"AUSTLPE",#N/A,FALSE,"TOTAL AUSTRALIAN LPE";"NSWLPE",#N/A,FALSE,"NSW - LPE";"VICLPE",#N/A,FALSE,"VIC &amp; TAS - LPE";"QLDLPE",#N/A,FALSE,"QLD - LPE";"SALPE",#N/A,FALSE,"SA - LPE";"WALPE",#N/A,FALSE,"WA - LPE";"NQLPE",#N/A,FALSE,"NQ - LPE";"HOLPE",#N/A,FALSE,"H.O. - LPE";"PETLPE",#N/A,FALSE,"PET AUSTRALIA - TOTAL LPE";"NZLPE",#N/A,FALSE,"NZ - LPE";"TOTPETLPE",#N/A,FALSE,"TOTAL PET NZ - LPE ";"PNGLPE",#N/A,FALSE,"PNG - LPE";"FIJILPE",#N/A,FALSE,"FIJI - LPE"}</definedName>
    <definedName name="wrn.LPEVBUD." localSheetId="8" hidden="1">{"AUSTLPEVBUD",#N/A,FALSE,"TOTAL AUSTRALIAN LPE";"NSWLPEVBUD",#N/A,FALSE,"NSW - LPE";"VICLPEVBUD",#N/A,FALSE,"VIC &amp; TAS - LPE";"QLDLPEVBUD",#N/A,FALSE,"QLD - LPE";"SALPEVBUD",#N/A,FALSE,"SA - LPE";"WALPEVAR",#N/A,FALSE,"WA - LPE";"NQLPEVBUD",#N/A,FALSE,"NQ - LPE";"HOLPEVBUD",#N/A,FALSE,"H.O. - LPE";"PETLPEVBUD",#N/A,FALSE,"PET AUSTRALIA - TOTAL LPE";"NZLPEVBUD",#N/A,FALSE,"NZ - LPE";"TOTPETLPEVBUD",#N/A,FALSE,"TOTAL PET NZ - LPE ";"PNGLPEVBUD",#N/A,FALSE,"PNG - LPE";"FIJILPEVBUD",#N/A,FALSE,"FIJI - LPE"}</definedName>
    <definedName name="wrn.LPEVBUD." localSheetId="9" hidden="1">{"AUSTLPEVBUD",#N/A,FALSE,"TOTAL AUSTRALIAN LPE";"NSWLPEVBUD",#N/A,FALSE,"NSW - LPE";"VICLPEVBUD",#N/A,FALSE,"VIC &amp; TAS - LPE";"QLDLPEVBUD",#N/A,FALSE,"QLD - LPE";"SALPEVBUD",#N/A,FALSE,"SA - LPE";"WALPEVAR",#N/A,FALSE,"WA - LPE";"NQLPEVBUD",#N/A,FALSE,"NQ - LPE";"HOLPEVBUD",#N/A,FALSE,"H.O. - LPE";"PETLPEVBUD",#N/A,FALSE,"PET AUSTRALIA - TOTAL LPE";"NZLPEVBUD",#N/A,FALSE,"NZ - LPE";"TOTPETLPEVBUD",#N/A,FALSE,"TOTAL PET NZ - LPE ";"PNGLPEVBUD",#N/A,FALSE,"PNG - LPE";"FIJILPEVBUD",#N/A,FALSE,"FIJI - LPE"}</definedName>
    <definedName name="wrn.LPEVBUD." localSheetId="11" hidden="1">{"AUSTLPEVBUD",#N/A,FALSE,"TOTAL AUSTRALIAN LPE";"NSWLPEVBUD",#N/A,FALSE,"NSW - LPE";"VICLPEVBUD",#N/A,FALSE,"VIC &amp; TAS - LPE";"QLDLPEVBUD",#N/A,FALSE,"QLD - LPE";"SALPEVBUD",#N/A,FALSE,"SA - LPE";"WALPEVAR",#N/A,FALSE,"WA - LPE";"NQLPEVBUD",#N/A,FALSE,"NQ - LPE";"HOLPEVBUD",#N/A,FALSE,"H.O. - LPE";"PETLPEVBUD",#N/A,FALSE,"PET AUSTRALIA - TOTAL LPE";"NZLPEVBUD",#N/A,FALSE,"NZ - LPE";"TOTPETLPEVBUD",#N/A,FALSE,"TOTAL PET NZ - LPE ";"PNGLPEVBUD",#N/A,FALSE,"PNG - LPE";"FIJILPEVBUD",#N/A,FALSE,"FIJI - LPE"}</definedName>
    <definedName name="wrn.LPEVBUD." hidden="1">{"AUSTLPEVBUD",#N/A,FALSE,"TOTAL AUSTRALIAN LPE";"NSWLPEVBUD",#N/A,FALSE,"NSW - LPE";"VICLPEVBUD",#N/A,FALSE,"VIC &amp; TAS - LPE";"QLDLPEVBUD",#N/A,FALSE,"QLD - LPE";"SALPEVBUD",#N/A,FALSE,"SA - LPE";"WALPEVAR",#N/A,FALSE,"WA - LPE";"NQLPEVBUD",#N/A,FALSE,"NQ - LPE";"HOLPEVBUD",#N/A,FALSE,"H.O. - LPE";"PETLPEVBUD",#N/A,FALSE,"PET AUSTRALIA - TOTAL LPE";"NZLPEVBUD",#N/A,FALSE,"NZ - LPE";"TOTPETLPEVBUD",#N/A,FALSE,"TOTAL PET NZ - LPE ";"PNGLPEVBUD",#N/A,FALSE,"PNG - LPE";"FIJILPEVBUD",#N/A,FALSE,"FIJI - LPE"}</definedName>
    <definedName name="wrn.LPEVPRIORMTH." localSheetId="8" hidden="1">{"AASIAVPMTH",#N/A,FALSE,"TOTAL AUSTRALASIAN LPE";"AUSTLPEVPMTH",#N/A,FALSE,"TOTAL AUSTRALIAN LPE";"NSWLPEVPMTH",#N/A,FALSE,"NSW - LPE";"VICLPEVPMTH",#N/A,FALSE,"VIC &amp; TAS - LPE";"QLDLPEVPMTH",#N/A,FALSE,"QLD - LPE";"SALPEVPMTH",#N/A,FALSE,"SA - LPE";"WALPEVPMTH",#N/A,FALSE,"WA - LPE";"NQLPEVPMTH",#N/A,FALSE,"NQ - LPE";"HOLPEVPMTH",#N/A,FALSE,"H.O. - LPE";"PETLPEVPMTH",#N/A,FALSE,"PET AUSTRALIA - TOTAL LPE";"NZLPEVPMTH\",#N/A,FALSE,"NZ - LPE";"TOTPETLPEVPMTH",#N/A,FALSE,"TOTAL PET NZ - LPE ";"PNGLPEVPMTH\",#N/A,FALSE,"PNG - LPE";"FIJILPEVPMTH",#N/A,FALSE,"FIJI - LPE"}</definedName>
    <definedName name="wrn.LPEVPRIORMTH." localSheetId="9" hidden="1">{"AASIAVPMTH",#N/A,FALSE,"TOTAL AUSTRALASIAN LPE";"AUSTLPEVPMTH",#N/A,FALSE,"TOTAL AUSTRALIAN LPE";"NSWLPEVPMTH",#N/A,FALSE,"NSW - LPE";"VICLPEVPMTH",#N/A,FALSE,"VIC &amp; TAS - LPE";"QLDLPEVPMTH",#N/A,FALSE,"QLD - LPE";"SALPEVPMTH",#N/A,FALSE,"SA - LPE";"WALPEVPMTH",#N/A,FALSE,"WA - LPE";"NQLPEVPMTH",#N/A,FALSE,"NQ - LPE";"HOLPEVPMTH",#N/A,FALSE,"H.O. - LPE";"PETLPEVPMTH",#N/A,FALSE,"PET AUSTRALIA - TOTAL LPE";"NZLPEVPMTH\",#N/A,FALSE,"NZ - LPE";"TOTPETLPEVPMTH",#N/A,FALSE,"TOTAL PET NZ - LPE ";"PNGLPEVPMTH\",#N/A,FALSE,"PNG - LPE";"FIJILPEVPMTH",#N/A,FALSE,"FIJI - LPE"}</definedName>
    <definedName name="wrn.LPEVPRIORMTH." localSheetId="11" hidden="1">{"AASIAVPMTH",#N/A,FALSE,"TOTAL AUSTRALASIAN LPE";"AUSTLPEVPMTH",#N/A,FALSE,"TOTAL AUSTRALIAN LPE";"NSWLPEVPMTH",#N/A,FALSE,"NSW - LPE";"VICLPEVPMTH",#N/A,FALSE,"VIC &amp; TAS - LPE";"QLDLPEVPMTH",#N/A,FALSE,"QLD - LPE";"SALPEVPMTH",#N/A,FALSE,"SA - LPE";"WALPEVPMTH",#N/A,FALSE,"WA - LPE";"NQLPEVPMTH",#N/A,FALSE,"NQ - LPE";"HOLPEVPMTH",#N/A,FALSE,"H.O. - LPE";"PETLPEVPMTH",#N/A,FALSE,"PET AUSTRALIA - TOTAL LPE";"NZLPEVPMTH\",#N/A,FALSE,"NZ - LPE";"TOTPETLPEVPMTH",#N/A,FALSE,"TOTAL PET NZ - LPE ";"PNGLPEVPMTH\",#N/A,FALSE,"PNG - LPE";"FIJILPEVPMTH",#N/A,FALSE,"FIJI - LPE"}</definedName>
    <definedName name="wrn.LPEVPRIORMTH." hidden="1">{"AASIAVPMTH",#N/A,FALSE,"TOTAL AUSTRALASIAN LPE";"AUSTLPEVPMTH",#N/A,FALSE,"TOTAL AUSTRALIAN LPE";"NSWLPEVPMTH",#N/A,FALSE,"NSW - LPE";"VICLPEVPMTH",#N/A,FALSE,"VIC &amp; TAS - LPE";"QLDLPEVPMTH",#N/A,FALSE,"QLD - LPE";"SALPEVPMTH",#N/A,FALSE,"SA - LPE";"WALPEVPMTH",#N/A,FALSE,"WA - LPE";"NQLPEVPMTH",#N/A,FALSE,"NQ - LPE";"HOLPEVPMTH",#N/A,FALSE,"H.O. - LPE";"PETLPEVPMTH",#N/A,FALSE,"PET AUSTRALIA - TOTAL LPE";"NZLPEVPMTH\",#N/A,FALSE,"NZ - LPE";"TOTPETLPEVPMTH",#N/A,FALSE,"TOTAL PET NZ - LPE ";"PNGLPEVPMTH\",#N/A,FALSE,"PNG - LPE";"FIJILPEVPMTH",#N/A,FALSE,"FIJI - LPE"}</definedName>
    <definedName name="wrn.LV._.Hawaii._.and._.Subs." localSheetId="8" hidden="1">{"LV Hawaii &amp; Subs",#N/A,FALSE,"Taxable Income 99"}</definedName>
    <definedName name="wrn.LV._.Hawaii._.and._.Subs." localSheetId="9" hidden="1">{"LV Hawaii &amp; Subs",#N/A,FALSE,"Taxable Income 99"}</definedName>
    <definedName name="wrn.LV._.Hawaii._.and._.Subs." localSheetId="11" hidden="1">{"LV Hawaii &amp; Subs",#N/A,FALSE,"Taxable Income 99"}</definedName>
    <definedName name="wrn.LV._.Hawaii._.and._.Subs." hidden="1">{"LV Hawaii &amp; Subs",#N/A,FALSE,"Taxable Income 99"}</definedName>
    <definedName name="wrn.LVMH._.Book._.PL." localSheetId="8" hidden="1">{"LVMH Book P&amp;L",#N/A,FALSE,"CONSO LVMH P&amp;L"}</definedName>
    <definedName name="wrn.LVMH._.Book._.PL." localSheetId="9" hidden="1">{"LVMH Book P&amp;L",#N/A,FALSE,"CONSO LVMH P&amp;L"}</definedName>
    <definedName name="wrn.LVMH._.Book._.PL." localSheetId="11" hidden="1">{"LVMH Book P&amp;L",#N/A,FALSE,"CONSO LVMH P&amp;L"}</definedName>
    <definedName name="wrn.LVMH._.Book._.PL." hidden="1">{"LVMH Book P&amp;L",#N/A,FALSE,"CONSO LVMH P&amp;L"}</definedName>
    <definedName name="wrn.LVMH._.consol._.TI." localSheetId="8" hidden="1">{"LVMH TI 99",#N/A,TRUE,"Taxable Income 99"}</definedName>
    <definedName name="wrn.LVMH._.consol._.TI." localSheetId="9" hidden="1">{"LVMH TI 99",#N/A,TRUE,"Taxable Income 99"}</definedName>
    <definedName name="wrn.LVMH._.consol._.TI." localSheetId="11" hidden="1">{"LVMH TI 99",#N/A,TRUE,"Taxable Income 99"}</definedName>
    <definedName name="wrn.LVMH._.consol._.TI." hidden="1">{"LVMH TI 99",#N/A,TRUE,"Taxable Income 99"}</definedName>
    <definedName name="wrn.LVMH._.CY._.BS." localSheetId="8" hidden="1">{"LVMH CY BS",#N/A,FALSE,"CONSO LVMH Current BS"}</definedName>
    <definedName name="wrn.LVMH._.CY._.BS." localSheetId="9" hidden="1">{"LVMH CY BS",#N/A,FALSE,"CONSO LVMH Current BS"}</definedName>
    <definedName name="wrn.LVMH._.CY._.BS." localSheetId="11" hidden="1">{"LVMH CY BS",#N/A,FALSE,"CONSO LVMH Current BS"}</definedName>
    <definedName name="wrn.LVMH._.CY._.BS." hidden="1">{"LVMH CY BS",#N/A,FALSE,"CONSO LVMH Current BS"}</definedName>
    <definedName name="wrn.LVMH._.DebtEquity." localSheetId="8" hidden="1">{"LVMH Debt Equity",#N/A,TRUE,"CONSO LVMH Current BS"}</definedName>
    <definedName name="wrn.LVMH._.DebtEquity." localSheetId="9" hidden="1">{"LVMH Debt Equity",#N/A,TRUE,"CONSO LVMH Current BS"}</definedName>
    <definedName name="wrn.LVMH._.DebtEquity." localSheetId="11" hidden="1">{"LVMH Debt Equity",#N/A,TRUE,"CONSO LVMH Current BS"}</definedName>
    <definedName name="wrn.LVMH._.DebtEquity." hidden="1">{"LVMH Debt Equity",#N/A,TRUE,"CONSO LVMH Current BS"}</definedName>
    <definedName name="wrn.LVMH._.ExcInt." localSheetId="8" hidden="1">{"LVMH ExcInt",#N/A,TRUE,"Taxable Income 99"}</definedName>
    <definedName name="wrn.LVMH._.ExcInt." localSheetId="9" hidden="1">{"LVMH ExcInt",#N/A,TRUE,"Taxable Income 99"}</definedName>
    <definedName name="wrn.LVMH._.ExcInt." localSheetId="11" hidden="1">{"LVMH ExcInt",#N/A,TRUE,"Taxable Income 99"}</definedName>
    <definedName name="wrn.LVMH._.ExcInt." hidden="1">{"LVMH ExcInt",#N/A,TRUE,"Taxable Income 99"}</definedName>
    <definedName name="wrn.LVMH._.Inc.." localSheetId="8" hidden="1">{"LVMH, Inc.",#N/A,FALSE,"Taxable Income 99"}</definedName>
    <definedName name="wrn.LVMH._.Inc.." localSheetId="9" hidden="1">{"LVMH, Inc.",#N/A,FALSE,"Taxable Income 99"}</definedName>
    <definedName name="wrn.LVMH._.Inc.." localSheetId="11" hidden="1">{"LVMH, Inc.",#N/A,FALSE,"Taxable Income 99"}</definedName>
    <definedName name="wrn.LVMH._.Inc.." hidden="1">{"LVMH, Inc.",#N/A,FALSE,"Taxable Income 99"}</definedName>
    <definedName name="wrn.LVMH._.Inc.._.expanded." localSheetId="8" hidden="1">{"LVMH, Inc. expanded",#N/A,FALSE,"Taxable Income 99"}</definedName>
    <definedName name="wrn.LVMH._.Inc.._.expanded." localSheetId="9" hidden="1">{"LVMH, Inc. expanded",#N/A,FALSE,"Taxable Income 99"}</definedName>
    <definedName name="wrn.LVMH._.Inc.._.expanded." localSheetId="11" hidden="1">{"LVMH, Inc. expanded",#N/A,FALSE,"Taxable Income 99"}</definedName>
    <definedName name="wrn.LVMH._.Inc.._.expanded." hidden="1">{"LVMH, Inc. expanded",#N/A,FALSE,"Taxable Income 99"}</definedName>
    <definedName name="wrn.LVMH._.Total._.Tax._.Consol.." localSheetId="8" hidden="1">{"LVMH Total Tax Consolidation",#N/A,FALSE,"Taxable Income 99"}</definedName>
    <definedName name="wrn.LVMH._.Total._.Tax._.Consol.." localSheetId="9" hidden="1">{"LVMH Total Tax Consolidation",#N/A,FALSE,"Taxable Income 99"}</definedName>
    <definedName name="wrn.LVMH._.Total._.Tax._.Consol.." localSheetId="11" hidden="1">{"LVMH Total Tax Consolidation",#N/A,FALSE,"Taxable Income 99"}</definedName>
    <definedName name="wrn.LVMH._.Total._.Tax._.Consol.." hidden="1">{"LVMH Total Tax Consolidation",#N/A,FALSE,"Taxable Income 99"}</definedName>
    <definedName name="wrn.LVNA._.and._.Subs." localSheetId="8" hidden="1">{"LVNA &amp; Subs",#N/A,FALSE,"Taxable Income 99"}</definedName>
    <definedName name="wrn.LVNA._.and._.Subs." localSheetId="9" hidden="1">{"LVNA &amp; Subs",#N/A,FALSE,"Taxable Income 99"}</definedName>
    <definedName name="wrn.LVNA._.and._.Subs." localSheetId="11" hidden="1">{"LVNA &amp; Subs",#N/A,FALSE,"Taxable Income 99"}</definedName>
    <definedName name="wrn.LVNA._.and._.Subs." hidden="1">{"LVNA &amp; Subs",#N/A,FALSE,"Taxable Income 99"}</definedName>
    <definedName name="wrn.May._.21." localSheetId="8" hidden="1">{#N/A,#N/A,TRUE,"Cover";#N/A,#N/A,TRUE,"Tariffs DTe";#N/A,#N/A,TRUE,"Revenues";#N/A,#N/A,TRUE,"Operating Expenses";#N/A,#N/A,TRUE,"Energy &amp; Power";#N/A,#N/A,TRUE,"Grid Costs";#N/A,#N/A,TRUE,"TPA";#N/A,#N/A,TRUE,"Maintenance";#N/A,#N/A,TRUE,"Personnel";#N/A,#N/A,TRUE,"General";#N/A,#N/A,TRUE,"P&amp;L";#N/A,#N/A,TRUE,"Capital Expenditures";#N/A,#N/A,TRUE,"Assumptions";#N/A,#N/A,TRUE,"Working Capital";#N/A,#N/A,TRUE,"Cash";#N/A,#N/A,TRUE,"Equity";#N/A,#N/A,TRUE,"Deferred Income";#N/A,#N/A,TRUE,"Provisions";#N/A,#N/A,TRUE,"Debt";#N/A,#N/A,TRUE,"BS";#N/A,#N/A,TRUE,"WACC_DTe"}</definedName>
    <definedName name="wrn.May._.21." localSheetId="9" hidden="1">{#N/A,#N/A,TRUE,"Cover";#N/A,#N/A,TRUE,"Tariffs DTe";#N/A,#N/A,TRUE,"Revenues";#N/A,#N/A,TRUE,"Operating Expenses";#N/A,#N/A,TRUE,"Energy &amp; Power";#N/A,#N/A,TRUE,"Grid Costs";#N/A,#N/A,TRUE,"TPA";#N/A,#N/A,TRUE,"Maintenance";#N/A,#N/A,TRUE,"Personnel";#N/A,#N/A,TRUE,"General";#N/A,#N/A,TRUE,"P&amp;L";#N/A,#N/A,TRUE,"Capital Expenditures";#N/A,#N/A,TRUE,"Assumptions";#N/A,#N/A,TRUE,"Working Capital";#N/A,#N/A,TRUE,"Cash";#N/A,#N/A,TRUE,"Equity";#N/A,#N/A,TRUE,"Deferred Income";#N/A,#N/A,TRUE,"Provisions";#N/A,#N/A,TRUE,"Debt";#N/A,#N/A,TRUE,"BS";#N/A,#N/A,TRUE,"WACC_DTe"}</definedName>
    <definedName name="wrn.May._.21." localSheetId="11" hidden="1">{#N/A,#N/A,TRUE,"Cover";#N/A,#N/A,TRUE,"Tariffs DTe";#N/A,#N/A,TRUE,"Revenues";#N/A,#N/A,TRUE,"Operating Expenses";#N/A,#N/A,TRUE,"Energy &amp; Power";#N/A,#N/A,TRUE,"Grid Costs";#N/A,#N/A,TRUE,"TPA";#N/A,#N/A,TRUE,"Maintenance";#N/A,#N/A,TRUE,"Personnel";#N/A,#N/A,TRUE,"General";#N/A,#N/A,TRUE,"P&amp;L";#N/A,#N/A,TRUE,"Capital Expenditures";#N/A,#N/A,TRUE,"Assumptions";#N/A,#N/A,TRUE,"Working Capital";#N/A,#N/A,TRUE,"Cash";#N/A,#N/A,TRUE,"Equity";#N/A,#N/A,TRUE,"Deferred Income";#N/A,#N/A,TRUE,"Provisions";#N/A,#N/A,TRUE,"Debt";#N/A,#N/A,TRUE,"BS";#N/A,#N/A,TRUE,"WACC_DTe"}</definedName>
    <definedName name="wrn.May._.21." hidden="1">{#N/A,#N/A,TRUE,"Cover";#N/A,#N/A,TRUE,"Tariffs DTe";#N/A,#N/A,TRUE,"Revenues";#N/A,#N/A,TRUE,"Operating Expenses";#N/A,#N/A,TRUE,"Energy &amp; Power";#N/A,#N/A,TRUE,"Grid Costs";#N/A,#N/A,TRUE,"TPA";#N/A,#N/A,TRUE,"Maintenance";#N/A,#N/A,TRUE,"Personnel";#N/A,#N/A,TRUE,"General";#N/A,#N/A,TRUE,"P&amp;L";#N/A,#N/A,TRUE,"Capital Expenditures";#N/A,#N/A,TRUE,"Assumptions";#N/A,#N/A,TRUE,"Working Capital";#N/A,#N/A,TRUE,"Cash";#N/A,#N/A,TRUE,"Equity";#N/A,#N/A,TRUE,"Deferred Income";#N/A,#N/A,TRUE,"Provisions";#N/A,#N/A,TRUE,"Debt";#N/A,#N/A,TRUE,"BS";#N/A,#N/A,TRUE,"WACC_DTe"}</definedName>
    <definedName name="wrn.Melbourne." localSheetId="8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localSheetId="9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localSheetId="11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FP._.98._.bis._.2002._.Bereich._.XXX." localSheetId="8" hidden="1">{#N/A,#N/A,FALSE,"Titelblatt";#N/A,#N/A,FALSE,"Absatzplan";#N/A,#N/A,FALSE,"Investitionen";#N/A,#N/A,FALSE,"FER-MFR-BIL";#N/A,#N/A,FALSE,"Instrktionen"}</definedName>
    <definedName name="wrn.MFP._.98._.bis._.2002._.Bereich._.XXX." localSheetId="9" hidden="1">{#N/A,#N/A,FALSE,"Titelblatt";#N/A,#N/A,FALSE,"Absatzplan";#N/A,#N/A,FALSE,"Investitionen";#N/A,#N/A,FALSE,"FER-MFR-BIL";#N/A,#N/A,FALSE,"Instrktionen"}</definedName>
    <definedName name="wrn.MFP._.98._.bis._.2002._.Bereich._.XXX." localSheetId="11" hidden="1">{#N/A,#N/A,FALSE,"Titelblatt";#N/A,#N/A,FALSE,"Absatzplan";#N/A,#N/A,FALSE,"Investitionen";#N/A,#N/A,FALSE,"FER-MFR-BIL";#N/A,#N/A,FALSE,"Instrktionen"}</definedName>
    <definedName name="wrn.MFP._.98._.bis._.2002._.Bereich._.XXX." hidden="1">{#N/A,#N/A,FALSE,"Titelblatt";#N/A,#N/A,FALSE,"Absatzplan";#N/A,#N/A,FALSE,"Investitionen";#N/A,#N/A,FALSE,"FER-MFR-BIL";#N/A,#N/A,FALSE,"Instrktionen"}</definedName>
    <definedName name="wrn.MFP._.98._.bis._.2002._.Bereich._.XXX._1" localSheetId="8" hidden="1">{#N/A,#N/A,FALSE,"Titelblatt";#N/A,#N/A,FALSE,"Absatzplan";#N/A,#N/A,FALSE,"Investitionen";#N/A,#N/A,FALSE,"FER-MFR-BIL";#N/A,#N/A,FALSE,"Instrktionen"}</definedName>
    <definedName name="wrn.MFP._.98._.bis._.2002._.Bereich._.XXX._1" localSheetId="9" hidden="1">{#N/A,#N/A,FALSE,"Titelblatt";#N/A,#N/A,FALSE,"Absatzplan";#N/A,#N/A,FALSE,"Investitionen";#N/A,#N/A,FALSE,"FER-MFR-BIL";#N/A,#N/A,FALSE,"Instrktionen"}</definedName>
    <definedName name="wrn.MFP._.98._.bis._.2002._.Bereich._.XXX._1" localSheetId="11" hidden="1">{#N/A,#N/A,FALSE,"Titelblatt";#N/A,#N/A,FALSE,"Absatzplan";#N/A,#N/A,FALSE,"Investitionen";#N/A,#N/A,FALSE,"FER-MFR-BIL";#N/A,#N/A,FALSE,"Instrktionen"}</definedName>
    <definedName name="wrn.MFP._.98._.bis._.2002._.Bereich._.XXX._1" hidden="1">{#N/A,#N/A,FALSE,"Titelblatt";#N/A,#N/A,FALSE,"Absatzplan";#N/A,#N/A,FALSE,"Investitionen";#N/A,#N/A,FALSE,"FER-MFR-BIL";#N/A,#N/A,FALSE,"Instrktionen"}</definedName>
    <definedName name="wrn.Month._.Report." localSheetId="8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localSheetId="9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localSheetId="11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LY." localSheetId="8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9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localSheetId="11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PL." localSheetId="8" hidden="1">{#N/A,#N/A,FALSE,"MonthlyPL"}</definedName>
    <definedName name="wrn.monthlyPL." localSheetId="9" hidden="1">{#N/A,#N/A,FALSE,"MonthlyPL"}</definedName>
    <definedName name="wrn.monthlyPL." localSheetId="11" hidden="1">{#N/A,#N/A,FALSE,"MonthlyPL"}</definedName>
    <definedName name="wrn.monthlyPL." hidden="1">{#N/A,#N/A,FALSE,"MonthlyPL"}</definedName>
    <definedName name="wrn.MR." localSheetId="8" hidden="1">{#N/A,#N/A,TRUE,"Only Accurate_Hidden";#N/A,#N/A,TRUE,"ANP Est_Sub";#N/A,#N/A,TRUE,"Kamoi";#N/A,#N/A,TRUE,"PC";#N/A,#N/A,TRUE,"DMM";#N/A,#N/A,TRUE,"Persis";#N/A,#N/A,TRUE,"Investments";#N/A,#N/A,TRUE,"Claims";#N/A,#N/A,TRUE,"Industry_Total";#N/A,#N/A,TRUE,"Industry_Life";#N/A,#N/A,TRUE,"Man HQ";#N/A,#N/A,TRUE,"Man Agency";#N/A,#N/A,TRUE,"Man Branch"}</definedName>
    <definedName name="wrn.MR." localSheetId="9" hidden="1">{#N/A,#N/A,TRUE,"Only Accurate_Hidden";#N/A,#N/A,TRUE,"ANP Est_Sub";#N/A,#N/A,TRUE,"Kamoi";#N/A,#N/A,TRUE,"PC";#N/A,#N/A,TRUE,"DMM";#N/A,#N/A,TRUE,"Persis";#N/A,#N/A,TRUE,"Investments";#N/A,#N/A,TRUE,"Claims";#N/A,#N/A,TRUE,"Industry_Total";#N/A,#N/A,TRUE,"Industry_Life";#N/A,#N/A,TRUE,"Man HQ";#N/A,#N/A,TRUE,"Man Agency";#N/A,#N/A,TRUE,"Man Branch"}</definedName>
    <definedName name="wrn.MR." localSheetId="11" hidden="1">{#N/A,#N/A,TRUE,"Only Accurate_Hidden";#N/A,#N/A,TRUE,"ANP Est_Sub";#N/A,#N/A,TRUE,"Kamoi";#N/A,#N/A,TRUE,"PC";#N/A,#N/A,TRUE,"DMM";#N/A,#N/A,TRUE,"Persis";#N/A,#N/A,TRUE,"Investments";#N/A,#N/A,TRUE,"Claims";#N/A,#N/A,TRUE,"Industry_Total";#N/A,#N/A,TRUE,"Industry_Life";#N/A,#N/A,TRUE,"Man HQ";#N/A,#N/A,TRUE,"Man Agency";#N/A,#N/A,TRUE,"Man Branch"}</definedName>
    <definedName name="wrn.MR." hidden="1">{#N/A,#N/A,TRUE,"Only Accurate_Hidden";#N/A,#N/A,TRUE,"ANP Est_Sub";#N/A,#N/A,TRUE,"Kamoi";#N/A,#N/A,TRUE,"PC";#N/A,#N/A,TRUE,"DMM";#N/A,#N/A,TRUE,"Persis";#N/A,#N/A,TRUE,"Investments";#N/A,#N/A,TRUE,"Claims";#N/A,#N/A,TRUE,"Industry_Total";#N/A,#N/A,TRUE,"Industry_Life";#N/A,#N/A,TRUE,"Man HQ";#N/A,#N/A,TRUE,"Man Agency";#N/A,#N/A,TRUE,"Man Branch"}</definedName>
    <definedName name="wrn.Murray._.Simons." localSheetId="8" hidden="1">{#N/A,#N/A,FALSE,"Cost Report";#N/A,#N/A,FALSE,"Table 2.1";#N/A,#N/A,FALSE,"Plant Statistics";"Plant Costs",#N/A,FALSE,"Cost Summary"}</definedName>
    <definedName name="wrn.Murray._.Simons." localSheetId="9" hidden="1">{#N/A,#N/A,FALSE,"Cost Report";#N/A,#N/A,FALSE,"Table 2.1";#N/A,#N/A,FALSE,"Plant Statistics";"Plant Costs",#N/A,FALSE,"Cost Summary"}</definedName>
    <definedName name="wrn.Murray._.Simons." localSheetId="11" hidden="1">{#N/A,#N/A,FALSE,"Cost Report";#N/A,#N/A,FALSE,"Table 2.1";#N/A,#N/A,FALSE,"Plant Statistics";"Plant Costs",#N/A,FALSE,"Cost Summary"}</definedName>
    <definedName name="wrn.Murray._.Simons." hidden="1">{#N/A,#N/A,FALSE,"Cost Report";#N/A,#N/A,FALSE,"Table 2.1";#N/A,#N/A,FALSE,"Plant Statistics";"Plant Costs",#N/A,FALSE,"Cost Summary"}</definedName>
    <definedName name="wrn.Office." localSheetId="8" hidden="1">{#N/A,#N/A,FALSE,"OffAdvance";#N/A,#N/A,FALSE,"OffExpRprt";#N/A,#N/A,FALSE,"Travelling";#N/A,#N/A,FALSE,"Entertmnt";#N/A,#N/A,FALSE,"Promotion"}</definedName>
    <definedName name="wrn.Office." localSheetId="9" hidden="1">{#N/A,#N/A,FALSE,"OffAdvance";#N/A,#N/A,FALSE,"OffExpRprt";#N/A,#N/A,FALSE,"Travelling";#N/A,#N/A,FALSE,"Entertmnt";#N/A,#N/A,FALSE,"Promotion"}</definedName>
    <definedName name="wrn.Office." localSheetId="11" hidden="1">{#N/A,#N/A,FALSE,"OffAdvance";#N/A,#N/A,FALSE,"OffExpRprt";#N/A,#N/A,FALSE,"Travelling";#N/A,#N/A,FALSE,"Entertmnt";#N/A,#N/A,FALSE,"Promotion"}</definedName>
    <definedName name="wrn.Office." hidden="1">{#N/A,#N/A,FALSE,"OffAdvance";#N/A,#N/A,FALSE,"OffExpRprt";#N/A,#N/A,FALSE,"Travelling";#N/A,#N/A,FALSE,"Entertmnt";#N/A,#N/A,FALSE,"Promotion"}</definedName>
    <definedName name="wrn.Orçamento._.Geral." localSheetId="8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9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11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RCSA." localSheetId="8" hidden="1">{"E001 - GERAÇÃO DE CAIXA GERAL",#N/A,FALSE,"Ajuste";"E002 - DLP GERAL",#N/A,FALSE,"Ajuste"}</definedName>
    <definedName name="wrn.ORÇAMENTO._.RCSA." localSheetId="9" hidden="1">{"E001 - GERAÇÃO DE CAIXA GERAL",#N/A,FALSE,"Ajuste";"E002 - DLP GERAL",#N/A,FALSE,"Ajuste"}</definedName>
    <definedName name="wrn.ORÇAMENTO._.RCSA." localSheetId="11" hidden="1">{"E001 - GERAÇÃO DE CAIXA GERAL",#N/A,FALSE,"Ajuste";"E002 - DLP GERAL",#N/A,FALSE,"Ajuste"}</definedName>
    <definedName name="wrn.ORÇAMENTO._.RCSA." hidden="1">{"E001 - GERAÇÃO DE CAIXA GERAL",#N/A,FALSE,"Ajuste";"E002 - DLP GERAL",#N/A,FALSE,"Ajuste"}</definedName>
    <definedName name="wrn.Peter._.Johnston." localSheetId="8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localSheetId="9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localSheetId="11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iping." localSheetId="8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" localSheetId="1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_1" localSheetId="8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_1" localSheetId="9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_1" localSheetId="1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_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lano." localSheetId="8" hidden="1">{#N/A,#N/A,FALSE,"1o TRIMESTRE";#N/A,#N/A,FALSE,"2o TRIMESTRE";#N/A,#N/A,FALSE,"3o TRIMESTRE";#N/A,#N/A,FALSE,"4o TRIMESTRE";#N/A,#N/A,FALSE,"RESUMO RECIFE";#N/A,#N/A,FALSE,"CORES"}</definedName>
    <definedName name="wrn.plano." localSheetId="9" hidden="1">{#N/A,#N/A,FALSE,"1o TRIMESTRE";#N/A,#N/A,FALSE,"2o TRIMESTRE";#N/A,#N/A,FALSE,"3o TRIMESTRE";#N/A,#N/A,FALSE,"4o TRIMESTRE";#N/A,#N/A,FALSE,"RESUMO RECIFE";#N/A,#N/A,FALSE,"CORES"}</definedName>
    <definedName name="wrn.plano." localSheetId="11" hidden="1">{#N/A,#N/A,FALSE,"1o TRIMESTRE";#N/A,#N/A,FALSE,"2o TRIMESTRE";#N/A,#N/A,FALSE,"3o TRIMESTRE";#N/A,#N/A,FALSE,"4o TRIMESTRE";#N/A,#N/A,FALSE,"RESUMO RECIFE";#N/A,#N/A,FALSE,"CORES"}</definedName>
    <definedName name="wrn.plano." hidden="1">{#N/A,#N/A,FALSE,"1o TRIMESTRE";#N/A,#N/A,FALSE,"2o TRIMESTRE";#N/A,#N/A,FALSE,"3o TRIMESTRE";#N/A,#N/A,FALSE,"4o TRIMESTRE";#N/A,#N/A,FALSE,"RESUMO RECIFE";#N/A,#N/A,FALSE,"CORES"}</definedName>
    <definedName name="wrn.PLANO._.COR." localSheetId="8" hidden="1">{#N/A,#N/A,FALSE,"1o TRIMESTRE (COR)";#N/A,#N/A,FALSE,"2o TRIMESTRE (COR)";#N/A,#N/A,FALSE,"3o TRIMESTRE (COR)";#N/A,#N/A,FALSE,"4o TRIMIESTRE (COR)"}</definedName>
    <definedName name="wrn.PLANO._.COR." localSheetId="9" hidden="1">{#N/A,#N/A,FALSE,"1o TRIMESTRE (COR)";#N/A,#N/A,FALSE,"2o TRIMESTRE (COR)";#N/A,#N/A,FALSE,"3o TRIMESTRE (COR)";#N/A,#N/A,FALSE,"4o TRIMIESTRE (COR)"}</definedName>
    <definedName name="wrn.PLANO._.COR." localSheetId="11" hidden="1">{#N/A,#N/A,FALSE,"1o TRIMESTRE (COR)";#N/A,#N/A,FALSE,"2o TRIMESTRE (COR)";#N/A,#N/A,FALSE,"3o TRIMESTRE (COR)";#N/A,#N/A,FALSE,"4o TRIMIESTRE (COR)"}</definedName>
    <definedName name="wrn.PLANO._.COR." hidden="1">{#N/A,#N/A,FALSE,"1o TRIMESTRE (COR)";#N/A,#N/A,FALSE,"2o TRIMESTRE (COR)";#N/A,#N/A,FALSE,"3o TRIMESTRE (COR)";#N/A,#N/A,FALSE,"4o TRIMIESTRE (COR)"}</definedName>
    <definedName name="wrn.PLRP." localSheetId="8" hidden="1">{#N/A,#N/A,FALSE,"b_s &amp; p_l"}</definedName>
    <definedName name="wrn.PLRP." localSheetId="9" hidden="1">{#N/A,#N/A,FALSE,"b_s &amp; p_l"}</definedName>
    <definedName name="wrn.PLRP." localSheetId="11" hidden="1">{#N/A,#N/A,FALSE,"b_s &amp; p_l"}</definedName>
    <definedName name="wrn.PLRP." hidden="1">{#N/A,#N/A,FALSE,"b_s &amp; p_l"}</definedName>
    <definedName name="wrn.PLUSD." localSheetId="8" hidden="1">{#N/A,#N/A,FALSE,"b_s &amp; p_l"}</definedName>
    <definedName name="wrn.PLUSD." localSheetId="9" hidden="1">{#N/A,#N/A,FALSE,"b_s &amp; p_l"}</definedName>
    <definedName name="wrn.PLUSD." localSheetId="11" hidden="1">{#N/A,#N/A,FALSE,"b_s &amp; p_l"}</definedName>
    <definedName name="wrn.PLUSD." hidden="1">{#N/A,#N/A,FALSE,"b_s &amp; p_l"}</definedName>
    <definedName name="wrn.PMC._.MARZO._.97." localSheetId="8" hidden="1">{#N/A,#N/A,FALSE,"Portada";#N/A,#N/A,FALSE,"Cotizaciones";#N/A,#N/A,FALSE,"Of_Merc_Lin";#N/A,#N/A,FALSE,"Productos";#N/A,#N/A,FALSE,"Aprov_Prod";#N/A,#N/A,FALSE,"CV_PetrocAlg";#N/A,#N/A,FALSE,"CVD (2)"}</definedName>
    <definedName name="wrn.PMC._.MARZO._.97." localSheetId="9" hidden="1">{#N/A,#N/A,FALSE,"Portada";#N/A,#N/A,FALSE,"Cotizaciones";#N/A,#N/A,FALSE,"Of_Merc_Lin";#N/A,#N/A,FALSE,"Productos";#N/A,#N/A,FALSE,"Aprov_Prod";#N/A,#N/A,FALSE,"CV_PetrocAlg";#N/A,#N/A,FALSE,"CVD (2)"}</definedName>
    <definedName name="wrn.PMC._.MARZO._.97." localSheetId="11" hidden="1">{#N/A,#N/A,FALSE,"Portada";#N/A,#N/A,FALSE,"Cotizaciones";#N/A,#N/A,FALSE,"Of_Merc_Lin";#N/A,#N/A,FALSE,"Productos";#N/A,#N/A,FALSE,"Aprov_Prod";#N/A,#N/A,FALSE,"CV_PetrocAlg";#N/A,#N/A,FALSE,"CVD (2)"}</definedName>
    <definedName name="wrn.PMC._.MARZO._.97." hidden="1">{#N/A,#N/A,FALSE,"Portada";#N/A,#N/A,FALSE,"Cotizaciones";#N/A,#N/A,FALSE,"Of_Merc_Lin";#N/A,#N/A,FALSE,"Productos";#N/A,#N/A,FALSE,"Aprov_Prod";#N/A,#N/A,FALSE,"CV_PetrocAlg";#N/A,#N/A,FALSE,"CVD (2)"}</definedName>
    <definedName name="wrn.PMC._.MARZO._.97._1" localSheetId="8" hidden="1">{#N/A,#N/A,FALSE,"Portada";#N/A,#N/A,FALSE,"Cotizaciones";#N/A,#N/A,FALSE,"Of_Merc_Lin";#N/A,#N/A,FALSE,"Productos";#N/A,#N/A,FALSE,"Aprov_Prod";#N/A,#N/A,FALSE,"CV_PetrocAlg";#N/A,#N/A,FALSE,"CVD (2)"}</definedName>
    <definedName name="wrn.PMC._.MARZO._.97._1" localSheetId="9" hidden="1">{#N/A,#N/A,FALSE,"Portada";#N/A,#N/A,FALSE,"Cotizaciones";#N/A,#N/A,FALSE,"Of_Merc_Lin";#N/A,#N/A,FALSE,"Productos";#N/A,#N/A,FALSE,"Aprov_Prod";#N/A,#N/A,FALSE,"CV_PetrocAlg";#N/A,#N/A,FALSE,"CVD (2)"}</definedName>
    <definedName name="wrn.PMC._.MARZO._.97._1" localSheetId="11" hidden="1">{#N/A,#N/A,FALSE,"Portada";#N/A,#N/A,FALSE,"Cotizaciones";#N/A,#N/A,FALSE,"Of_Merc_Lin";#N/A,#N/A,FALSE,"Productos";#N/A,#N/A,FALSE,"Aprov_Prod";#N/A,#N/A,FALSE,"CV_PetrocAlg";#N/A,#N/A,FALSE,"CVD (2)"}</definedName>
    <definedName name="wrn.PMC._.MARZO._.97._1" hidden="1">{#N/A,#N/A,FALSE,"Portada";#N/A,#N/A,FALSE,"Cotizaciones";#N/A,#N/A,FALSE,"Of_Merc_Lin";#N/A,#N/A,FALSE,"Productos";#N/A,#N/A,FALSE,"Aprov_Prod";#N/A,#N/A,FALSE,"CV_PetrocAlg";#N/A,#N/A,FALSE,"CVD (2)"}</definedName>
    <definedName name="wrn.Print." localSheetId="8" hidden="1">{"vi1",#N/A,FALSE,"Financial Statements";"vi2",#N/A,FALSE,"Financial Statements";#N/A,#N/A,FALSE,"DCF"}</definedName>
    <definedName name="wrn.Print." localSheetId="9" hidden="1">{"vi1",#N/A,FALSE,"Financial Statements";"vi2",#N/A,FALSE,"Financial Statements";#N/A,#N/A,FALSE,"DCF"}</definedName>
    <definedName name="wrn.Print." localSheetId="11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" localSheetId="8" hidden="1">{"Point of discussion",#N/A,FALSE,"Costcalculation highlight";"Summary Projected Profit Loss",#N/A,FALSE,"Costcalculation highlight";"2002 Budget Profit Loss",#N/A,FALSE,"Costcalculation highlight";"NMI_CBU_Cost calculation",#N/A,FALSE,"Costcalculation highlight";"NMI_NMDI Cost calculation",#N/A,FALSE,"Costcalculation highlight"}</definedName>
    <definedName name="wrn.Print._.all." localSheetId="9" hidden="1">{"Point of discussion",#N/A,FALSE,"Costcalculation highlight";"Summary Projected Profit Loss",#N/A,FALSE,"Costcalculation highlight";"2002 Budget Profit Loss",#N/A,FALSE,"Costcalculation highlight";"NMI_CBU_Cost calculation",#N/A,FALSE,"Costcalculation highlight";"NMI_NMDI Cost calculation",#N/A,FALSE,"Costcalculation highlight"}</definedName>
    <definedName name="wrn.Print._.all." localSheetId="11" hidden="1">{"Point of discussion",#N/A,FALSE,"Costcalculation highlight";"Summary Projected Profit Loss",#N/A,FALSE,"Costcalculation highlight";"2002 Budget Profit Loss",#N/A,FALSE,"Costcalculation highlight";"NMI_CBU_Cost calculation",#N/A,FALSE,"Costcalculation highlight";"NMI_NMDI Cost calculation",#N/A,FALSE,"Costcalculation highlight"}</definedName>
    <definedName name="wrn.Print._.all." hidden="1">{"Point of discussion",#N/A,FALSE,"Costcalculation highlight";"Summary Projected Profit Loss",#N/A,FALSE,"Costcalculation highlight";"2002 Budget Profit Loss",#N/A,FALSE,"Costcalculation highlight";"NMI_CBU_Cost calculation",#N/A,FALSE,"Costcalculation highlight";"NMI_NMDI Cost calculation",#N/A,FALSE,"Costcalculation highlight"}</definedName>
    <definedName name="wrn.Print._.discussion." localSheetId="8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wrn.Print._.discussion." localSheetId="9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wrn.Print._.discussion." localSheetId="11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wrn.Print._.discussion." hidden="1">{"NMI_NMDI balance sheet",#N/A,FALSE,"NMI_NMDI";"NMI_NMDI profit loss",#N/A,FALSE,"NMI_NMDI";"NMI_NMDI Cashflow",#N/A,FALSE,"NMI_NMDI";"Stock position",#N/A,FALSE,"NMI_NMDI";"Point of discussion",#N/A,FALSE,"Point of discussion"}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localSheetId="9" hidden="1">{"cap_structure",#N/A,FALSE,"Graph-Mkt Cap";"price",#N/A,FALSE,"Graph-Price";"ebit",#N/A,FALSE,"Graph-EBITDA";"ebitda",#N/A,FALSE,"Graph-EBITDA"}</definedName>
    <definedName name="wrn.print._.graphs." localSheetId="1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8" hidden="1">{"inputs raw data",#N/A,TRUE,"INPUT"}</definedName>
    <definedName name="wrn.print._.raw._.data._.entry." localSheetId="9" hidden="1">{"inputs raw data",#N/A,TRUE,"INPUT"}</definedName>
    <definedName name="wrn.print._.raw._.data._.entry." localSheetId="11" hidden="1">{"inputs raw data",#N/A,TRUE,"INPUT"}</definedName>
    <definedName name="wrn.print._.raw._.data._.entry." hidden="1">{"inputs raw data",#N/A,TRUE,"INPUT"}</definedName>
    <definedName name="wrn.print._.summary._.sheets." localSheetId="8" hidden="1">{"summary1",#N/A,TRUE,"Comps";"summary2",#N/A,TRUE,"Comps";"summary3",#N/A,TRUE,"Comps"}</definedName>
    <definedName name="wrn.print._.summary._.sheets." localSheetId="9" hidden="1">{"summary1",#N/A,TRUE,"Comps";"summary2",#N/A,TRUE,"Comps";"summary3",#N/A,TRUE,"Comps"}</definedName>
    <definedName name="wrn.print._.summary._.sheets." localSheetId="1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1" localSheetId="8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1" localSheetId="9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1" localSheetId="11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1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1_1" localSheetId="8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1_1" localSheetId="9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1_1" localSheetId="11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1_1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1_2" localSheetId="8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1_2" localSheetId="9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1_2" localSheetId="11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1_2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2" localSheetId="8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2" localSheetId="9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2" localSheetId="11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2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3" localSheetId="8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3" localSheetId="9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3" localSheetId="11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._3" hidden="1">{#N/A,#N/A,FALSE,"Highlights";#N/A,#N/A,FALSE,"Proj Cost";#N/A,#N/A,FALSE,"Income";#N/A,#N/A,FALSE,"Cash Flow";#N/A,#N/A,FALSE,"Balance Sheet";#N/A,#N/A,FALSE,"Sup Calc";#N/A,#N/A,FALSE,"Sales &amp; RMC";#N/A,#N/A,FALSE,"Utilities";#N/A,#N/A,FALSE,"Manpower Cost";#N/A,#N/A,FALSE,"P&amp;M";#N/A,#N/A,FALSE,"Ancillary"}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localSheetId="9" hidden="1">{#N/A,"DR",FALSE,"increm pf";#N/A,"MAMSI",FALSE,"increm pf";#N/A,"MAXI",FALSE,"increm pf";#N/A,"PCAM",FALSE,"increm pf";#N/A,"PHSV",FALSE,"increm pf";#N/A,"SIE",FALSE,"increm pf"}</definedName>
    <definedName name="wrn.Print_Buyer." localSheetId="11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9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ority._.list." localSheetId="8" hidden="1">{#N/A,#N/A,FALSE,"DI 2 YEAR MASTER SCHEDULE"}</definedName>
    <definedName name="wrn.Priority._.list." localSheetId="9" hidden="1">{#N/A,#N/A,FALSE,"DI 2 YEAR MASTER SCHEDULE"}</definedName>
    <definedName name="wrn.Priority._.list." localSheetId="11" hidden="1">{#N/A,#N/A,FALSE,"DI 2 YEAR MASTER SCHEDULE"}</definedName>
    <definedName name="wrn.Priority._.list." hidden="1">{#N/A,#N/A,FALSE,"DI 2 YEAR MASTER SCHEDULE"}</definedName>
    <definedName name="wrn.Prjcted._.Mnthly._.Qtys." localSheetId="8" hidden="1">{#N/A,#N/A,FALSE,"PRJCTED MNTHLY QTY's"}</definedName>
    <definedName name="wrn.Prjcted._.Mnthly._.Qtys." localSheetId="9" hidden="1">{#N/A,#N/A,FALSE,"PRJCTED MNTHLY QTY's"}</definedName>
    <definedName name="wrn.Prjcted._.Mnthly._.Qtys." localSheetId="11" hidden="1">{#N/A,#N/A,FALSE,"PRJCTED MNTHLY QTY's"}</definedName>
    <definedName name="wrn.Prjcted._.Mnthly._.Qtys." hidden="1">{#N/A,#N/A,FALSE,"PRJCTED MNTHLY QTY's"}</definedName>
    <definedName name="wrn.Prjcted._.Qtrly._.Dollars." localSheetId="8" hidden="1">{#N/A,#N/A,FALSE,"PRJCTED QTRLY $'s"}</definedName>
    <definedName name="wrn.Prjcted._.Qtrly._.Dollars." localSheetId="9" hidden="1">{#N/A,#N/A,FALSE,"PRJCTED QTRLY $'s"}</definedName>
    <definedName name="wrn.Prjcted._.Qtrly._.Dollars." localSheetId="11" hidden="1">{#N/A,#N/A,FALSE,"PRJCTED QTRLY $'s"}</definedName>
    <definedName name="wrn.Prjcted._.Qtrly._.Dollars." hidden="1">{#N/A,#N/A,FALSE,"PRJCTED QTRLY $'s"}</definedName>
    <definedName name="wrn.Prjcted._.Qtrly._.Qtys." localSheetId="8" hidden="1">{#N/A,#N/A,FALSE,"PRJCTED QTRLY QTY's"}</definedName>
    <definedName name="wrn.Prjcted._.Qtrly._.Qtys." localSheetId="9" hidden="1">{#N/A,#N/A,FALSE,"PRJCTED QTRLY QTY's"}</definedName>
    <definedName name="wrn.Prjcted._.Qtrly._.Qtys." localSheetId="11" hidden="1">{#N/A,#N/A,FALSE,"PRJCTED QTRLY QTY's"}</definedName>
    <definedName name="wrn.Prjcted._.Qtrly._.Qtys." hidden="1">{#N/A,#N/A,FALSE,"PRJCTED QTRLY QTY's"}</definedName>
    <definedName name="wrn.Profit._.and._.Loss." localSheetId="8" hidden="1">{"Channel Month",#N/A,FALSE,"Profit &amp; Loss";"Month",#N/A,FALSE,"Profit &amp; Loss";"Channel Estimate",#N/A,FALSE,"Profit &amp; Loss";"Estimate",#N/A,FALSE,"Profit &amp; Loss";"Function Month",#N/A,FALSE,"Profit &amp; Loss";"Function Estimate",#N/A,FALSE,"Profit &amp; Loss"}</definedName>
    <definedName name="wrn.Profit._.and._.Loss." localSheetId="9" hidden="1">{"Channel Month",#N/A,FALSE,"Profit &amp; Loss";"Month",#N/A,FALSE,"Profit &amp; Loss";"Channel Estimate",#N/A,FALSE,"Profit &amp; Loss";"Estimate",#N/A,FALSE,"Profit &amp; Loss";"Function Month",#N/A,FALSE,"Profit &amp; Loss";"Function Estimate",#N/A,FALSE,"Profit &amp; Loss"}</definedName>
    <definedName name="wrn.Profit._.and._.Loss." localSheetId="11" hidden="1">{"Channel Month",#N/A,FALSE,"Profit &amp; Loss";"Month",#N/A,FALSE,"Profit &amp; Loss";"Channel Estimate",#N/A,FALSE,"Profit &amp; Loss";"Estimate",#N/A,FALSE,"Profit &amp; Loss";"Function Month",#N/A,FALSE,"Profit &amp; Loss";"Function Estimate",#N/A,FALSE,"Profit &amp; Loss"}</definedName>
    <definedName name="wrn.Profit._.and._.Loss." hidden="1">{"Channel Month",#N/A,FALSE,"Profit &amp; Loss";"Month",#N/A,FALSE,"Profit &amp; Loss";"Channel Estimate",#N/A,FALSE,"Profit &amp; Loss";"Estimate",#N/A,FALSE,"Profit &amp; Loss";"Function Month",#N/A,FALSE,"Profit &amp; Loss";"Function Estimate",#N/A,FALSE,"Profit &amp; Loss"}</definedName>
    <definedName name="wrn.PROFIT_LOSS." localSheetId="8" hidden="1">{"PROFIT_LOSS",#N/A,FALSE,"P&amp;L"}</definedName>
    <definedName name="wrn.PROFIT_LOSS." localSheetId="9" hidden="1">{"PROFIT_LOSS",#N/A,FALSE,"P&amp;L"}</definedName>
    <definedName name="wrn.PROFIT_LOSS." localSheetId="11" hidden="1">{"PROFIT_LOSS",#N/A,FALSE,"P&amp;L"}</definedName>
    <definedName name="wrn.PROFIT_LOSS." hidden="1">{"PROFIT_LOSS",#N/A,FALSE,"P&amp;L"}</definedName>
    <definedName name="wrn.PROGRAMA." localSheetId="8" hidden="1">{#N/A,#N/A,FALSE,"PORTADA";#N/A,#N/A,FALSE,"BRENTPC";#N/A,#N/A,FALSE,"REP1C";#N/A,#N/A,FALSE,"REP2";#N/A,#N/A,FALSE,"REP3";#N/A,#N/A,FALSE,"REAZP";#N/A,#N/A,FALSE,"CRUPC";#N/A,#N/A,FALSE,"ASESAP";#N/A,#N/A,FALSE,"SPOTP"}</definedName>
    <definedName name="wrn.PROGRAMA." localSheetId="9" hidden="1">{#N/A,#N/A,FALSE,"PORTADA";#N/A,#N/A,FALSE,"BRENTPC";#N/A,#N/A,FALSE,"REP1C";#N/A,#N/A,FALSE,"REP2";#N/A,#N/A,FALSE,"REP3";#N/A,#N/A,FALSE,"REAZP";#N/A,#N/A,FALSE,"CRUPC";#N/A,#N/A,FALSE,"ASESAP";#N/A,#N/A,FALSE,"SPOTP"}</definedName>
    <definedName name="wrn.PROGRAMA." localSheetId="11" hidden="1">{#N/A,#N/A,FALSE,"PORTADA";#N/A,#N/A,FALSE,"BRENTPC";#N/A,#N/A,FALSE,"REP1C";#N/A,#N/A,FALSE,"REP2";#N/A,#N/A,FALSE,"REP3";#N/A,#N/A,FALSE,"REAZP";#N/A,#N/A,FALSE,"CRUPC";#N/A,#N/A,FALSE,"ASESAP";#N/A,#N/A,FALSE,"SPOTP"}</definedName>
    <definedName name="wrn.PROGRAMA." hidden="1">{#N/A,#N/A,FALSE,"PORTADA";#N/A,#N/A,FALSE,"BRENTPC";#N/A,#N/A,FALSE,"REP1C";#N/A,#N/A,FALSE,"REP2";#N/A,#N/A,FALSE,"REP3";#N/A,#N/A,FALSE,"REAZP";#N/A,#N/A,FALSE,"CRUPC";#N/A,#N/A,FALSE,"ASESAP";#N/A,#N/A,FALSE,"SPOTP"}</definedName>
    <definedName name="wrn.PROGRAMA._1" localSheetId="8" hidden="1">{#N/A,#N/A,FALSE,"PORTADA";#N/A,#N/A,FALSE,"BRENTPC";#N/A,#N/A,FALSE,"REP1C";#N/A,#N/A,FALSE,"REP2";#N/A,#N/A,FALSE,"REP3";#N/A,#N/A,FALSE,"REAZP";#N/A,#N/A,FALSE,"CRUPC";#N/A,#N/A,FALSE,"ASESAP";#N/A,#N/A,FALSE,"SPOTP"}</definedName>
    <definedName name="wrn.PROGRAMA._1" localSheetId="9" hidden="1">{#N/A,#N/A,FALSE,"PORTADA";#N/A,#N/A,FALSE,"BRENTPC";#N/A,#N/A,FALSE,"REP1C";#N/A,#N/A,FALSE,"REP2";#N/A,#N/A,FALSE,"REP3";#N/A,#N/A,FALSE,"REAZP";#N/A,#N/A,FALSE,"CRUPC";#N/A,#N/A,FALSE,"ASESAP";#N/A,#N/A,FALSE,"SPOTP"}</definedName>
    <definedName name="wrn.PROGRAMA._1" localSheetId="11" hidden="1">{#N/A,#N/A,FALSE,"PORTADA";#N/A,#N/A,FALSE,"BRENTPC";#N/A,#N/A,FALSE,"REP1C";#N/A,#N/A,FALSE,"REP2";#N/A,#N/A,FALSE,"REP3";#N/A,#N/A,FALSE,"REAZP";#N/A,#N/A,FALSE,"CRUPC";#N/A,#N/A,FALSE,"ASESAP";#N/A,#N/A,FALSE,"SPOTP"}</definedName>
    <definedName name="wrn.PROGRAMA._1" hidden="1">{#N/A,#N/A,FALSE,"PORTADA";#N/A,#N/A,FALSE,"BRENTPC";#N/A,#N/A,FALSE,"REP1C";#N/A,#N/A,FALSE,"REP2";#N/A,#N/A,FALSE,"REP3";#N/A,#N/A,FALSE,"REAZP";#N/A,#N/A,FALSE,"CRUPC";#N/A,#N/A,FALSE,"ASESAP";#N/A,#N/A,FALSE,"SPOTP"}</definedName>
    <definedName name="wrn.purchase._.register." localSheetId="8" hidden="1">{#N/A,#N/A,TRUE,"RM-June"}</definedName>
    <definedName name="wrn.purchase._.register." localSheetId="9" hidden="1">{#N/A,#N/A,TRUE,"RM-June"}</definedName>
    <definedName name="wrn.purchase._.register." localSheetId="11" hidden="1">{#N/A,#N/A,TRUE,"RM-June"}</definedName>
    <definedName name="wrn.purchase._.register." hidden="1">{#N/A,#N/A,TRUE,"RM-June"}</definedName>
    <definedName name="wrn.Q3._.Prof._.Serv._.Summary." localSheetId="8" hidden="1">{"Professional Service Summary",#N/A,FALSE,"Q3 Prof Serv"}</definedName>
    <definedName name="wrn.Q3._.Prof._.Serv._.Summary." localSheetId="9" hidden="1">{"Professional Service Summary",#N/A,FALSE,"Q3 Prof Serv"}</definedName>
    <definedName name="wrn.Q3._.Prof._.Serv._.Summary." localSheetId="11" hidden="1">{"Professional Service Summary",#N/A,FALSE,"Q3 Prof Serv"}</definedName>
    <definedName name="wrn.Q3._.Prof._.Serv._.Summary." hidden="1">{"Professional Service Summary",#N/A,FALSE,"Q3 Prof Serv"}</definedName>
    <definedName name="wrn.Q3._.Prof._.Serv._.Summary._1" localSheetId="8" hidden="1">{"Professional Service Summary",#N/A,FALSE,"Q3 Prof Serv"}</definedName>
    <definedName name="wrn.Q3._.Prof._.Serv._.Summary._1" localSheetId="9" hidden="1">{"Professional Service Summary",#N/A,FALSE,"Q3 Prof Serv"}</definedName>
    <definedName name="wrn.Q3._.Prof._.Serv._.Summary._1" localSheetId="11" hidden="1">{"Professional Service Summary",#N/A,FALSE,"Q3 Prof Serv"}</definedName>
    <definedName name="wrn.Q3._.Prof._.Serv._.Summary._1" hidden="1">{"Professional Service Summary",#N/A,FALSE,"Q3 Prof Serv"}</definedName>
    <definedName name="wrn.Q3._.Professional._.service._.detail." localSheetId="8" hidden="1">{"Professional Service Detail",#N/A,FALSE,"Q3 Prof Serv"}</definedName>
    <definedName name="wrn.Q3._.Professional._.service._.detail." localSheetId="9" hidden="1">{"Professional Service Detail",#N/A,FALSE,"Q3 Prof Serv"}</definedName>
    <definedName name="wrn.Q3._.Professional._.service._.detail." localSheetId="11" hidden="1">{"Professional Service Detail",#N/A,FALSE,"Q3 Prof Serv"}</definedName>
    <definedName name="wrn.Q3._.Professional._.service._.detail." hidden="1">{"Professional Service Detail",#N/A,FALSE,"Q3 Prof Serv"}</definedName>
    <definedName name="wrn.Q3._.Professional._.service._.detail._1" localSheetId="8" hidden="1">{"Professional Service Detail",#N/A,FALSE,"Q3 Prof Serv"}</definedName>
    <definedName name="wrn.Q3._.Professional._.service._.detail._1" localSheetId="9" hidden="1">{"Professional Service Detail",#N/A,FALSE,"Q3 Prof Serv"}</definedName>
    <definedName name="wrn.Q3._.Professional._.service._.detail._1" localSheetId="11" hidden="1">{"Professional Service Detail",#N/A,FALSE,"Q3 Prof Serv"}</definedName>
    <definedName name="wrn.Q3._.Professional._.service._.detail._1" hidden="1">{"Professional Service Detail",#N/A,FALSE,"Q3 Prof Serv"}</definedName>
    <definedName name="wrn.RCC.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_1" localSheetId="8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_1" localSheetId="9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_1" localSheetId="1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_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E." localSheetId="8" hidden="1">{#N/A,#N/A,FALSE,"CurrRE( BAHT)";#N/A,#N/A,FALSE,"CurrRE";#N/A,#N/A,FALSE,"B";#N/A,#N/A,FALSE,"INV level "}</definedName>
    <definedName name="wrn.RE." localSheetId="9" hidden="1">{#N/A,#N/A,FALSE,"CurrRE( BAHT)";#N/A,#N/A,FALSE,"CurrRE";#N/A,#N/A,FALSE,"B";#N/A,#N/A,FALSE,"INV level "}</definedName>
    <definedName name="wrn.RE." localSheetId="11" hidden="1">{#N/A,#N/A,FALSE,"CurrRE( BAHT)";#N/A,#N/A,FALSE,"CurrRE";#N/A,#N/A,FALSE,"B";#N/A,#N/A,FALSE,"INV level "}</definedName>
    <definedName name="wrn.RE." hidden="1">{#N/A,#N/A,FALSE,"CurrRE( BAHT)";#N/A,#N/A,FALSE,"CurrRE";#N/A,#N/A,FALSE,"B";#N/A,#N/A,FALSE,"INV level "}</definedName>
    <definedName name="wrn.REALIADAD." localSheetId="8" hidden="1">{#N/A,#N/A,FALSE,"PORTADA";#N/A,#N/A,FALSE,"BRENTRC";#N/A,#N/A,FALSE,"REA1C";#N/A,#N/A,FALSE,"REA2";#N/A,#N/A,FALSE,"REA3";#N/A,#N/A,FALSE,"REAZR";#N/A,#N/A,FALSE,"CRURC";#N/A,#N/A,FALSE,"ASESAS";#N/A,#N/A,FALSE,"COSTO";#N/A,#N/A,FALSE,"SPOTR"}</definedName>
    <definedName name="wrn.REALIADAD." localSheetId="9" hidden="1">{#N/A,#N/A,FALSE,"PORTADA";#N/A,#N/A,FALSE,"BRENTRC";#N/A,#N/A,FALSE,"REA1C";#N/A,#N/A,FALSE,"REA2";#N/A,#N/A,FALSE,"REA3";#N/A,#N/A,FALSE,"REAZR";#N/A,#N/A,FALSE,"CRURC";#N/A,#N/A,FALSE,"ASESAS";#N/A,#N/A,FALSE,"COSTO";#N/A,#N/A,FALSE,"SPOTR"}</definedName>
    <definedName name="wrn.REALIADAD." localSheetId="11" hidden="1">{#N/A,#N/A,FALSE,"PORTADA";#N/A,#N/A,FALSE,"BRENTRC";#N/A,#N/A,FALSE,"REA1C";#N/A,#N/A,FALSE,"REA2";#N/A,#N/A,FALSE,"REA3";#N/A,#N/A,FALSE,"REAZR";#N/A,#N/A,FALSE,"CRURC";#N/A,#N/A,FALSE,"ASESAS";#N/A,#N/A,FALSE,"COSTO";#N/A,#N/A,FALSE,"SPOTR"}</definedName>
    <definedName name="wrn.REALIADAD." hidden="1">{#N/A,#N/A,FALSE,"PORTADA";#N/A,#N/A,FALSE,"BRENTRC";#N/A,#N/A,FALSE,"REA1C";#N/A,#N/A,FALSE,"REA2";#N/A,#N/A,FALSE,"REA3";#N/A,#N/A,FALSE,"REAZR";#N/A,#N/A,FALSE,"CRURC";#N/A,#N/A,FALSE,"ASESAS";#N/A,#N/A,FALSE,"COSTO";#N/A,#N/A,FALSE,"SPOTR"}</definedName>
    <definedName name="wrn.REALIADAD._1" localSheetId="8" hidden="1">{#N/A,#N/A,FALSE,"PORTADA";#N/A,#N/A,FALSE,"BRENTRC";#N/A,#N/A,FALSE,"REA1C";#N/A,#N/A,FALSE,"REA2";#N/A,#N/A,FALSE,"REA3";#N/A,#N/A,FALSE,"REAZR";#N/A,#N/A,FALSE,"CRURC";#N/A,#N/A,FALSE,"ASESAS";#N/A,#N/A,FALSE,"COSTO";#N/A,#N/A,FALSE,"SPOTR"}</definedName>
    <definedName name="wrn.REALIADAD._1" localSheetId="9" hidden="1">{#N/A,#N/A,FALSE,"PORTADA";#N/A,#N/A,FALSE,"BRENTRC";#N/A,#N/A,FALSE,"REA1C";#N/A,#N/A,FALSE,"REA2";#N/A,#N/A,FALSE,"REA3";#N/A,#N/A,FALSE,"REAZR";#N/A,#N/A,FALSE,"CRURC";#N/A,#N/A,FALSE,"ASESAS";#N/A,#N/A,FALSE,"COSTO";#N/A,#N/A,FALSE,"SPOTR"}</definedName>
    <definedName name="wrn.REALIADAD._1" localSheetId="11" hidden="1">{#N/A,#N/A,FALSE,"PORTADA";#N/A,#N/A,FALSE,"BRENTRC";#N/A,#N/A,FALSE,"REA1C";#N/A,#N/A,FALSE,"REA2";#N/A,#N/A,FALSE,"REA3";#N/A,#N/A,FALSE,"REAZR";#N/A,#N/A,FALSE,"CRURC";#N/A,#N/A,FALSE,"ASESAS";#N/A,#N/A,FALSE,"COSTO";#N/A,#N/A,FALSE,"SPOTR"}</definedName>
    <definedName name="wrn.REALIADAD._1" hidden="1">{#N/A,#N/A,FALSE,"PORTADA";#N/A,#N/A,FALSE,"BRENTRC";#N/A,#N/A,FALSE,"REA1C";#N/A,#N/A,FALSE,"REA2";#N/A,#N/A,FALSE,"REA3";#N/A,#N/A,FALSE,"REAZR";#N/A,#N/A,FALSE,"CRURC";#N/A,#N/A,FALSE,"ASESAS";#N/A,#N/A,FALSE,"COSTO";#N/A,#N/A,FALSE,"SPOTR"}</definedName>
    <definedName name="wrn.rep1." localSheetId="8" hidden="1">{#N/A,#N/A,FALSE,"ISEWA-ccnr";#N/A,#N/A,FALSE,"THAI";#N/A,#N/A,FALSE,"INDIA";#N/A,#N/A,FALSE,"CON-SING";#N/A,#N/A,FALSE,"MAL";#N/A,#N/A,FALSE,"CCNR";#N/A,#N/A,FALSE,"SWA";#N/A,#N/A,FALSE,"INDO";#N/A,#N/A,FALSE,"DIV";#N/A,#N/A,FALSE,"CONS.THAI";#N/A,#N/A,FALSE,"TPDL";#N/A,#N/A,FALSE,"FNCC";#N/A,#N/A,FALSE,"GTS"}</definedName>
    <definedName name="wrn.rep1." localSheetId="9" hidden="1">{#N/A,#N/A,FALSE,"ISEWA-ccnr";#N/A,#N/A,FALSE,"THAI";#N/A,#N/A,FALSE,"INDIA";#N/A,#N/A,FALSE,"CON-SING";#N/A,#N/A,FALSE,"MAL";#N/A,#N/A,FALSE,"CCNR";#N/A,#N/A,FALSE,"SWA";#N/A,#N/A,FALSE,"INDO";#N/A,#N/A,FALSE,"DIV";#N/A,#N/A,FALSE,"CONS.THAI";#N/A,#N/A,FALSE,"TPDL";#N/A,#N/A,FALSE,"FNCC";#N/A,#N/A,FALSE,"GTS"}</definedName>
    <definedName name="wrn.rep1." localSheetId="11" hidden="1">{#N/A,#N/A,FALSE,"ISEWA-ccnr";#N/A,#N/A,FALSE,"THAI";#N/A,#N/A,FALSE,"INDIA";#N/A,#N/A,FALSE,"CON-SING";#N/A,#N/A,FALSE,"MAL";#N/A,#N/A,FALSE,"CCNR";#N/A,#N/A,FALSE,"SWA";#N/A,#N/A,FALSE,"INDO";#N/A,#N/A,FALSE,"DIV";#N/A,#N/A,FALSE,"CONS.THAI";#N/A,#N/A,FALSE,"TPDL";#N/A,#N/A,FALSE,"FNCC";#N/A,#N/A,FALSE,"GTS"}</definedName>
    <definedName name="wrn.rep1." hidden="1">{#N/A,#N/A,FALSE,"ISEWA-ccnr";#N/A,#N/A,FALSE,"THAI";#N/A,#N/A,FALSE,"INDIA";#N/A,#N/A,FALSE,"CON-SING";#N/A,#N/A,FALSE,"MAL";#N/A,#N/A,FALSE,"CCNR";#N/A,#N/A,FALSE,"SWA";#N/A,#N/A,FALSE,"INDO";#N/A,#N/A,FALSE,"DIV";#N/A,#N/A,FALSE,"CONS.THAI";#N/A,#N/A,FALSE,"TPDL";#N/A,#N/A,FALSE,"FNCC";#N/A,#N/A,FALSE,"GTS"}</definedName>
    <definedName name="wrn.rep2." localSheetId="8" hidden="1">{#N/A,#N/A,FALSE,"P-ISEWA-ccnr";#N/A,#N/A,FALSE,"P-THAI";#N/A,#N/A,FALSE,"P-INDIA";#N/A,#N/A,FALSE,"P-CONSING";#N/A,#N/A,FALSE,"P-MAL";#N/A,#N/A,FALSE,"P-CCNR";#N/A,#N/A,FALSE,"P-SWA";#N/A,#N/A,FALSE,"P-INDO";#N/A,#N/A,FALSE,"P-DIV";#N/A,#N/A,FALSE,"P-CONS.THAI";#N/A,#N/A,FALSE,"P-GTS"}</definedName>
    <definedName name="wrn.rep2." localSheetId="9" hidden="1">{#N/A,#N/A,FALSE,"P-ISEWA-ccnr";#N/A,#N/A,FALSE,"P-THAI";#N/A,#N/A,FALSE,"P-INDIA";#N/A,#N/A,FALSE,"P-CONSING";#N/A,#N/A,FALSE,"P-MAL";#N/A,#N/A,FALSE,"P-CCNR";#N/A,#N/A,FALSE,"P-SWA";#N/A,#N/A,FALSE,"P-INDO";#N/A,#N/A,FALSE,"P-DIV";#N/A,#N/A,FALSE,"P-CONS.THAI";#N/A,#N/A,FALSE,"P-GTS"}</definedName>
    <definedName name="wrn.rep2." localSheetId="11" hidden="1">{#N/A,#N/A,FALSE,"P-ISEWA-ccnr";#N/A,#N/A,FALSE,"P-THAI";#N/A,#N/A,FALSE,"P-INDIA";#N/A,#N/A,FALSE,"P-CONSING";#N/A,#N/A,FALSE,"P-MAL";#N/A,#N/A,FALSE,"P-CCNR";#N/A,#N/A,FALSE,"P-SWA";#N/A,#N/A,FALSE,"P-INDO";#N/A,#N/A,FALSE,"P-DIV";#N/A,#N/A,FALSE,"P-CONS.THAI";#N/A,#N/A,FALSE,"P-GTS"}</definedName>
    <definedName name="wrn.rep2." hidden="1">{#N/A,#N/A,FALSE,"P-ISEWA-ccnr";#N/A,#N/A,FALSE,"P-THAI";#N/A,#N/A,FALSE,"P-INDIA";#N/A,#N/A,FALSE,"P-CONSING";#N/A,#N/A,FALSE,"P-MAL";#N/A,#N/A,FALSE,"P-CCNR";#N/A,#N/A,FALSE,"P-SWA";#N/A,#N/A,FALSE,"P-INDO";#N/A,#N/A,FALSE,"P-DIV";#N/A,#N/A,FALSE,"P-CONS.THAI";#N/A,#N/A,FALSE,"P-GTS"}</definedName>
    <definedName name="wrn.Replacement._.Cost." localSheetId="8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rn.Replacement._.Cost." localSheetId="9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rn.Replacement._.Cost." localSheetId="11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rn.Replacement._.Cost.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rn.report." localSheetId="8" hidden="1">{#N/A,#N/A,FALSE,"COVER.XLS";#N/A,#N/A,FALSE,"RACT1.XLS";#N/A,#N/A,FALSE,"RACT2.XLS";#N/A,#N/A,FALSE,"ECCMP";#N/A,#N/A,FALSE,"WELDER.XLS"}</definedName>
    <definedName name="wrn.report." localSheetId="9" hidden="1">{#N/A,#N/A,FALSE,"COVER.XLS";#N/A,#N/A,FALSE,"RACT1.XLS";#N/A,#N/A,FALSE,"RACT2.XLS";#N/A,#N/A,FALSE,"ECCMP";#N/A,#N/A,FALSE,"WELDER.XLS"}</definedName>
    <definedName name="wrn.report." localSheetId="11" hidden="1">{#N/A,#N/A,FALSE,"COVER.XLS";#N/A,#N/A,FALSE,"RACT1.XLS";#N/A,#N/A,FALSE,"RACT2.XLS";#N/A,#N/A,FALSE,"ECCMP";#N/A,#N/A,FALSE,"WELDER.XLS"}</definedName>
    <definedName name="wrn.report." hidden="1">{#N/A,#N/A,FALSE,"COVER.XLS";#N/A,#N/A,FALSE,"RACT1.XLS";#N/A,#N/A,FALSE,"RACT2.XLS";#N/A,#N/A,FALSE,"ECCMP";#N/A,#N/A,FALSE,"WELDER.XLS"}</definedName>
    <definedName name="wrn.report._1" localSheetId="8" hidden="1">{#N/A,#N/A,FALSE,"COVER.XLS";#N/A,#N/A,FALSE,"RACT1.XLS";#N/A,#N/A,FALSE,"RACT2.XLS";#N/A,#N/A,FALSE,"ECCMP";#N/A,#N/A,FALSE,"WELDER.XLS"}</definedName>
    <definedName name="wrn.report._1" localSheetId="9" hidden="1">{#N/A,#N/A,FALSE,"COVER.XLS";#N/A,#N/A,FALSE,"RACT1.XLS";#N/A,#N/A,FALSE,"RACT2.XLS";#N/A,#N/A,FALSE,"ECCMP";#N/A,#N/A,FALSE,"WELDER.XLS"}</definedName>
    <definedName name="wrn.report._1" localSheetId="11" hidden="1">{#N/A,#N/A,FALSE,"COVER.XLS";#N/A,#N/A,FALSE,"RACT1.XLS";#N/A,#N/A,FALSE,"RACT2.XLS";#N/A,#N/A,FALSE,"ECCMP";#N/A,#N/A,FALSE,"WELDER.XLS"}</definedName>
    <definedName name="wrn.report._1" hidden="1">{#N/A,#N/A,FALSE,"COVER.XLS";#N/A,#N/A,FALSE,"RACT1.XLS";#N/A,#N/A,FALSE,"RACT2.XLS";#N/A,#N/A,FALSE,"ECCMP";#N/A,#N/A,FALSE,"WELDER.XLS"}</definedName>
    <definedName name="wrn.Report1." localSheetId="8" hidden="1">{#N/A,#N/A,FALSE,"Cover Page";#N/A,#N/A,FALSE,"Content Page";#N/A,#N/A,FALSE,"Fin Perform 1";#N/A,#N/A,FALSE,"Fin Perform 2";#N/A,#N/A,FALSE,"Fin Peform 3";#N/A,#N/A,FALSE,"Opn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Supply";#N/A,#N/A,FALSE,"Manufacturing";#N/A,#N/A,FALSE,"Distn1";#N/A,#N/A,FALSE,"Finance &amp; Admin"}</definedName>
    <definedName name="wrn.Report1." localSheetId="9" hidden="1">{#N/A,#N/A,FALSE,"Cover Page";#N/A,#N/A,FALSE,"Content Page";#N/A,#N/A,FALSE,"Fin Perform 1";#N/A,#N/A,FALSE,"Fin Perform 2";#N/A,#N/A,FALSE,"Fin Peform 3";#N/A,#N/A,FALSE,"Opn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Supply";#N/A,#N/A,FALSE,"Manufacturing";#N/A,#N/A,FALSE,"Distn1";#N/A,#N/A,FALSE,"Finance &amp; Admin"}</definedName>
    <definedName name="wrn.Report1." localSheetId="11" hidden="1">{#N/A,#N/A,FALSE,"Cover Page";#N/A,#N/A,FALSE,"Content Page";#N/A,#N/A,FALSE,"Fin Perform 1";#N/A,#N/A,FALSE,"Fin Perform 2";#N/A,#N/A,FALSE,"Fin Peform 3";#N/A,#N/A,FALSE,"Opn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Supply";#N/A,#N/A,FALSE,"Manufacturing";#N/A,#N/A,FALSE,"Distn1";#N/A,#N/A,FALSE,"Finance &amp; Admin"}</definedName>
    <definedName name="wrn.Report1." hidden="1">{#N/A,#N/A,FALSE,"Cover Page";#N/A,#N/A,FALSE,"Content Page";#N/A,#N/A,FALSE,"Fin Perform 1";#N/A,#N/A,FALSE,"Fin Perform 2";#N/A,#N/A,FALSE,"Fin Peform 3";#N/A,#N/A,FALSE,"Opn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Supply";#N/A,#N/A,FALSE,"Manufacturing";#N/A,#N/A,FALSE,"Distn1";#N/A,#N/A,FALSE,"Finance &amp; Admin"}</definedName>
    <definedName name="wrn.results." localSheetId="8" hidden="1">{#N/A,#N/A,TRUE,"BALSCH";#N/A,#N/A,TRUE,"COMICRO";#N/A,#N/A,TRUE,"CHECKS";#N/A,#N/A,TRUE,"GLASS";#N/A,#N/A,TRUE,"DEPRE";#N/A,#N/A,TRUE,"A&amp;MCUR";#N/A,#N/A,TRUE,"AGEANAlysis";#N/A,#N/A,TRUE,"CHECKS"}</definedName>
    <definedName name="wrn.results." localSheetId="9" hidden="1">{#N/A,#N/A,TRUE,"BALSCH";#N/A,#N/A,TRUE,"COMICRO";#N/A,#N/A,TRUE,"CHECKS";#N/A,#N/A,TRUE,"GLASS";#N/A,#N/A,TRUE,"DEPRE";#N/A,#N/A,TRUE,"A&amp;MCUR";#N/A,#N/A,TRUE,"AGEANAlysis";#N/A,#N/A,TRUE,"CHECKS"}</definedName>
    <definedName name="wrn.results." localSheetId="11" hidden="1">{#N/A,#N/A,TRUE,"BALSCH";#N/A,#N/A,TRUE,"COMICRO";#N/A,#N/A,TRUE,"CHECKS";#N/A,#N/A,TRUE,"GLASS";#N/A,#N/A,TRUE,"DEPRE";#N/A,#N/A,TRUE,"A&amp;MCUR";#N/A,#N/A,TRUE,"AGEANAlysis";#N/A,#N/A,TRUE,"CHECKS"}</definedName>
    <definedName name="wrn.results." hidden="1">{#N/A,#N/A,TRUE,"BALSCH";#N/A,#N/A,TRUE,"COMICRO";#N/A,#N/A,TRUE,"CHECKS";#N/A,#N/A,TRUE,"GLASS";#N/A,#N/A,TRUE,"DEPRE";#N/A,#N/A,TRUE,"A&amp;MCUR";#N/A,#N/A,TRUE,"AGEANAlysis";#N/A,#N/A,TRUE,"CHECKS"}</definedName>
    <definedName name="wrn.Rob._.Smith." localSheetId="8" hidden="1">{#N/A,#N/A,FALSE,"Cost Report";"Geology",#N/A,FALSE,"Cost Summary";"Geolgy Recon",#N/A,FALSE,"UG Geology Rep."}</definedName>
    <definedName name="wrn.Rob._.Smith." localSheetId="9" hidden="1">{#N/A,#N/A,FALSE,"Cost Report";"Geology",#N/A,FALSE,"Cost Summary";"Geolgy Recon",#N/A,FALSE,"UG Geology Rep."}</definedName>
    <definedName name="wrn.Rob._.Smith." localSheetId="11" hidden="1">{#N/A,#N/A,FALSE,"Cost Report";"Geology",#N/A,FALSE,"Cost Summary";"Geolgy Recon",#N/A,FALSE,"UG Geology Rep."}</definedName>
    <definedName name="wrn.Rob._.Smith." hidden="1">{#N/A,#N/A,FALSE,"Cost Report";"Geology",#N/A,FALSE,"Cost Summary";"Geolgy Recon",#N/A,FALSE,"UG Geology Rep."}</definedName>
    <definedName name="wrn.rp_only." localSheetId="8" hidden="1">{"rp_only",#N/A,FALSE,"2225"}</definedName>
    <definedName name="wrn.rp_only." localSheetId="9" hidden="1">{"rp_only",#N/A,FALSE,"2225"}</definedName>
    <definedName name="wrn.rp_only." localSheetId="11" hidden="1">{"rp_only",#N/A,FALSE,"2225"}</definedName>
    <definedName name="wrn.rp_only." hidden="1">{"rp_only",#N/A,FALSE,"2225"}</definedName>
    <definedName name="wrn.rp_only.." localSheetId="8" hidden="1">{"rp_only",#N/A,FALSE,"2225"}</definedName>
    <definedName name="wrn.rp_only.." localSheetId="9" hidden="1">{"rp_only",#N/A,FALSE,"2225"}</definedName>
    <definedName name="wrn.rp_only.." localSheetId="11" hidden="1">{"rp_only",#N/A,FALSE,"2225"}</definedName>
    <definedName name="wrn.rp_only.." hidden="1">{"rp_only",#N/A,FALSE,"2225"}</definedName>
    <definedName name="wrn.rp_only..." localSheetId="8" hidden="1">{"rp_only",#N/A,FALSE,"2225"}</definedName>
    <definedName name="wrn.rp_only..." localSheetId="9" hidden="1">{"rp_only",#N/A,FALSE,"2225"}</definedName>
    <definedName name="wrn.rp_only..." localSheetId="11" hidden="1">{"rp_only",#N/A,FALSE,"2225"}</definedName>
    <definedName name="wrn.rp_only..." hidden="1">{"rp_only",#N/A,FALSE,"2225"}</definedName>
    <definedName name="wrn.RPLINS." localSheetId="8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" localSheetId="1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_1" localSheetId="8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_1" localSheetId="9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_1" localSheetId="1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_1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SA_MTHREP." localSheetId="8" hidden="1">{#N/A,#N/A,FALSE,"Cover Page";#N/A,#N/A,FALSE,"Content Page";#N/A,#N/A,FALSE,"Fin Perform 1";#N/A,#N/A,FALSE,"Fin Perform 2";#N/A,#N/A,FALSE,"Fin Peform 3";#N/A,#N/A,FALSE,"Strat Perform 1";#N/A,#N/A,FALSE,"Opn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Supply";#N/A,#N/A,FALSE,"Distn1";#N/A,#N/A,FALSE,"Distn2";#N/A,#N/A,FALSE,"Manufacturing";#N/A,#N/A,FALSE,"Finance &amp; Admin"}</definedName>
    <definedName name="wrn.SA_MTHREP." localSheetId="9" hidden="1">{#N/A,#N/A,FALSE,"Cover Page";#N/A,#N/A,FALSE,"Content Page";#N/A,#N/A,FALSE,"Fin Perform 1";#N/A,#N/A,FALSE,"Fin Perform 2";#N/A,#N/A,FALSE,"Fin Peform 3";#N/A,#N/A,FALSE,"Strat Perform 1";#N/A,#N/A,FALSE,"Opn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Supply";#N/A,#N/A,FALSE,"Distn1";#N/A,#N/A,FALSE,"Distn2";#N/A,#N/A,FALSE,"Manufacturing";#N/A,#N/A,FALSE,"Finance &amp; Admin"}</definedName>
    <definedName name="wrn.SA_MTHREP." localSheetId="11" hidden="1">{#N/A,#N/A,FALSE,"Cover Page";#N/A,#N/A,FALSE,"Content Page";#N/A,#N/A,FALSE,"Fin Perform 1";#N/A,#N/A,FALSE,"Fin Perform 2";#N/A,#N/A,FALSE,"Fin Peform 3";#N/A,#N/A,FALSE,"Strat Perform 1";#N/A,#N/A,FALSE,"Opn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Supply";#N/A,#N/A,FALSE,"Distn1";#N/A,#N/A,FALSE,"Distn2";#N/A,#N/A,FALSE,"Manufacturing";#N/A,#N/A,FALSE,"Finance &amp; Admin"}</definedName>
    <definedName name="wrn.SA_MTHREP." hidden="1">{#N/A,#N/A,FALSE,"Cover Page";#N/A,#N/A,FALSE,"Content Page";#N/A,#N/A,FALSE,"Fin Perform 1";#N/A,#N/A,FALSE,"Fin Perform 2";#N/A,#N/A,FALSE,"Fin Peform 3";#N/A,#N/A,FALSE,"Strat Perform 1";#N/A,#N/A,FALSE,"Opn Peform 2";#N/A,#N/A,FALSE,"Employ Relations 1";#N/A,#N/A,FALSE,"Employ Relations 2";#N/A,#N/A,FALSE,"S&amp;M- Total SA";#N/A,#N/A,FALSE,"S&amp;M Metro 1";#N/A,#N/A,FALSE,"S&amp;M Metro 2";#N/A,#N/A,FALSE,"S&amp;M Country 1";#N/A,#N/A,FALSE,"S&amp;M Country 2";#N/A,#N/A,FALSE,"S&amp;M Statistics 1";#N/A,#N/A,FALSE,"S&amp;M Statistics 2";#N/A,#N/A,FALSE,"S&amp;M Statistics 3";#N/A,#N/A,FALSE,"Planning &amp; Supply";#N/A,#N/A,FALSE,"Distn1";#N/A,#N/A,FALSE,"Distn2";#N/A,#N/A,FALSE,"Manufacturing";#N/A,#N/A,FALSE,"Finance &amp; Admin"}</definedName>
    <definedName name="wrn.Sales." localSheetId="8" hidden="1">{#N/A,#N/A,FALSE,"Marketing";#N/A,#N/A,FALSE,"Selling";#N/A,#N/A,FALSE,"Promotional";#N/A,#N/A,FALSE,"Advertising"}</definedName>
    <definedName name="wrn.Sales." localSheetId="9" hidden="1">{#N/A,#N/A,FALSE,"Marketing";#N/A,#N/A,FALSE,"Selling";#N/A,#N/A,FALSE,"Promotional";#N/A,#N/A,FALSE,"Advertising"}</definedName>
    <definedName name="wrn.Sales." localSheetId="11" hidden="1">{#N/A,#N/A,FALSE,"Marketing";#N/A,#N/A,FALSE,"Selling";#N/A,#N/A,FALSE,"Promotional";#N/A,#N/A,FALSE,"Advertising"}</definedName>
    <definedName name="wrn.Sales." hidden="1">{#N/A,#N/A,FALSE,"Marketing";#N/A,#N/A,FALSE,"Selling";#N/A,#N/A,FALSE,"Promotional";#N/A,#N/A,FALSE,"Advertising"}</definedName>
    <definedName name="wrn.SCA._.Acq.." localSheetId="8" hidden="1">{#N/A,#N/A,FALSE,"main";#N/A,#N/A,FALSE,"Pooling";#N/A,#N/A,FALSE,"Purchase"}</definedName>
    <definedName name="wrn.SCA._.Acq.." localSheetId="9" hidden="1">{#N/A,#N/A,FALSE,"main";#N/A,#N/A,FALSE,"Pooling";#N/A,#N/A,FALSE,"Purchase"}</definedName>
    <definedName name="wrn.SCA._.Acq.." localSheetId="11" hidden="1">{#N/A,#N/A,FALSE,"main";#N/A,#N/A,FALSE,"Pooling";#N/A,#N/A,FALSE,"Purchase"}</definedName>
    <definedName name="wrn.SCA._.Acq.." hidden="1">{#N/A,#N/A,FALSE,"main";#N/A,#N/A,FALSE,"Pooling";#N/A,#N/A,FALSE,"Purchase"}</definedName>
    <definedName name="wrn.SCA._.AcqDisv." localSheetId="8" hidden="1">{#N/A,#N/A,FALSE,"main";#N/A,#N/A,FALSE,"Purchase"}</definedName>
    <definedName name="wrn.SCA._.AcqDisv." localSheetId="9" hidden="1">{#N/A,#N/A,FALSE,"main";#N/A,#N/A,FALSE,"Purchase"}</definedName>
    <definedName name="wrn.SCA._.AcqDisv." localSheetId="11" hidden="1">{#N/A,#N/A,FALSE,"main";#N/A,#N/A,FALSE,"Purchase"}</definedName>
    <definedName name="wrn.SCA._.AcqDisv." hidden="1">{#N/A,#N/A,FALSE,"main";#N/A,#N/A,FALSE,"Purchase"}</definedName>
    <definedName name="wrn.Selective._.Distribution._.Group." localSheetId="8" hidden="1">{"Selective Distribution Group",#N/A,FALSE,"Taxable Income 99"}</definedName>
    <definedName name="wrn.Selective._.Distribution._.Group." localSheetId="9" hidden="1">{"Selective Distribution Group",#N/A,FALSE,"Taxable Income 99"}</definedName>
    <definedName name="wrn.Selective._.Distribution._.Group." localSheetId="11" hidden="1">{"Selective Distribution Group",#N/A,FALSE,"Taxable Income 99"}</definedName>
    <definedName name="wrn.Selective._.Distribution._.Group." hidden="1">{"Selective Distribution Group",#N/A,FALSE,"Taxable Income 99"}</definedName>
    <definedName name="wrn.Sensitivity." localSheetId="8" hidden="1">{#N/A,#N/A,FALSE,"Sensitivity"}</definedName>
    <definedName name="wrn.Sensitivity." localSheetId="9" hidden="1">{#N/A,#N/A,FALSE,"Sensitivity"}</definedName>
    <definedName name="wrn.Sensitivity." localSheetId="11" hidden="1">{#N/A,#N/A,FALSE,"Sensitivity"}</definedName>
    <definedName name="wrn.Sensitivity." hidden="1">{#N/A,#N/A,FALSE,"Sensitivity"}</definedName>
    <definedName name="wrn.Simon._.Wulff." localSheetId="8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localSheetId="9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localSheetId="11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taff._.and._.Department._.Summaries." localSheetId="8" hidden="1">{"Staff and Department Summaries",#N/A,FALSE,"Staff Revenue + Comp"}</definedName>
    <definedName name="wrn.Staff._.and._.Department._.Summaries." localSheetId="9" hidden="1">{"Staff and Department Summaries",#N/A,FALSE,"Staff Revenue + Comp"}</definedName>
    <definedName name="wrn.Staff._.and._.Department._.Summaries." localSheetId="11" hidden="1">{"Staff and Department Summaries",#N/A,FALSE,"Staff Revenue + Comp"}</definedName>
    <definedName name="wrn.Staff._.and._.Department._.Summaries." hidden="1">{"Staff and Department Summaries",#N/A,FALSE,"Staff Revenue + Comp"}</definedName>
    <definedName name="wrn.Staff._.and._.Department._.Summaries._1" localSheetId="8" hidden="1">{"Staff and Department Summaries",#N/A,FALSE,"Staff Revenue + Comp"}</definedName>
    <definedName name="wrn.Staff._.and._.Department._.Summaries._1" localSheetId="9" hidden="1">{"Staff and Department Summaries",#N/A,FALSE,"Staff Revenue + Comp"}</definedName>
    <definedName name="wrn.Staff._.and._.Department._.Summaries._1" localSheetId="11" hidden="1">{"Staff and Department Summaries",#N/A,FALSE,"Staff Revenue + Comp"}</definedName>
    <definedName name="wrn.Staff._.and._.Department._.Summaries._1" hidden="1">{"Staff and Department Summaries",#N/A,FALSE,"Staff Revenue + Comp"}</definedName>
    <definedName name="wrn.Staff._.Detail." localSheetId="8" hidden="1">{"Staff Detail",#N/A,FALSE,"Staff Revenue + Comp"}</definedName>
    <definedName name="wrn.Staff._.Detail." localSheetId="9" hidden="1">{"Staff Detail",#N/A,FALSE,"Staff Revenue + Comp"}</definedName>
    <definedName name="wrn.Staff._.Detail." localSheetId="11" hidden="1">{"Staff Detail",#N/A,FALSE,"Staff Revenue + Comp"}</definedName>
    <definedName name="wrn.Staff._.Detail." hidden="1">{"Staff Detail",#N/A,FALSE,"Staff Revenue + Comp"}</definedName>
    <definedName name="wrn.Staff._.Detail._1" localSheetId="8" hidden="1">{"Staff Detail",#N/A,FALSE,"Staff Revenue + Comp"}</definedName>
    <definedName name="wrn.Staff._.Detail._1" localSheetId="9" hidden="1">{"Staff Detail",#N/A,FALSE,"Staff Revenue + Comp"}</definedName>
    <definedName name="wrn.Staff._.Detail._1" localSheetId="11" hidden="1">{"Staff Detail",#N/A,FALSE,"Staff Revenue + Comp"}</definedName>
    <definedName name="wrn.Staff._.Detail._1" hidden="1">{"Staff Detail",#N/A,FALSE,"Staff Revenue + Comp"}</definedName>
    <definedName name="wrn.Start._.Up._.Business." localSheetId="8" hidden="1">{"Start Up Business",#N/A,FALSE,"Taxable Income 99"}</definedName>
    <definedName name="wrn.Start._.Up._.Business." localSheetId="9" hidden="1">{"Start Up Business",#N/A,FALSE,"Taxable Income 99"}</definedName>
    <definedName name="wrn.Start._.Up._.Business." localSheetId="11" hidden="1">{"Start Up Business",#N/A,FALSE,"Taxable Income 99"}</definedName>
    <definedName name="wrn.Start._.Up._.Business." hidden="1">{"Start Up Business",#N/A,FALSE,"Taxable Income 99"}</definedName>
    <definedName name="wrn.State._.Summary." localSheetId="8" hidden="1">{"Volume Month",#N/A,FALSE,"State Summary";"Profit Month",#N/A,FALSE,"State Summary";"Volume Estimate",#N/A,FALSE,"State Summary";"Profit Estimate",#N/A,FALSE,"State Summary"}</definedName>
    <definedName name="wrn.State._.Summary." localSheetId="9" hidden="1">{"Volume Month",#N/A,FALSE,"State Summary";"Profit Month",#N/A,FALSE,"State Summary";"Volume Estimate",#N/A,FALSE,"State Summary";"Profit Estimate",#N/A,FALSE,"State Summary"}</definedName>
    <definedName name="wrn.State._.Summary." localSheetId="11" hidden="1">{"Volume Month",#N/A,FALSE,"State Summary";"Profit Month",#N/A,FALSE,"State Summary";"Volume Estimate",#N/A,FALSE,"State Summary";"Profit Estimate",#N/A,FALSE,"State Summary"}</definedName>
    <definedName name="wrn.State._.Summary." hidden="1">{"Volume Month",#N/A,FALSE,"State Summary";"Profit Month",#N/A,FALSE,"State Summary";"Volume Estimate",#N/A,FALSE,"State Summary";"Profit Estimate",#N/A,FALSE,"State Summary"}</definedName>
    <definedName name="wrn.summ1" localSheetId="8" hidden="1">{#N/A,#N/A,FALSE,"COVER1.XLS ";#N/A,#N/A,FALSE,"RACT1.XLS";#N/A,#N/A,FALSE,"RACT2.XLS";#N/A,#N/A,FALSE,"ECCMP";#N/A,#N/A,FALSE,"WELDER.XLS"}</definedName>
    <definedName name="wrn.summ1" localSheetId="9" hidden="1">{#N/A,#N/A,FALSE,"COVER1.XLS ";#N/A,#N/A,FALSE,"RACT1.XLS";#N/A,#N/A,FALSE,"RACT2.XLS";#N/A,#N/A,FALSE,"ECCMP";#N/A,#N/A,FALSE,"WELDER.XLS"}</definedName>
    <definedName name="wrn.summ1" localSheetId="11" hidden="1">{#N/A,#N/A,FALSE,"COVER1.XLS ";#N/A,#N/A,FALSE,"RACT1.XLS";#N/A,#N/A,FALSE,"RACT2.XLS";#N/A,#N/A,FALSE,"ECCMP";#N/A,#N/A,FALSE,"WELDER.XLS"}</definedName>
    <definedName name="wrn.summ1" hidden="1">{#N/A,#N/A,FALSE,"COVER1.XLS ";#N/A,#N/A,FALSE,"RACT1.XLS";#N/A,#N/A,FALSE,"RACT2.XLS";#N/A,#N/A,FALSE,"ECCMP";#N/A,#N/A,FALSE,"WELDER.XLS"}</definedName>
    <definedName name="wrn.summ1_1" localSheetId="8" hidden="1">{#N/A,#N/A,FALSE,"COVER1.XLS ";#N/A,#N/A,FALSE,"RACT1.XLS";#N/A,#N/A,FALSE,"RACT2.XLS";#N/A,#N/A,FALSE,"ECCMP";#N/A,#N/A,FALSE,"WELDER.XLS"}</definedName>
    <definedName name="wrn.summ1_1" localSheetId="9" hidden="1">{#N/A,#N/A,FALSE,"COVER1.XLS ";#N/A,#N/A,FALSE,"RACT1.XLS";#N/A,#N/A,FALSE,"RACT2.XLS";#N/A,#N/A,FALSE,"ECCMP";#N/A,#N/A,FALSE,"WELDER.XLS"}</definedName>
    <definedName name="wrn.summ1_1" localSheetId="11" hidden="1">{#N/A,#N/A,FALSE,"COVER1.XLS ";#N/A,#N/A,FALSE,"RACT1.XLS";#N/A,#N/A,FALSE,"RACT2.XLS";#N/A,#N/A,FALSE,"ECCMP";#N/A,#N/A,FALSE,"WELDER.XLS"}</definedName>
    <definedName name="wrn.summ1_1" hidden="1">{#N/A,#N/A,FALSE,"COVER1.XLS ";#N/A,#N/A,FALSE,"RACT1.XLS";#N/A,#N/A,FALSE,"RACT2.XLS";#N/A,#N/A,FALSE,"ECCMP";#N/A,#N/A,FALSE,"WELDER.XLS"}</definedName>
    <definedName name="wrn.SUMMARY." localSheetId="8" hidden="1">{"BS",#N/A,FALSE,"USA"}</definedName>
    <definedName name="wrn.SUMMARY." localSheetId="9" hidden="1">{"BS",#N/A,FALSE,"USA"}</definedName>
    <definedName name="wrn.SUMMARY." localSheetId="11" hidden="1">{"BS",#N/A,FALSE,"USA"}</definedName>
    <definedName name="wrn.SUMMARY." hidden="1">{"BS",#N/A,FALSE,"USA"}</definedName>
    <definedName name="wrn.summary._1" localSheetId="8" hidden="1">{#N/A,#N/A,FALSE,"COVER1.XLS ";#N/A,#N/A,FALSE,"RACT1.XLS";#N/A,#N/A,FALSE,"RACT2.XLS";#N/A,#N/A,FALSE,"ECCMP";#N/A,#N/A,FALSE,"WELDER.XLS"}</definedName>
    <definedName name="wrn.summary._1" localSheetId="9" hidden="1">{#N/A,#N/A,FALSE,"COVER1.XLS ";#N/A,#N/A,FALSE,"RACT1.XLS";#N/A,#N/A,FALSE,"RACT2.XLS";#N/A,#N/A,FALSE,"ECCMP";#N/A,#N/A,FALSE,"WELDER.XLS"}</definedName>
    <definedName name="wrn.summary._1" localSheetId="11" hidden="1">{#N/A,#N/A,FALSE,"COVER1.XLS ";#N/A,#N/A,FALSE,"RACT1.XLS";#N/A,#N/A,FALSE,"RACT2.XLS";#N/A,#N/A,FALSE,"ECCMP";#N/A,#N/A,FALSE,"WELDER.XLS"}</definedName>
    <definedName name="wrn.summary._1" hidden="1">{#N/A,#N/A,FALSE,"COVER1.XLS ";#N/A,#N/A,FALSE,"RACT1.XLS";#N/A,#N/A,FALSE,"RACT2.XLS";#N/A,#N/A,FALSE,"ECCMP";#N/A,#N/A,FALSE,"WELDER.XLS"}</definedName>
    <definedName name="wrn.tax._.schedules." localSheetId="8" hidden="1">{#N/A,#N/A,FALSE,"Header";#N/A,#N/A,FALSE,"AssetsCost";#N/A,#N/A,FALSE,"AssetsNBV";#N/A,#N/A,FALSE,"AssetsTiming";#N/A,#N/A,FALSE,"TaxDepn";#N/A,#N/A,FALSE,"InvestAllow";#N/A,#N/A,FALSE,"PrimeCost";#N/A,#N/A,FALSE,"Provisions";#N/A,#N/A,FALSE,"DeferredInc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GTWsheet";#N/A,#N/A,FALSE,"CapGainLoss";#N/A,#N/A,FALSE,"TrfCapLoss";#N/A,#N/A,FALSE,"Stock";#N/A,#N/A,FALSE,"Legals";#N/A,#N/A,FALSE,"SubsDonations";#N/A,#N/A,FALSE,"BadDebts";#N/A,#N/A,FALSE,"Repairs";#N/A,#N/A,FALSE,"Repairs";#N/A,#N/A,FALSE,"Consulting";#N/A,#N/A,FALSE,"Borrowexps";#N/A,#N/A,FALSE,"Royalties";#N/A,#N/A,FALSE,"FinLeaseAdjs";#N/A,#N/A,FALSE,"ForeignExchg";#N/A,#N/A,FALSE,"ForexNotice";#N/A,#N/A,FALSE,"Research";#N/A,#N/A,FALSE,"Extraordinary";#N/A,#N/A,FALSE,"ForeignIncome";#N/A,#N/A,FALSE,"Foreigntaxcrs";#N/A,#N/A,FALSE,"Dividendspaid";#N/A,#N/A,FALSE,"FIFunds";#N/A,#N/A,FALSE,"FrankingAcct";#N/A,#N/A,FALSE,"IntDivletter"}</definedName>
    <definedName name="wrn.tax._.schedules." localSheetId="9" hidden="1">{#N/A,#N/A,FALSE,"Header";#N/A,#N/A,FALSE,"AssetsCost";#N/A,#N/A,FALSE,"AssetsNBV";#N/A,#N/A,FALSE,"AssetsTiming";#N/A,#N/A,FALSE,"TaxDepn";#N/A,#N/A,FALSE,"InvestAllow";#N/A,#N/A,FALSE,"PrimeCost";#N/A,#N/A,FALSE,"Provisions";#N/A,#N/A,FALSE,"DeferredInc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GTWsheet";#N/A,#N/A,FALSE,"CapGainLoss";#N/A,#N/A,FALSE,"TrfCapLoss";#N/A,#N/A,FALSE,"Stock";#N/A,#N/A,FALSE,"Legals";#N/A,#N/A,FALSE,"SubsDonations";#N/A,#N/A,FALSE,"BadDebts";#N/A,#N/A,FALSE,"Repairs";#N/A,#N/A,FALSE,"Repairs";#N/A,#N/A,FALSE,"Consulting";#N/A,#N/A,FALSE,"Borrowexps";#N/A,#N/A,FALSE,"Royalties";#N/A,#N/A,FALSE,"FinLeaseAdjs";#N/A,#N/A,FALSE,"ForeignExchg";#N/A,#N/A,FALSE,"ForexNotice";#N/A,#N/A,FALSE,"Research";#N/A,#N/A,FALSE,"Extraordinary";#N/A,#N/A,FALSE,"ForeignIncome";#N/A,#N/A,FALSE,"Foreigntaxcrs";#N/A,#N/A,FALSE,"Dividendspaid";#N/A,#N/A,FALSE,"FIFunds";#N/A,#N/A,FALSE,"FrankingAcct";#N/A,#N/A,FALSE,"IntDivletter"}</definedName>
    <definedName name="wrn.tax._.schedules." localSheetId="11" hidden="1">{#N/A,#N/A,FALSE,"Header";#N/A,#N/A,FALSE,"AssetsCost";#N/A,#N/A,FALSE,"AssetsNBV";#N/A,#N/A,FALSE,"AssetsTiming";#N/A,#N/A,FALSE,"TaxDepn";#N/A,#N/A,FALSE,"InvestAllow";#N/A,#N/A,FALSE,"PrimeCost";#N/A,#N/A,FALSE,"Provisions";#N/A,#N/A,FALSE,"DeferredInc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GTWsheet";#N/A,#N/A,FALSE,"CapGainLoss";#N/A,#N/A,FALSE,"TrfCapLoss";#N/A,#N/A,FALSE,"Stock";#N/A,#N/A,FALSE,"Legals";#N/A,#N/A,FALSE,"SubsDonations";#N/A,#N/A,FALSE,"BadDebts";#N/A,#N/A,FALSE,"Repairs";#N/A,#N/A,FALSE,"Repairs";#N/A,#N/A,FALSE,"Consulting";#N/A,#N/A,FALSE,"Borrowexps";#N/A,#N/A,FALSE,"Royalties";#N/A,#N/A,FALSE,"FinLeaseAdjs";#N/A,#N/A,FALSE,"ForeignExchg";#N/A,#N/A,FALSE,"ForexNotice";#N/A,#N/A,FALSE,"Research";#N/A,#N/A,FALSE,"Extraordinary";#N/A,#N/A,FALSE,"ForeignIncome";#N/A,#N/A,FALSE,"Foreigntaxcrs";#N/A,#N/A,FALSE,"Dividendspaid";#N/A,#N/A,FALSE,"FIFunds";#N/A,#N/A,FALSE,"FrankingAcct";#N/A,#N/A,FALSE,"IntDivletter"}</definedName>
    <definedName name="wrn.tax._.schedules." hidden="1">{#N/A,#N/A,FALSE,"Header";#N/A,#N/A,FALSE,"AssetsCost";#N/A,#N/A,FALSE,"AssetsNBV";#N/A,#N/A,FALSE,"AssetsTiming";#N/A,#N/A,FALSE,"TaxDepn";#N/A,#N/A,FALSE,"InvestAllow";#N/A,#N/A,FALSE,"PrimeCost";#N/A,#N/A,FALSE,"Provisions";#N/A,#N/A,FALSE,"DeferredInc";#N/A,#N/A,FALSE,"FITB";#N/A,#N/A,FALSE,"PDIT";#N/A,#N/A,FALSE,"STITAX1";#N/A,#N/A,FALSE,"STITAX2";#N/A,#N/A,FALSE,"STITAX3";#N/A,#N/A,FALSE,"Income";#N/A,#N/A,FALSE,"Dividendsrecd";#N/A,#N/A,FALSE,"IntercoyInterest";#N/A,#N/A,FALSE,"ExemptIncome";#N/A,#N/A,FALSE,"Entertainment";#N/A,#N/A,FALSE,"BasicMethod";#N/A,#N/A,FALSE,"Prepayments";#N/A,#N/A,FALSE,"CGTIndex";#N/A,#N/A,FALSE,"CGTWsheet";#N/A,#N/A,FALSE,"CapGainLoss";#N/A,#N/A,FALSE,"TrfCapLoss";#N/A,#N/A,FALSE,"Stock";#N/A,#N/A,FALSE,"Legals";#N/A,#N/A,FALSE,"SubsDonations";#N/A,#N/A,FALSE,"BadDebts";#N/A,#N/A,FALSE,"Repairs";#N/A,#N/A,FALSE,"Repairs";#N/A,#N/A,FALSE,"Consulting";#N/A,#N/A,FALSE,"Borrowexps";#N/A,#N/A,FALSE,"Royalties";#N/A,#N/A,FALSE,"FinLeaseAdjs";#N/A,#N/A,FALSE,"ForeignExchg";#N/A,#N/A,FALSE,"ForexNotice";#N/A,#N/A,FALSE,"Research";#N/A,#N/A,FALSE,"Extraordinary";#N/A,#N/A,FALSE,"ForeignIncome";#N/A,#N/A,FALSE,"Foreigntaxcrs";#N/A,#N/A,FALSE,"Dividendspaid";#N/A,#N/A,FALSE,"FIFunds";#N/A,#N/A,FALSE,"FrankingAcct";#N/A,#N/A,FALSE,"IntDivletter"}</definedName>
    <definedName name="wrn.Things." localSheetId="8" hidden="1">{#N/A,#N/A,FALSE,"Bank Rec Cover Sheet";#N/A,#N/A,FALSE,"Bank Rec Details"}</definedName>
    <definedName name="wrn.Things." localSheetId="9" hidden="1">{#N/A,#N/A,FALSE,"Bank Rec Cover Sheet";#N/A,#N/A,FALSE,"Bank Rec Details"}</definedName>
    <definedName name="wrn.Things." localSheetId="11" hidden="1">{#N/A,#N/A,FALSE,"Bank Rec Cover Sheet";#N/A,#N/A,FALSE,"Bank Rec Details"}</definedName>
    <definedName name="wrn.Things." hidden="1">{#N/A,#N/A,FALSE,"Bank Rec Cover Sheet";#N/A,#N/A,FALSE,"Bank Rec Details"}</definedName>
    <definedName name="wrn.TMPL._.SALES." localSheetId="8" hidden="1">{#N/A,#N/A,TRUE,"Sheet1"}</definedName>
    <definedName name="wrn.TMPL._.SALES." localSheetId="9" hidden="1">{#N/A,#N/A,TRUE,"Sheet1"}</definedName>
    <definedName name="wrn.TMPL._.SALES." localSheetId="11" hidden="1">{#N/A,#N/A,TRUE,"Sheet1"}</definedName>
    <definedName name="wrn.TMPL._.SALES." hidden="1">{#N/A,#N/A,TRUE,"Sheet1"}</definedName>
    <definedName name="wrn.toptrial." localSheetId="8" hidden="1">{"toptrial",#N/A,TRUE,"toptrial";"adjustment",#N/A,TRUE,"toptrial";"voucher",#N/A,TRUE,"toptrial"}</definedName>
    <definedName name="wrn.toptrial." localSheetId="9" hidden="1">{"toptrial",#N/A,TRUE,"toptrial";"adjustment",#N/A,TRUE,"toptrial";"voucher",#N/A,TRUE,"toptrial"}</definedName>
    <definedName name="wrn.toptrial." localSheetId="11" hidden="1">{"toptrial",#N/A,TRUE,"toptrial";"adjustment",#N/A,TRUE,"toptrial";"voucher",#N/A,TRUE,"toptrial"}</definedName>
    <definedName name="wrn.toptrial." hidden="1">{"toptrial",#N/A,TRUE,"toptrial";"adjustment",#N/A,TRUE,"toptrial";"voucher",#N/A,TRUE,"toptrial"}</definedName>
    <definedName name="wrn.Tumon._.Entertainment._.and._.Subs." localSheetId="8" hidden="1">{"Tumon Entertainment &amp; Subs",#N/A,FALSE,"Taxable Income 99"}</definedName>
    <definedName name="wrn.Tumon._.Entertainment._.and._.Subs." localSheetId="9" hidden="1">{"Tumon Entertainment &amp; Subs",#N/A,FALSE,"Taxable Income 99"}</definedName>
    <definedName name="wrn.Tumon._.Entertainment._.and._.Subs." localSheetId="11" hidden="1">{"Tumon Entertainment &amp; Subs",#N/A,FALSE,"Taxable Income 99"}</definedName>
    <definedName name="wrn.Tumon._.Entertainment._.and._.Subs." hidden="1">{"Tumon Entertainment &amp; Subs",#N/A,FALSE,"Taxable Income 99"}</definedName>
    <definedName name="wrn.unitcase." localSheetId="8" hidden="1">{#N/A,#N/A,FALSE,"REPORTpg1";#N/A,#N/A,FALSE,"REPORTpg2";#N/A,#N/A,FALSE,"REPORTpg3"}</definedName>
    <definedName name="wrn.unitcase." localSheetId="9" hidden="1">{#N/A,#N/A,FALSE,"REPORTpg1";#N/A,#N/A,FALSE,"REPORTpg2";#N/A,#N/A,FALSE,"REPORTpg3"}</definedName>
    <definedName name="wrn.unitcase." localSheetId="11" hidden="1">{#N/A,#N/A,FALSE,"REPORTpg1";#N/A,#N/A,FALSE,"REPORTpg2";#N/A,#N/A,FALSE,"REPORTpg3"}</definedName>
    <definedName name="wrn.unitcase." hidden="1">{#N/A,#N/A,FALSE,"REPORTpg1";#N/A,#N/A,FALSE,"REPORTpg2";#N/A,#N/A,FALSE,"REPORTpg3"}</definedName>
    <definedName name="wrn.ut." localSheetId="8" hidden="1">{#N/A,#N/A,FALSE,"Ut";#N/A,#N/A,FALSE,"UT-h"}</definedName>
    <definedName name="wrn.ut." localSheetId="9" hidden="1">{#N/A,#N/A,FALSE,"Ut";#N/A,#N/A,FALSE,"UT-h"}</definedName>
    <definedName name="wrn.ut." localSheetId="11" hidden="1">{#N/A,#N/A,FALSE,"Ut";#N/A,#N/A,FALSE,"UT-h"}</definedName>
    <definedName name="wrn.ut." hidden="1">{#N/A,#N/A,FALSE,"Ut";#N/A,#N/A,FALSE,"UT-h"}</definedName>
    <definedName name="wrn.ut._1" localSheetId="8" hidden="1">{#N/A,#N/A,FALSE,"Ut";#N/A,#N/A,FALSE,"UT-h"}</definedName>
    <definedName name="wrn.ut._1" localSheetId="9" hidden="1">{#N/A,#N/A,FALSE,"Ut";#N/A,#N/A,FALSE,"UT-h"}</definedName>
    <definedName name="wrn.ut._1" localSheetId="11" hidden="1">{#N/A,#N/A,FALSE,"Ut";#N/A,#N/A,FALSE,"UT-h"}</definedName>
    <definedName name="wrn.ut._1" hidden="1">{#N/A,#N/A,FALSE,"Ut";#N/A,#N/A,FALSE,"UT-h"}</definedName>
    <definedName name="wrn.VALUATION." localSheetId="8" hidden="1">{#N/A,#N/A,FALSE,"Valuation Assumptions";#N/A,#N/A,FALSE,"Summary";#N/A,#N/A,FALSE,"DCF";#N/A,#N/A,FALSE,"Valuation";#N/A,#N/A,FALSE,"WACC";#N/A,#N/A,FALSE,"UBVH";#N/A,#N/A,FALSE,"Free Cash Flow"}</definedName>
    <definedName name="wrn.VALUATION." localSheetId="9" hidden="1">{#N/A,#N/A,FALSE,"Valuation Assumptions";#N/A,#N/A,FALSE,"Summary";#N/A,#N/A,FALSE,"DCF";#N/A,#N/A,FALSE,"Valuation";#N/A,#N/A,FALSE,"WACC";#N/A,#N/A,FALSE,"UBVH";#N/A,#N/A,FALSE,"Free Cash Flow"}</definedName>
    <definedName name="wrn.VALUATION." localSheetId="1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.Committee." localSheetId="8" hidden="1">{#N/A,#N/A,TRUE,"Cover";#N/A,#N/A,TRUE,"Macro Assumptions";#N/A,#N/A,TRUE,"Tariffs DTe";#N/A,#N/A,TRUE,"2000 Revenues";#N/A,#N/A,TRUE,"Initial RAB";#N/A,#N/A,TRUE,"inflated RAB";#N/A,#N/A,TRUE,"Budget TenneT";#N/A,#N/A,TRUE,"Revenues";#N/A,#N/A,TRUE,"Operating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Capital";#N/A,#N/A,TRUE,"Cash";#N/A,#N/A,TRUE,"Equity";#N/A,#N/A,TRUE,"Provisions";#N/A,#N/A,TRUE,"Debt";#N/A,#N/A,TRUE,"BS";#N/A,#N/A,TRUE,"CF";#N/A,#N/A,TRUE,"Lines";#N/A,#N/A,TRUE,"Stations";#N/A,#N/A,TRUE,"Cap. Expenses";#N/A,#N/A,TRUE,"Land";#N/A,#N/A,TRUE,"Cen Proces Sys";#N/A,#N/A,TRUE,"IT";#N/A,#N/A,TRUE,"telecom";#N/A,#N/A,TRUE,"Other";#N/A,#N/A,TRUE,"WACC_DTe_pre";#N/A,#N/A,TRUE,"WACC_DTe_post";#N/A,#N/A,TRUE,"Wacc";#N/A,#N/A,TRUE,"DCF EBITDA Multiple";#N/A,#N/A,TRUE,"DCF Perpetual Growth";#N/A,#N/A,TRUE,"RAB (DTe)";#N/A,#N/A,TRUE,"P&amp;L (2)";#N/A,#N/A,TRUE,"TComps"}</definedName>
    <definedName name="wrn.Valuation._.Committee." localSheetId="9" hidden="1">{#N/A,#N/A,TRUE,"Cover";#N/A,#N/A,TRUE,"Macro Assumptions";#N/A,#N/A,TRUE,"Tariffs DTe";#N/A,#N/A,TRUE,"2000 Revenues";#N/A,#N/A,TRUE,"Initial RAB";#N/A,#N/A,TRUE,"inflated RAB";#N/A,#N/A,TRUE,"Budget TenneT";#N/A,#N/A,TRUE,"Revenues";#N/A,#N/A,TRUE,"Operating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Capital";#N/A,#N/A,TRUE,"Cash";#N/A,#N/A,TRUE,"Equity";#N/A,#N/A,TRUE,"Provisions";#N/A,#N/A,TRUE,"Debt";#N/A,#N/A,TRUE,"BS";#N/A,#N/A,TRUE,"CF";#N/A,#N/A,TRUE,"Lines";#N/A,#N/A,TRUE,"Stations";#N/A,#N/A,TRUE,"Cap. Expenses";#N/A,#N/A,TRUE,"Land";#N/A,#N/A,TRUE,"Cen Proces Sys";#N/A,#N/A,TRUE,"IT";#N/A,#N/A,TRUE,"telecom";#N/A,#N/A,TRUE,"Other";#N/A,#N/A,TRUE,"WACC_DTe_pre";#N/A,#N/A,TRUE,"WACC_DTe_post";#N/A,#N/A,TRUE,"Wacc";#N/A,#N/A,TRUE,"DCF EBITDA Multiple";#N/A,#N/A,TRUE,"DCF Perpetual Growth";#N/A,#N/A,TRUE,"RAB (DTe)";#N/A,#N/A,TRUE,"P&amp;L (2)";#N/A,#N/A,TRUE,"TComps"}</definedName>
    <definedName name="wrn.Valuation._.Committee." localSheetId="11" hidden="1">{#N/A,#N/A,TRUE,"Cover";#N/A,#N/A,TRUE,"Macro Assumptions";#N/A,#N/A,TRUE,"Tariffs DTe";#N/A,#N/A,TRUE,"2000 Revenues";#N/A,#N/A,TRUE,"Initial RAB";#N/A,#N/A,TRUE,"inflated RAB";#N/A,#N/A,TRUE,"Budget TenneT";#N/A,#N/A,TRUE,"Revenues";#N/A,#N/A,TRUE,"Operating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Capital";#N/A,#N/A,TRUE,"Cash";#N/A,#N/A,TRUE,"Equity";#N/A,#N/A,TRUE,"Provisions";#N/A,#N/A,TRUE,"Debt";#N/A,#N/A,TRUE,"BS";#N/A,#N/A,TRUE,"CF";#N/A,#N/A,TRUE,"Lines";#N/A,#N/A,TRUE,"Stations";#N/A,#N/A,TRUE,"Cap. Expenses";#N/A,#N/A,TRUE,"Land";#N/A,#N/A,TRUE,"Cen Proces Sys";#N/A,#N/A,TRUE,"IT";#N/A,#N/A,TRUE,"telecom";#N/A,#N/A,TRUE,"Other";#N/A,#N/A,TRUE,"WACC_DTe_pre";#N/A,#N/A,TRUE,"WACC_DTe_post";#N/A,#N/A,TRUE,"Wacc";#N/A,#N/A,TRUE,"DCF EBITDA Multiple";#N/A,#N/A,TRUE,"DCF Perpetual Growth";#N/A,#N/A,TRUE,"RAB (DTe)";#N/A,#N/A,TRUE,"P&amp;L (2)";#N/A,#N/A,TRUE,"TComps"}</definedName>
    <definedName name="wrn.Valuation._.Committee." hidden="1">{#N/A,#N/A,TRUE,"Cover";#N/A,#N/A,TRUE,"Macro Assumptions";#N/A,#N/A,TRUE,"Tariffs DTe";#N/A,#N/A,TRUE,"2000 Revenues";#N/A,#N/A,TRUE,"Initial RAB";#N/A,#N/A,TRUE,"inflated RAB";#N/A,#N/A,TRUE,"Budget TenneT";#N/A,#N/A,TRUE,"Revenues";#N/A,#N/A,TRUE,"Operating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Capital";#N/A,#N/A,TRUE,"Cash";#N/A,#N/A,TRUE,"Equity";#N/A,#N/A,TRUE,"Provisions";#N/A,#N/A,TRUE,"Debt";#N/A,#N/A,TRUE,"BS";#N/A,#N/A,TRUE,"CF";#N/A,#N/A,TRUE,"Lines";#N/A,#N/A,TRUE,"Stations";#N/A,#N/A,TRUE,"Cap. Expenses";#N/A,#N/A,TRUE,"Land";#N/A,#N/A,TRUE,"Cen Proces Sys";#N/A,#N/A,TRUE,"IT";#N/A,#N/A,TRUE,"telecom";#N/A,#N/A,TRUE,"Other";#N/A,#N/A,TRUE,"WACC_DTe_pre";#N/A,#N/A,TRUE,"WACC_DTe_post";#N/A,#N/A,TRUE,"Wacc";#N/A,#N/A,TRUE,"DCF EBITDA Multiple";#N/A,#N/A,TRUE,"DCF Perpetual Growth";#N/A,#N/A,TRUE,"RAB (DTe)";#N/A,#N/A,TRUE,"P&amp;L (2)";#N/A,#N/A,TRUE,"TComps"}</definedName>
    <definedName name="wrn.voucher9703." localSheetId="8" hidden="1">{#N/A,#N/A,FALSE,"970301";#N/A,#N/A,FALSE,"970302";#N/A,#N/A,FALSE,"970303";#N/A,#N/A,FALSE,"970304";#N/A,#N/A,FALSE,"COM1";#N/A,#N/A,FALSE,"COM2"}</definedName>
    <definedName name="wrn.voucher9703." localSheetId="9" hidden="1">{#N/A,#N/A,FALSE,"970301";#N/A,#N/A,FALSE,"970302";#N/A,#N/A,FALSE,"970303";#N/A,#N/A,FALSE,"970304";#N/A,#N/A,FALSE,"COM1";#N/A,#N/A,FALSE,"COM2"}</definedName>
    <definedName name="wrn.voucher9703." localSheetId="11" hidden="1">{#N/A,#N/A,FALSE,"970301";#N/A,#N/A,FALSE,"970302";#N/A,#N/A,FALSE,"970303";#N/A,#N/A,FALSE,"970304";#N/A,#N/A,FALSE,"COM1";#N/A,#N/A,FALSE,"COM2"}</definedName>
    <definedName name="wrn.voucher9703." hidden="1">{#N/A,#N/A,FALSE,"970301";#N/A,#N/A,FALSE,"970302";#N/A,#N/A,FALSE,"970303";#N/A,#N/A,FALSE,"970304";#N/A,#N/A,FALSE,"COM1";#N/A,#N/A,FALSE,"COM2"}</definedName>
    <definedName name="wrn.VPGM_Summary." localSheetId="8" hidden="1">{"VPGM Summary",#N/A,FALSE,"VPGM SUMMARY"}</definedName>
    <definedName name="wrn.VPGM_Summary." localSheetId="9" hidden="1">{"VPGM Summary",#N/A,FALSE,"VPGM SUMMARY"}</definedName>
    <definedName name="wrn.VPGM_Summary." localSheetId="11" hidden="1">{"VPGM Summary",#N/A,FALSE,"VPGM SUMMARY"}</definedName>
    <definedName name="wrn.VPGM_Summary." hidden="1">{"VPGM Summary",#N/A,FALSE,"VPGM SUMMARY"}</definedName>
    <definedName name="wrn.VPGM_Summary._1" localSheetId="8" hidden="1">{"VPGM Summary",#N/A,FALSE,"VPGM SUMMARY"}</definedName>
    <definedName name="wrn.VPGM_Summary._1" localSheetId="9" hidden="1">{"VPGM Summary",#N/A,FALSE,"VPGM SUMMARY"}</definedName>
    <definedName name="wrn.VPGM_Summary._1" localSheetId="11" hidden="1">{"VPGM Summary",#N/A,FALSE,"VPGM SUMMARY"}</definedName>
    <definedName name="wrn.VPGM_Summary._1" hidden="1">{"VPGM Summary",#N/A,FALSE,"VPGM SUMMARY"}</definedName>
    <definedName name="wrn.wag." localSheetId="8" hidden="1">{"inc.ann",#N/A,FALSE,"WAG";"inc.quart",#N/A,FALSE,"WAG"}</definedName>
    <definedName name="wrn.wag." localSheetId="9" hidden="1">{"inc.ann",#N/A,FALSE,"WAG";"inc.quart",#N/A,FALSE,"WAG"}</definedName>
    <definedName name="wrn.wag." localSheetId="11" hidden="1">{"inc.ann",#N/A,FALSE,"WAG";"inc.quart",#N/A,FALSE,"WAG"}</definedName>
    <definedName name="wrn.wag." hidden="1">{"inc.ann",#N/A,FALSE,"WAG";"inc.quart",#N/A,FALSE,"WAG"}</definedName>
    <definedName name="wrn.with_oth_curr." localSheetId="8" hidden="1">{"with_oth_curr",#N/A,FALSE,"2225"}</definedName>
    <definedName name="wrn.with_oth_curr." localSheetId="9" hidden="1">{"with_oth_curr",#N/A,FALSE,"2225"}</definedName>
    <definedName name="wrn.with_oth_curr." localSheetId="11" hidden="1">{"with_oth_curr",#N/A,FALSE,"2225"}</definedName>
    <definedName name="wrn.with_oth_curr." hidden="1">{"with_oth_curr",#N/A,FALSE,"2225"}</definedName>
    <definedName name="wrn.with_oth_curr.." localSheetId="8" hidden="1">{"with_oth_curr",#N/A,FALSE,"2225"}</definedName>
    <definedName name="wrn.with_oth_curr.." localSheetId="9" hidden="1">{"with_oth_curr",#N/A,FALSE,"2225"}</definedName>
    <definedName name="wrn.with_oth_curr.." localSheetId="11" hidden="1">{"with_oth_curr",#N/A,FALSE,"2225"}</definedName>
    <definedName name="wrn.with_oth_curr.." hidden="1">{"with_oth_curr",#N/A,FALSE,"2225"}</definedName>
    <definedName name="wrn.with_oth_curr..." localSheetId="8" hidden="1">{"with_oth_curr",#N/A,FALSE,"2225"}</definedName>
    <definedName name="wrn.with_oth_curr..." localSheetId="9" hidden="1">{"with_oth_curr",#N/A,FALSE,"2225"}</definedName>
    <definedName name="wrn.with_oth_curr..." localSheetId="11" hidden="1">{"with_oth_curr",#N/A,FALSE,"2225"}</definedName>
    <definedName name="wrn.with_oth_curr..." hidden="1">{"with_oth_curr",#N/A,FALSE,"2225"}</definedName>
    <definedName name="wrn.WORK._.PAPER." localSheetId="8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9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1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localSheetId="8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9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1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千代田地価調査収益価格." localSheetId="8" hidden="1">{#N/A,#N/A,FALSE,"5-1";#N/A,#N/A,FALSE,"5-2";#N/A,#N/A,FALSE,"5-6";#N/A,#N/A,FALSE,"5-9";#N/A,#N/A,FALSE,"5-15";#N/A,#N/A,FALSE,"5-32";#N/A,#N/A,FALSE,"5-34"}</definedName>
    <definedName name="wrn.千代田地価調査収益価格." localSheetId="9" hidden="1">{#N/A,#N/A,FALSE,"5-1";#N/A,#N/A,FALSE,"5-2";#N/A,#N/A,FALSE,"5-6";#N/A,#N/A,FALSE,"5-9";#N/A,#N/A,FALSE,"5-15";#N/A,#N/A,FALSE,"5-32";#N/A,#N/A,FALSE,"5-34"}</definedName>
    <definedName name="wrn.千代田地価調査収益価格." localSheetId="11" hidden="1">{#N/A,#N/A,FALSE,"5-1";#N/A,#N/A,FALSE,"5-2";#N/A,#N/A,FALSE,"5-6";#N/A,#N/A,FALSE,"5-9";#N/A,#N/A,FALSE,"5-15";#N/A,#N/A,FALSE,"5-32";#N/A,#N/A,FALSE,"5-34"}</definedName>
    <definedName name="wrn.千代田地価調査収益価格." hidden="1">{#N/A,#N/A,FALSE,"5-1";#N/A,#N/A,FALSE,"5-2";#N/A,#N/A,FALSE,"5-6";#N/A,#N/A,FALSE,"5-9";#N/A,#N/A,FALSE,"5-15";#N/A,#N/A,FALSE,"5-32";#N/A,#N/A,FALSE,"5-34"}</definedName>
    <definedName name="wrn_1" localSheetId="8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_1" localSheetId="9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_1" localSheetId="1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_1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0" localSheetId="8" hidden="1">{#N/A,#N/A,FALSE,"COVER1.XLS ";#N/A,#N/A,FALSE,"RACT1.XLS";#N/A,#N/A,FALSE,"RACT2.XLS";#N/A,#N/A,FALSE,"ECCMP";#N/A,#N/A,FALSE,"WELDER.XLS"}</definedName>
    <definedName name="WRN0" localSheetId="9" hidden="1">{#N/A,#N/A,FALSE,"COVER1.XLS ";#N/A,#N/A,FALSE,"RACT1.XLS";#N/A,#N/A,FALSE,"RACT2.XLS";#N/A,#N/A,FALSE,"ECCMP";#N/A,#N/A,FALSE,"WELDER.XLS"}</definedName>
    <definedName name="WRN0" localSheetId="11" hidden="1">{#N/A,#N/A,FALSE,"COVER1.XLS ";#N/A,#N/A,FALSE,"RACT1.XLS";#N/A,#N/A,FALSE,"RACT2.XLS";#N/A,#N/A,FALSE,"ECCMP";#N/A,#N/A,FALSE,"WELDER.XLS"}</definedName>
    <definedName name="WRN0" hidden="1">{#N/A,#N/A,FALSE,"COVER1.XLS ";#N/A,#N/A,FALSE,"RACT1.XLS";#N/A,#N/A,FALSE,"RACT2.XLS";#N/A,#N/A,FALSE,"ECCMP";#N/A,#N/A,FALSE,"WELDER.XLS"}</definedName>
    <definedName name="WRN0_1" localSheetId="8" hidden="1">{#N/A,#N/A,FALSE,"COVER1.XLS ";#N/A,#N/A,FALSE,"RACT1.XLS";#N/A,#N/A,FALSE,"RACT2.XLS";#N/A,#N/A,FALSE,"ECCMP";#N/A,#N/A,FALSE,"WELDER.XLS"}</definedName>
    <definedName name="WRN0_1" localSheetId="9" hidden="1">{#N/A,#N/A,FALSE,"COVER1.XLS ";#N/A,#N/A,FALSE,"RACT1.XLS";#N/A,#N/A,FALSE,"RACT2.XLS";#N/A,#N/A,FALSE,"ECCMP";#N/A,#N/A,FALSE,"WELDER.XLS"}</definedName>
    <definedName name="WRN0_1" localSheetId="11" hidden="1">{#N/A,#N/A,FALSE,"COVER1.XLS ";#N/A,#N/A,FALSE,"RACT1.XLS";#N/A,#N/A,FALSE,"RACT2.XLS";#N/A,#N/A,FALSE,"ECCMP";#N/A,#N/A,FALSE,"WELDER.XLS"}</definedName>
    <definedName name="WRN0_1" hidden="1">{#N/A,#N/A,FALSE,"COVER1.XLS ";#N/A,#N/A,FALSE,"RACT1.XLS";#N/A,#N/A,FALSE,"RACT2.XLS";#N/A,#N/A,FALSE,"ECCMP";#N/A,#N/A,FALSE,"WELDER.XLS"}</definedName>
    <definedName name="wrn1.PLUSD." localSheetId="8" hidden="1">{#N/A,#N/A,FALSE,"b_s &amp; p_l"}</definedName>
    <definedName name="wrn1.PLUSD." localSheetId="9" hidden="1">{#N/A,#N/A,FALSE,"b_s &amp; p_l"}</definedName>
    <definedName name="wrn1.PLUSD." localSheetId="11" hidden="1">{#N/A,#N/A,FALSE,"b_s &amp; p_l"}</definedName>
    <definedName name="wrn1.PLUSD." hidden="1">{#N/A,#N/A,FALSE,"b_s &amp; p_l"}</definedName>
    <definedName name="WRN2.DATA" localSheetId="8" hidden="1">{#N/A,#N/A,FALSE,"DATA"}</definedName>
    <definedName name="WRN2.DATA" localSheetId="9" hidden="1">{#N/A,#N/A,FALSE,"DATA"}</definedName>
    <definedName name="WRN2.DATA" localSheetId="11" hidden="1">{#N/A,#N/A,FALSE,"DATA"}</definedName>
    <definedName name="WRN2.DATA" hidden="1">{#N/A,#N/A,FALSE,"DATA"}</definedName>
    <definedName name="ws">#REF!</definedName>
    <definedName name="WSHOP" localSheetId="8">#REF!</definedName>
    <definedName name="WSHOP" localSheetId="9">#REF!</definedName>
    <definedName name="WSHOP">#REF!</definedName>
    <definedName name="wt">#REF!</definedName>
    <definedName name="WT_501" localSheetId="8">#REF!</definedName>
    <definedName name="WT_501" localSheetId="9">#REF!</definedName>
    <definedName name="WT_501">#REF!</definedName>
    <definedName name="WT_502" localSheetId="9">#REF!</definedName>
    <definedName name="WT_502">#REF!</definedName>
    <definedName name="WT_521" localSheetId="9">#REF!</definedName>
    <definedName name="WT_521">#REF!</definedName>
    <definedName name="WT_553">#REF!</definedName>
    <definedName name="WT_571">#REF!</definedName>
    <definedName name="WT_581">#REF!</definedName>
    <definedName name="WT_582">#REF!</definedName>
    <definedName name="WT_583">#REF!</definedName>
    <definedName name="WT_741">#REF!</definedName>
    <definedName name="WT_791">#REF!</definedName>
    <definedName name="WT_806">#REF!</definedName>
    <definedName name="WT_807">#REF!</definedName>
    <definedName name="WT_808">#REF!</definedName>
    <definedName name="WT_812">#REF!</definedName>
    <definedName name="WT_916">#REF!</definedName>
    <definedName name="WT_961">#REF!</definedName>
    <definedName name="WTD_PLANTSLIST" localSheetId="8">#REF!</definedName>
    <definedName name="WTD_PLANTSLIST">#REF!</definedName>
    <definedName name="WTI" localSheetId="8">#REF!</definedName>
    <definedName name="WTI" localSheetId="9">#REF!</definedName>
    <definedName name="WTI">#REF!</definedName>
    <definedName name="WTI_Crude">#REF!</definedName>
    <definedName name="wtle">#REF!</definedName>
    <definedName name="wttoc">#REF!</definedName>
    <definedName name="WVGI" localSheetId="8">#REF!</definedName>
    <definedName name="WVGI" localSheetId="9">#REF!</definedName>
    <definedName name="WVGI">#REF!</definedName>
    <definedName name="WVGII" localSheetId="9">#REF!</definedName>
    <definedName name="WVGII">#REF!</definedName>
    <definedName name="WVGIILAST" localSheetId="9">#REF!</definedName>
    <definedName name="WVGIILAST">#REF!</definedName>
    <definedName name="WVGILAST">#REF!</definedName>
    <definedName name="WVGINT">#REF!</definedName>
    <definedName name="WVGINTLAST">#REF!</definedName>
    <definedName name="wvu.CapersView." localSheetId="8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CapersView." localSheetId="9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CapersView." localSheetId="11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FAX." localSheetId="8" hidden="1">{TRUE,TRUE,-1.25,-15.5,480.75,272.25,FALSE,TRUE,TRUE,TRUE,0,1,#N/A,1,#N/A,13.1904761904762,23.5384615384615,1,FALSE,FALSE,3,TRUE,1,FALSE,75,"Swvu.FAX.","ACwvu.FAX.",#N/A,FALSE,FALSE,0.25,0.25,1,1,1,"","",TRUE,FALSE,FALSE,TRUE,1,#N/A,1,1,"=R1C1:R16C13",FALSE,#N/A,#N/A,FALSE,FALSE,FALSE,9,300,300,FALSE,FALSE,TRUE,TRUE,TRUE}</definedName>
    <definedName name="wvu.FAX." localSheetId="9" hidden="1">{TRUE,TRUE,-1.25,-15.5,480.75,272.25,FALSE,TRUE,TRUE,TRUE,0,1,#N/A,1,#N/A,13.1904761904762,23.5384615384615,1,FALSE,FALSE,3,TRUE,1,FALSE,75,"Swvu.FAX.","ACwvu.FAX.",#N/A,FALSE,FALSE,0.25,0.25,1,1,1,"","",TRUE,FALSE,FALSE,TRUE,1,#N/A,1,1,"=R1C1:R16C13",FALSE,#N/A,#N/A,FALSE,FALSE,FALSE,9,300,300,FALSE,FALSE,TRUE,TRUE,TRUE}</definedName>
    <definedName name="wvu.FAX." localSheetId="11" hidden="1">{TRUE,TRUE,-1.25,-15.5,480.75,272.25,FALSE,TRUE,TRUE,TRUE,0,1,#N/A,1,#N/A,13.1904761904762,23.5384615384615,1,FALSE,FALSE,3,TRUE,1,FALSE,75,"Swvu.FAX.","ACwvu.FAX.",#N/A,FALSE,FALSE,0.25,0.25,1,1,1,"","",TRUE,FALSE,FALSE,TRUE,1,#N/A,1,1,"=R1C1:R16C13",FALSE,#N/A,#N/A,FALSE,FALSE,FALSE,9,300,300,FALSE,FALSE,TRUE,TRUE,TRUE}</definedName>
    <definedName name="wvu.FAX." hidden="1">{TRUE,TRUE,-1.25,-15.5,480.75,272.25,FALSE,TRUE,TRUE,TRUE,0,1,#N/A,1,#N/A,13.1904761904762,23.5384615384615,1,FALSE,FALSE,3,TRUE,1,FALSE,75,"Swvu.FAX.","ACwvu.FAX.",#N/A,FALSE,FALSE,0.25,0.25,1,1,1,"","",TRUE,FALSE,FALSE,TRUE,1,#N/A,1,1,"=R1C1:R16C13",FALSE,#N/A,#N/A,FALSE,FALSE,FALSE,9,300,300,FALSE,FALSE,TRUE,TRUE,TRUE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9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Japan_Capers_Ed_Pub." localSheetId="8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Japan_Capers_Ed_Pub." localSheetId="9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Japan_Capers_Ed_Pub." localSheetId="11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localSheetId="8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vu.KJP_CC." localSheetId="9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vu.KJP_CC." localSheetId="11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vu.Long._.Range." localSheetId="8" hidden="1">{TRUE,TRUE,-1.25,-15.5,604.5,340.5,FALSE,TRUE,TRUE,TRUE,0,1,#N/A,1,#N/A,21.75,16.8636363636364,1,FALSE,FALSE,3,TRUE,1,FALSE,100,"Swvu.Long._.Range.","ACwvu.Long._.Range.",#N/A,FALSE,FALSE,0.5,0,0.5,0.5,2,"","&amp;L&amp;F
&amp;A&amp;CPrepared by Rick Belcher &amp;D&amp;RPage &amp;P of &amp;N",FALSE,FALSE,FALSE,FALSE,1,53,#N/A,#N/A,"=R8C1:R100C22","=R1:R7","Rwvu.Long._.Range.",#N/A,FALSE,FALSE,TRUE,1,#N/A,#N/A,FALSE,FALSE,TRUE,TRUE,TRUE}</definedName>
    <definedName name="wvu.Long._.Range." localSheetId="9" hidden="1">{TRUE,TRUE,-1.25,-15.5,604.5,340.5,FALSE,TRUE,TRUE,TRUE,0,1,#N/A,1,#N/A,21.75,16.8636363636364,1,FALSE,FALSE,3,TRUE,1,FALSE,100,"Swvu.Long._.Range.","ACwvu.Long._.Range.",#N/A,FALSE,FALSE,0.5,0,0.5,0.5,2,"","&amp;L&amp;F
&amp;A&amp;CPrepared by Rick Belcher &amp;D&amp;RPage &amp;P of &amp;N",FALSE,FALSE,FALSE,FALSE,1,53,#N/A,#N/A,"=R8C1:R100C22","=R1:R7","Rwvu.Long._.Range.",#N/A,FALSE,FALSE,TRUE,1,#N/A,#N/A,FALSE,FALSE,TRUE,TRUE,TRUE}</definedName>
    <definedName name="wvu.Long._.Range." localSheetId="11" hidden="1">{TRUE,TRUE,-1.25,-15.5,604.5,340.5,FALSE,TRUE,TRUE,TRUE,0,1,#N/A,1,#N/A,21.75,16.8636363636364,1,FALSE,FALSE,3,TRUE,1,FALSE,100,"Swvu.Long._.Range.","ACwvu.Long._.Range.",#N/A,FALSE,FALSE,0.5,0,0.5,0.5,2,"","&amp;L&amp;F
&amp;A&amp;CPrepared by Rick Belcher &amp;D&amp;RPage &amp;P of &amp;N",FALSE,FALSE,FALSE,FALSE,1,53,#N/A,#N/A,"=R8C1:R100C22","=R1:R7","Rwvu.Long._.Range.",#N/A,FALSE,FALSE,TRUE,1,#N/A,#N/A,FALSE,FALSE,TRUE,TRUE,TRUE}</definedName>
    <definedName name="wvu.Long._.Range." hidden="1">{TRUE,TRUE,-1.25,-15.5,604.5,340.5,FALSE,TRUE,TRUE,TRUE,0,1,#N/A,1,#N/A,21.75,16.8636363636364,1,FALSE,FALSE,3,TRUE,1,FALSE,100,"Swvu.Long._.Range.","ACwvu.Long._.Range.",#N/A,FALSE,FALSE,0.5,0,0.5,0.5,2,"","&amp;L&amp;F
&amp;A&amp;CPrepared by Rick Belcher &amp;D&amp;RPage &amp;P of &amp;N",FALSE,FALSE,FALSE,FALSE,1,53,#N/A,#N/A,"=R8C1:R100C22","=R1:R7","Rwvu.Long._.Range.",#N/A,FALSE,FALSE,TRUE,1,#N/A,#N/A,FALSE,FALSE,TRUE,TRUE,TRUE}</definedName>
    <definedName name="wvu.Long._.Range._1" localSheetId="8" hidden="1">{TRUE,TRUE,-1.25,-15.5,604.5,340.5,FALSE,TRUE,TRUE,TRUE,0,1,#N/A,1,#N/A,21.75,16.8636363636364,1,FALSE,FALSE,3,TRUE,1,FALSE,100,"Swvu.Long._.Range.","ACwvu.Long._.Range.",#N/A,FALSE,FALSE,0.5,0,0.5,0.5,2,"","&amp;L&amp;F
&amp;A&amp;CPrepared by Rick Belcher &amp;D&amp;RPage &amp;P of &amp;N",FALSE,FALSE,FALSE,FALSE,1,53,#N/A,#N/A,"=R8C1:R100C22","=R1:R7","Rwvu.Long._.Range.",#N/A,FALSE,FALSE,TRUE,1,#N/A,#N/A,FALSE,FALSE,TRUE,TRUE,TRUE}</definedName>
    <definedName name="wvu.Long._.Range._1" localSheetId="9" hidden="1">{TRUE,TRUE,-1.25,-15.5,604.5,340.5,FALSE,TRUE,TRUE,TRUE,0,1,#N/A,1,#N/A,21.75,16.8636363636364,1,FALSE,FALSE,3,TRUE,1,FALSE,100,"Swvu.Long._.Range.","ACwvu.Long._.Range.",#N/A,FALSE,FALSE,0.5,0,0.5,0.5,2,"","&amp;L&amp;F
&amp;A&amp;CPrepared by Rick Belcher &amp;D&amp;RPage &amp;P of &amp;N",FALSE,FALSE,FALSE,FALSE,1,53,#N/A,#N/A,"=R8C1:R100C22","=R1:R7","Rwvu.Long._.Range.",#N/A,FALSE,FALSE,TRUE,1,#N/A,#N/A,FALSE,FALSE,TRUE,TRUE,TRUE}</definedName>
    <definedName name="wvu.Long._.Range._1" localSheetId="11" hidden="1">{TRUE,TRUE,-1.25,-15.5,604.5,340.5,FALSE,TRUE,TRUE,TRUE,0,1,#N/A,1,#N/A,21.75,16.8636363636364,1,FALSE,FALSE,3,TRUE,1,FALSE,100,"Swvu.Long._.Range.","ACwvu.Long._.Range.",#N/A,FALSE,FALSE,0.5,0,0.5,0.5,2,"","&amp;L&amp;F
&amp;A&amp;CPrepared by Rick Belcher &amp;D&amp;RPage &amp;P of &amp;N",FALSE,FALSE,FALSE,FALSE,1,53,#N/A,#N/A,"=R8C1:R100C22","=R1:R7","Rwvu.Long._.Range.",#N/A,FALSE,FALSE,TRUE,1,#N/A,#N/A,FALSE,FALSE,TRUE,TRUE,TRUE}</definedName>
    <definedName name="wvu.Long._.Range._1" hidden="1">{TRUE,TRUE,-1.25,-15.5,604.5,340.5,FALSE,TRUE,TRUE,TRUE,0,1,#N/A,1,#N/A,21.75,16.8636363636364,1,FALSE,FALSE,3,TRUE,1,FALSE,100,"Swvu.Long._.Range.","ACwvu.Long._.Range.",#N/A,FALSE,FALSE,0.5,0,0.5,0.5,2,"","&amp;L&amp;F
&amp;A&amp;CPrepared by Rick Belcher &amp;D&amp;RPage &amp;P of &amp;N",FALSE,FALSE,FALSE,FALSE,1,53,#N/A,#N/A,"=R8C1:R100C22","=R1:R7","Rwvu.Long._.Range.",#N/A,FALSE,FALSE,TRUE,1,#N/A,#N/A,FALSE,FALSE,TRUE,TRUE,TRUE}</definedName>
    <definedName name="wvu.Months." localSheetId="8" hidden="1">{TRUE,TRUE,-1.25,-15.5,604.5,340.5,FALSE,TRUE,TRUE,TRUE,0,1,#N/A,1,#N/A,8.49438202247191,16.8636363636364,1,FALSE,FALSE,3,TRUE,1,FALSE,100,"Swvu.Months.","ACwvu.Months.",#N/A,FALSE,FALSE,0.5,0,0.5,0.5,2,"","&amp;L&amp;F
&amp;A&amp;CPrepared by Rick Belcher &amp;D&amp;RPage &amp;P of &amp;N",FALSE,FALSE,FALSE,FALSE,1,53,#N/A,#N/A,"=R8C1:R100C22","=R1:R7","Rwvu.Months.",#N/A,FALSE,FALSE,TRUE,1,#N/A,#N/A,FALSE,FALSE,TRUE,TRUE,TRUE}</definedName>
    <definedName name="wvu.Months." localSheetId="9" hidden="1">{TRUE,TRUE,-1.25,-15.5,604.5,340.5,FALSE,TRUE,TRUE,TRUE,0,1,#N/A,1,#N/A,8.49438202247191,16.8636363636364,1,FALSE,FALSE,3,TRUE,1,FALSE,100,"Swvu.Months.","ACwvu.Months.",#N/A,FALSE,FALSE,0.5,0,0.5,0.5,2,"","&amp;L&amp;F
&amp;A&amp;CPrepared by Rick Belcher &amp;D&amp;RPage &amp;P of &amp;N",FALSE,FALSE,FALSE,FALSE,1,53,#N/A,#N/A,"=R8C1:R100C22","=R1:R7","Rwvu.Months.",#N/A,FALSE,FALSE,TRUE,1,#N/A,#N/A,FALSE,FALSE,TRUE,TRUE,TRUE}</definedName>
    <definedName name="wvu.Months." localSheetId="11" hidden="1">{TRUE,TRUE,-1.25,-15.5,604.5,340.5,FALSE,TRUE,TRUE,TRUE,0,1,#N/A,1,#N/A,8.49438202247191,16.8636363636364,1,FALSE,FALSE,3,TRUE,1,FALSE,100,"Swvu.Months.","ACwvu.Months.",#N/A,FALSE,FALSE,0.5,0,0.5,0.5,2,"","&amp;L&amp;F
&amp;A&amp;CPrepared by Rick Belcher &amp;D&amp;RPage &amp;P of &amp;N",FALSE,FALSE,FALSE,FALSE,1,53,#N/A,#N/A,"=R8C1:R100C22","=R1:R7","Rwvu.Months.",#N/A,FALSE,FALSE,TRUE,1,#N/A,#N/A,FALSE,FALSE,TRUE,TRUE,TRUE}</definedName>
    <definedName name="wvu.Months." hidden="1">{TRUE,TRUE,-1.25,-15.5,604.5,340.5,FALSE,TRUE,TRUE,TRUE,0,1,#N/A,1,#N/A,8.49438202247191,16.8636363636364,1,FALSE,FALSE,3,TRUE,1,FALSE,100,"Swvu.Months.","ACwvu.Months.",#N/A,FALSE,FALSE,0.5,0,0.5,0.5,2,"","&amp;L&amp;F
&amp;A&amp;CPrepared by Rick Belcher &amp;D&amp;RPage &amp;P of &amp;N",FALSE,FALSE,FALSE,FALSE,1,53,#N/A,#N/A,"=R8C1:R100C22","=R1:R7","Rwvu.Months.",#N/A,FALSE,FALSE,TRUE,1,#N/A,#N/A,FALSE,FALSE,TRUE,TRUE,TRUE}</definedName>
    <definedName name="wvu.Months._1" localSheetId="8" hidden="1">{TRUE,TRUE,-1.25,-15.5,604.5,340.5,FALSE,TRUE,TRUE,TRUE,0,1,#N/A,1,#N/A,8.49438202247191,16.8636363636364,1,FALSE,FALSE,3,TRUE,1,FALSE,100,"Swvu.Months.","ACwvu.Months.",#N/A,FALSE,FALSE,0.5,0,0.5,0.5,2,"","&amp;L&amp;F
&amp;A&amp;CPrepared by Rick Belcher &amp;D&amp;RPage &amp;P of &amp;N",FALSE,FALSE,FALSE,FALSE,1,53,#N/A,#N/A,"=R8C1:R100C22","=R1:R7","Rwvu.Months.",#N/A,FALSE,FALSE,TRUE,1,#N/A,#N/A,FALSE,FALSE,TRUE,TRUE,TRUE}</definedName>
    <definedName name="wvu.Months._1" localSheetId="9" hidden="1">{TRUE,TRUE,-1.25,-15.5,604.5,340.5,FALSE,TRUE,TRUE,TRUE,0,1,#N/A,1,#N/A,8.49438202247191,16.8636363636364,1,FALSE,FALSE,3,TRUE,1,FALSE,100,"Swvu.Months.","ACwvu.Months.",#N/A,FALSE,FALSE,0.5,0,0.5,0.5,2,"","&amp;L&amp;F
&amp;A&amp;CPrepared by Rick Belcher &amp;D&amp;RPage &amp;P of &amp;N",FALSE,FALSE,FALSE,FALSE,1,53,#N/A,#N/A,"=R8C1:R100C22","=R1:R7","Rwvu.Months.",#N/A,FALSE,FALSE,TRUE,1,#N/A,#N/A,FALSE,FALSE,TRUE,TRUE,TRUE}</definedName>
    <definedName name="wvu.Months._1" localSheetId="11" hidden="1">{TRUE,TRUE,-1.25,-15.5,604.5,340.5,FALSE,TRUE,TRUE,TRUE,0,1,#N/A,1,#N/A,8.49438202247191,16.8636363636364,1,FALSE,FALSE,3,TRUE,1,FALSE,100,"Swvu.Months.","ACwvu.Months.",#N/A,FALSE,FALSE,0.5,0,0.5,0.5,2,"","&amp;L&amp;F
&amp;A&amp;CPrepared by Rick Belcher &amp;D&amp;RPage &amp;P of &amp;N",FALSE,FALSE,FALSE,FALSE,1,53,#N/A,#N/A,"=R8C1:R100C22","=R1:R7","Rwvu.Months.",#N/A,FALSE,FALSE,TRUE,1,#N/A,#N/A,FALSE,FALSE,TRUE,TRUE,TRUE}</definedName>
    <definedName name="wvu.Months._1" hidden="1">{TRUE,TRUE,-1.25,-15.5,604.5,340.5,FALSE,TRUE,TRUE,TRUE,0,1,#N/A,1,#N/A,8.49438202247191,16.8636363636364,1,FALSE,FALSE,3,TRUE,1,FALSE,100,"Swvu.Months.","ACwvu.Months.",#N/A,FALSE,FALSE,0.5,0,0.5,0.5,2,"","&amp;L&amp;F
&amp;A&amp;CPrepared by Rick Belcher &amp;D&amp;RPage &amp;P of &amp;N",FALSE,FALSE,FALSE,FALSE,1,53,#N/A,#N/A,"=R8C1:R100C22","=R1:R7","Rwvu.Months.",#N/A,FALSE,FALSE,TRUE,1,#N/A,#N/A,FALSE,FALSE,TRUE,TRUE,TRUE}</definedName>
    <definedName name="wvu.PRINT._.AREA." localSheetId="8" hidden="1">{TRUE,TRUE,-1.25,-15.5,484.5,272.25,FALSE,TRUE,TRUE,TRUE,0,1,#N/A,1,#N/A,13.3095238095238,23.5384615384615,1,FALSE,FALSE,3,TRUE,1,FALSE,75,"Swvu.PRINT._.AREA.","ACwvu.PRINT._.AREA.",#N/A,FALSE,FALSE,0.25,0.25,1,1,1,"","",TRUE,FALSE,FALSE,TRUE,1,#N/A,1,1,FALSE,FALSE,#N/A,#N/A,FALSE,FALSE,FALSE,9,300,300,FALSE,FALSE,TRUE,TRUE,TRUE}</definedName>
    <definedName name="wvu.PRINT._.AREA." localSheetId="9" hidden="1">{TRUE,TRUE,-1.25,-15.5,484.5,272.25,FALSE,TRUE,TRUE,TRUE,0,1,#N/A,1,#N/A,13.3095238095238,23.5384615384615,1,FALSE,FALSE,3,TRUE,1,FALSE,75,"Swvu.PRINT._.AREA.","ACwvu.PRINT._.AREA.",#N/A,FALSE,FALSE,0.25,0.25,1,1,1,"","",TRUE,FALSE,FALSE,TRUE,1,#N/A,1,1,FALSE,FALSE,#N/A,#N/A,FALSE,FALSE,FALSE,9,300,300,FALSE,FALSE,TRUE,TRUE,TRUE}</definedName>
    <definedName name="wvu.PRINT._.AREA." localSheetId="11" hidden="1">{TRUE,TRUE,-1.25,-15.5,484.5,272.25,FALSE,TRUE,TRUE,TRUE,0,1,#N/A,1,#N/A,13.3095238095238,23.5384615384615,1,FALSE,FALSE,3,TRUE,1,FALSE,75,"Swvu.PRINT._.AREA.","ACwvu.PRINT._.AREA.",#N/A,FALSE,FALSE,0.25,0.25,1,1,1,"","",TRUE,FALSE,FALSE,TRUE,1,#N/A,1,1,FALSE,FALSE,#N/A,#N/A,FALSE,FALSE,FALSE,9,300,300,FALSE,FALSE,TRUE,TRUE,TRUE}</definedName>
    <definedName name="wvu.PRINT._.AREA." hidden="1">{TRUE,TRUE,-1.25,-15.5,484.5,272.25,FALSE,TRUE,TRUE,TRUE,0,1,#N/A,1,#N/A,13.3095238095238,23.5384615384615,1,FALSE,FALSE,3,TRUE,1,FALSE,75,"Swvu.PRINT._.AREA.","ACwvu.PRINT._.AREA.",#N/A,FALSE,FALSE,0.25,0.25,1,1,1,"","",TRUE,FALSE,FALSE,TRUE,1,#N/A,1,1,FALSE,FALSE,#N/A,#N/A,FALSE,FALSE,FALSE,9,300,300,FALSE,FALSE,TRUE,TRUE,TRU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9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9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9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9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1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" localSheetId="8" hidden="1">{"Start Up Business",#N/A,FALSE,"Taxable Income 99"}</definedName>
    <definedName name="ww" localSheetId="9" hidden="1">{"Start Up Business",#N/A,FALSE,"Taxable Income 99"}</definedName>
    <definedName name="ww" localSheetId="11" hidden="1">{"Start Up Business",#N/A,FALSE,"Taxable Income 99"}</definedName>
    <definedName name="ww" hidden="1">{"Start Up Business",#N/A,FALSE,"Taxable Income 99"}</definedName>
    <definedName name="WWE" localSheetId="8" hidden="1">{"'Eng (page2)'!$A$1:$D$52"}</definedName>
    <definedName name="WWE" localSheetId="9" hidden="1">{"'Eng (page2)'!$A$1:$D$52"}</definedName>
    <definedName name="WWE" localSheetId="11" hidden="1">{"'Eng (page2)'!$A$1:$D$52"}</definedName>
    <definedName name="WWE" hidden="1">{"'Eng (page2)'!$A$1:$D$52"}</definedName>
    <definedName name="www" localSheetId="8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ww" localSheetId="9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ww" localSheetId="11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ww" hidden="1">{#N/A,#N/A,FALSE,"Resumo";#N/A,#N/A,FALSE,"madmcen";#N/A,#N/A,FALSE,"mdesnov";#N/A,#N/A,FALSE,"madmpcp";#N/A,#N/A,FALSE,"madmjur";#N/A,#N/A,FALSE,"madmcer";#N/A,#N/A,FALSE,"madmtra";#N/A,#N/A,FALSE,"madmctb";#N/A,#N/A,FALSE,"madmges";#N/A,#N/A,FALSE,"madmcom";#N/A,#N/A,FALSE,"mfriadm";#N/A,#N/A,FALSE,"madmrhu";#N/A,#N/A,FALSE,"madmfin";#N/A,#N/A,FALSE,"madmrht";#N/A,#N/A,FALSE,"madmlab";#N/A,#N/A,FALSE,"madmser";#N/A,#N/A,FALSE,"madmcpd";#N/A,#N/A,FALSE,"outros";#N/A,#N/A,FALSE,"TOTAL"}</definedName>
    <definedName name="www.data" localSheetId="8" hidden="1">{#N/A,#N/A,FALSE,"DATA"}</definedName>
    <definedName name="www.data" localSheetId="9" hidden="1">{#N/A,#N/A,FALSE,"DATA"}</definedName>
    <definedName name="www.data" localSheetId="11" hidden="1">{#N/A,#N/A,FALSE,"DATA"}</definedName>
    <definedName name="www.data" hidden="1">{#N/A,#N/A,FALSE,"DATA"}</definedName>
    <definedName name="WWWW" localSheetId="8" hidden="1">{#N/A,#N/A,FALSE,"COVER.XLS";#N/A,#N/A,FALSE,"RACT1.XLS";#N/A,#N/A,FALSE,"RACT2.XLS";#N/A,#N/A,FALSE,"ECCMP";#N/A,#N/A,FALSE,"WELDER.XLS"}</definedName>
    <definedName name="WWWW" localSheetId="9" hidden="1">{#N/A,#N/A,FALSE,"COVER.XLS";#N/A,#N/A,FALSE,"RACT1.XLS";#N/A,#N/A,FALSE,"RACT2.XLS";#N/A,#N/A,FALSE,"ECCMP";#N/A,#N/A,FALSE,"WELDER.XLS"}</definedName>
    <definedName name="WWWW" localSheetId="11" hidden="1">{#N/A,#N/A,FALSE,"COVER.XLS";#N/A,#N/A,FALSE,"RACT1.XLS";#N/A,#N/A,FALSE,"RACT2.XLS";#N/A,#N/A,FALSE,"ECCMP";#N/A,#N/A,FALSE,"WELDER.XLS"}</definedName>
    <definedName name="WWWW" hidden="1">{#N/A,#N/A,FALSE,"COVER.XLS";#N/A,#N/A,FALSE,"RACT1.XLS";#N/A,#N/A,FALSE,"RACT2.XLS";#N/A,#N/A,FALSE,"ECCMP";#N/A,#N/A,FALSE,"WELDER.XLS"}</definedName>
    <definedName name="WWWW_1" localSheetId="8" hidden="1">{#N/A,#N/A,FALSE,"COVER.XLS";#N/A,#N/A,FALSE,"RACT1.XLS";#N/A,#N/A,FALSE,"RACT2.XLS";#N/A,#N/A,FALSE,"ECCMP";#N/A,#N/A,FALSE,"WELDER.XLS"}</definedName>
    <definedName name="WWWW_1" localSheetId="9" hidden="1">{#N/A,#N/A,FALSE,"COVER.XLS";#N/A,#N/A,FALSE,"RACT1.XLS";#N/A,#N/A,FALSE,"RACT2.XLS";#N/A,#N/A,FALSE,"ECCMP";#N/A,#N/A,FALSE,"WELDER.XLS"}</definedName>
    <definedName name="WWWW_1" localSheetId="11" hidden="1">{#N/A,#N/A,FALSE,"COVER.XLS";#N/A,#N/A,FALSE,"RACT1.XLS";#N/A,#N/A,FALSE,"RACT2.XLS";#N/A,#N/A,FALSE,"ECCMP";#N/A,#N/A,FALSE,"WELDER.XLS"}</definedName>
    <definedName name="WWWW_1" hidden="1">{#N/A,#N/A,FALSE,"COVER.XLS";#N/A,#N/A,FALSE,"RACT1.XLS";#N/A,#N/A,FALSE,"RACT2.XLS";#N/A,#N/A,FALSE,"ECCMP";#N/A,#N/A,FALSE,"WELDER.XLS"}</definedName>
    <definedName name="wwwwwa">#REF!</definedName>
    <definedName name="wwwwww" localSheetId="8" hidden="1">{"ADIAMENTO",#N/A,FALSE,"Apoio";"ENCARGOS",#N/A,FALSE,"Apoio"}</definedName>
    <definedName name="wwwwww" localSheetId="9" hidden="1">{"ADIAMENTO",#N/A,FALSE,"Apoio";"ENCARGOS",#N/A,FALSE,"Apoio"}</definedName>
    <definedName name="wwwwww" localSheetId="11" hidden="1">{"ADIAMENTO",#N/A,FALSE,"Apoio";"ENCARGOS",#N/A,FALSE,"Apoio"}</definedName>
    <definedName name="wwwwww" hidden="1">{"ADIAMENTO",#N/A,FALSE,"Apoio";"ENCARGOS",#N/A,FALSE,"Apoio"}</definedName>
    <definedName name="wwwwwwww">NA()</definedName>
    <definedName name="WWWWWWWWW">#REF!</definedName>
    <definedName name="wwwwwwwwwwwww">NA()</definedName>
    <definedName name="x" localSheetId="8" hidden="1">{"Résultats Comparatifs",#N/A,TRUE,"Sommaire 2004-2008";"Bilans comparatifs",#N/A,TRUE,"Sommaire 2004-2008";"Flux tresorerie comparatif",#N/A,TRUE,"Sommaire 2004-2008"}</definedName>
    <definedName name="x" localSheetId="9" hidden="1">{"Résultats Comparatifs",#N/A,TRUE,"Sommaire 2004-2008";"Bilans comparatifs",#N/A,TRUE,"Sommaire 2004-2008";"Flux tresorerie comparatif",#N/A,TRUE,"Sommaire 2004-2008"}</definedName>
    <definedName name="x" localSheetId="11" hidden="1">{"Résultats Comparatifs",#N/A,TRUE,"Sommaire 2004-2008";"Bilans comparatifs",#N/A,TRUE,"Sommaire 2004-2008";"Flux tresorerie comparatif",#N/A,TRUE,"Sommaire 2004-2008"}</definedName>
    <definedName name="x" hidden="1">{"Résultats Comparatifs",#N/A,TRUE,"Sommaire 2004-2008";"Bilans comparatifs",#N/A,TRUE,"Sommaire 2004-2008";"Flux tresorerie comparatif",#N/A,TRUE,"Sommaire 2004-2008"}</definedName>
    <definedName name="x_1" localSheetId="8" hidden="1">{"Résultats Comparatifs",#N/A,TRUE,"Sommaire 2004-2008";"Bilans comparatifs",#N/A,TRUE,"Sommaire 2004-2008";"Flux tresorerie comparatif",#N/A,TRUE,"Sommaire 2004-2008"}</definedName>
    <definedName name="x_1" localSheetId="9" hidden="1">{"Résultats Comparatifs",#N/A,TRUE,"Sommaire 2004-2008";"Bilans comparatifs",#N/A,TRUE,"Sommaire 2004-2008";"Flux tresorerie comparatif",#N/A,TRUE,"Sommaire 2004-2008"}</definedName>
    <definedName name="x_1" localSheetId="11" hidden="1">{"Résultats Comparatifs",#N/A,TRUE,"Sommaire 2004-2008";"Bilans comparatifs",#N/A,TRUE,"Sommaire 2004-2008";"Flux tresorerie comparatif",#N/A,TRUE,"Sommaire 2004-2008"}</definedName>
    <definedName name="x_1" hidden="1">{"Résultats Comparatifs",#N/A,TRUE,"Sommaire 2004-2008";"Bilans comparatifs",#N/A,TRUE,"Sommaire 2004-2008";"Flux tresorerie comparatif",#N/A,TRUE,"Sommaire 2004-2008"}</definedName>
    <definedName name="X_1_06">#REF!</definedName>
    <definedName name="X_2_06" localSheetId="8">#REF!</definedName>
    <definedName name="X_2_06">#REF!</definedName>
    <definedName name="X_27_05" localSheetId="8">#REF!</definedName>
    <definedName name="X_27_05">#REF!</definedName>
    <definedName name="X_33_05">#REF!</definedName>
    <definedName name="X_8_06">#REF!</definedName>
    <definedName name="x_list">NA()</definedName>
    <definedName name="xaydung">NA()</definedName>
    <definedName name="xccc" localSheetId="8" hidden="1">{#N/A,#N/A,FALSE,"CAT3516";#N/A,#N/A,FALSE,"CAT3608";#N/A,#N/A,FALSE,"Wartsila";#N/A,#N/A,FALSE,"Asm";#N/A,#N/A,FALSE,"DG cost"}</definedName>
    <definedName name="xccc" localSheetId="9" hidden="1">{#N/A,#N/A,FALSE,"CAT3516";#N/A,#N/A,FALSE,"CAT3608";#N/A,#N/A,FALSE,"Wartsila";#N/A,#N/A,FALSE,"Asm";#N/A,#N/A,FALSE,"DG cost"}</definedName>
    <definedName name="xccc" localSheetId="11" hidden="1">{#N/A,#N/A,FALSE,"CAT3516";#N/A,#N/A,FALSE,"CAT3608";#N/A,#N/A,FALSE,"Wartsila";#N/A,#N/A,FALSE,"Asm";#N/A,#N/A,FALSE,"DG cost"}</definedName>
    <definedName name="xccc" hidden="1">{#N/A,#N/A,FALSE,"CAT3516";#N/A,#N/A,FALSE,"CAT3608";#N/A,#N/A,FALSE,"Wartsila";#N/A,#N/A,FALSE,"Asm";#N/A,#N/A,FALSE,"DG cost"}</definedName>
    <definedName name="xccv" hidden="1">#REF!</definedName>
    <definedName name="xCol" localSheetId="8">#REF!</definedName>
    <definedName name="xCol">#REF!</definedName>
    <definedName name="xcp">NA()</definedName>
    <definedName name="xd0.6">NA()</definedName>
    <definedName name="xd1.3">NA()</definedName>
    <definedName name="xd1.5">NA()</definedName>
    <definedName name="xdra">NA()</definedName>
    <definedName name="XE_15_04" localSheetId="8">#REF!</definedName>
    <definedName name="XE_15_04">#REF!</definedName>
    <definedName name="XE_19_04" localSheetId="8">#REF!</definedName>
    <definedName name="XE_19_04">#REF!</definedName>
    <definedName name="XE_3_06" localSheetId="8">#REF!</definedName>
    <definedName name="XE_3_06">#REF!</definedName>
    <definedName name="XE_4_05">#REF!</definedName>
    <definedName name="XFO">#REF!</definedName>
    <definedName name="xh">NA()</definedName>
    <definedName name="ximang">NA()</definedName>
    <definedName name="xk0.6">NA()</definedName>
    <definedName name="xk1.3">NA()</definedName>
    <definedName name="xk1.5">NA()</definedName>
    <definedName name="xl">NA()</definedName>
    <definedName name="xlc">NA()</definedName>
    <definedName name="xld1.4">NA()</definedName>
    <definedName name="xlk">NA()</definedName>
    <definedName name="xlk1.4">NA()</definedName>
    <definedName name="xm">NA()</definedName>
    <definedName name="xn">NA()</definedName>
    <definedName name="xox" localSheetId="8" hidden="1">{#N/A,#N/A,FALSE,"Aging Summary";#N/A,#N/A,FALSE,"Ratio Analysis";#N/A,#N/A,FALSE,"Test 120 Day Accts";#N/A,#N/A,FALSE,"Tickmarks"}</definedName>
    <definedName name="xox" localSheetId="9" hidden="1">{#N/A,#N/A,FALSE,"Aging Summary";#N/A,#N/A,FALSE,"Ratio Analysis";#N/A,#N/A,FALSE,"Test 120 Day Accts";#N/A,#N/A,FALSE,"Tickmarks"}</definedName>
    <definedName name="xox" localSheetId="11" hidden="1">{#N/A,#N/A,FALSE,"Aging Summary";#N/A,#N/A,FALSE,"Ratio Analysis";#N/A,#N/A,FALSE,"Test 120 Day Accts";#N/A,#N/A,FALSE,"Tickmarks"}</definedName>
    <definedName name="xox" hidden="1">{#N/A,#N/A,FALSE,"Aging Summary";#N/A,#N/A,FALSE,"Ratio Analysis";#N/A,#N/A,FALSE,"Test 120 Day Accts";#N/A,#N/A,FALSE,"Tickmarks"}</definedName>
    <definedName name="XREF_COLUMN_1" localSheetId="8" hidden="1">#REF!</definedName>
    <definedName name="XREF_COLUMN_1" localSheetId="9" hidden="1">#REF!</definedName>
    <definedName name="XREF_COLUMN_1" localSheetId="11" hidden="1">#REF!</definedName>
    <definedName name="XREF_COLUMN_1" hidden="1">#REF!</definedName>
    <definedName name="XREF_COLUMN_10" localSheetId="9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hidden="1">#REF!</definedName>
    <definedName name="XREF_COLUMN_25" hidden="1">#REF!</definedName>
    <definedName name="XREF_COLUMN_26" hidden="1">#REF!</definedName>
    <definedName name="XREF_COLUMN_27" hidden="1">#REF!</definedName>
    <definedName name="XREF_COLUMN_28" hidden="1">#REF!</definedName>
    <definedName name="XREF_COLUMN_29" hidden="1">#REF!</definedName>
    <definedName name="XREF_COLUMN_3" localSheetId="9" hidden="1">#REF!</definedName>
    <definedName name="XREF_COLUMN_3" hidden="1">#REF!</definedName>
    <definedName name="XREF_COLUMN_30" localSheetId="9" hidden="1">#REF!</definedName>
    <definedName name="XREF_COLUMN_30" hidden="1">#REF!</definedName>
    <definedName name="XREF_COLUMN_31" hidden="1">#REF!</definedName>
    <definedName name="XREF_COLUMN_35" hidden="1">#REF!</definedName>
    <definedName name="XREF_COLUMN_4" localSheetId="8" hidden="1">#REF!</definedName>
    <definedName name="XREF_COLUMN_4" localSheetId="9" hidden="1">#REF!</definedName>
    <definedName name="XREF_COLUMN_4" localSheetId="11" hidden="1">#REF!</definedName>
    <definedName name="XREF_COLUMN_4" hidden="1">#REF!</definedName>
    <definedName name="XREF_COLUMN_5" localSheetId="8" hidden="1">#REF!</definedName>
    <definedName name="XREF_COLUMN_5" localSheetId="9" hidden="1">#REF!</definedName>
    <definedName name="XREF_COLUMN_5" hidden="1">#REF!</definedName>
    <definedName name="XREF_COLUMN_6" localSheetId="9" hidden="1">#REF!</definedName>
    <definedName name="XREF_COLUMN_6" hidden="1">#REF!</definedName>
    <definedName name="XREF_COLUMN_7" localSheetId="9" hidden="1">#REF!</definedName>
    <definedName name="XREF_COLUMN_7" hidden="1">#REF!</definedName>
    <definedName name="XREF_COLUMN_8" localSheetId="8" hidden="1">#REF!</definedName>
    <definedName name="XREF_COLUMN_8" localSheetId="9" hidden="1">#REF!</definedName>
    <definedName name="XREF_COLUMN_8" localSheetId="11" hidden="1">#REF!</definedName>
    <definedName name="XREF_COLUMN_8" hidden="1">#REF!</definedName>
    <definedName name="XREF_COLUMN_9" localSheetId="8" hidden="1">#REF!</definedName>
    <definedName name="XREF_COLUMN_9" localSheetId="9" hidden="1">#REF!</definedName>
    <definedName name="XREF_COLUMN_9" hidden="1">#REF!</definedName>
    <definedName name="XRefActiveRow" localSheetId="9" hidden="1">#REF!</definedName>
    <definedName name="XRefActiveRow" hidden="1">#REF!</definedName>
    <definedName name="XRefColumnsCount" hidden="1">3</definedName>
    <definedName name="XRefCopy1" localSheetId="8" hidden="1">#REF!</definedName>
    <definedName name="XRefCopy1" localSheetId="9" hidden="1">#REF!</definedName>
    <definedName name="XRefCopy1" hidden="1">#REF!</definedName>
    <definedName name="XRefCopy10" localSheetId="8" hidden="1">#REF!</definedName>
    <definedName name="XRefCopy10" localSheetId="9" hidden="1">#REF!</definedName>
    <definedName name="XRefCopy10" localSheetId="11" hidden="1">#REF!</definedName>
    <definedName name="XRefCopy10" hidden="1">#REF!</definedName>
    <definedName name="XRefCopy100" localSheetId="8" hidden="1">#REF!</definedName>
    <definedName name="XRefCopy100" localSheetId="9" hidden="1">#REF!</definedName>
    <definedName name="XRefCopy100" hidden="1">#REF!</definedName>
    <definedName name="XRefCopy100Row" localSheetId="9" hidden="1">#REF!</definedName>
    <definedName name="XRefCopy100Row" hidden="1">#REF!</definedName>
    <definedName name="XRefCopy101" localSheetId="9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9Row" hidden="1">#REF!</definedName>
    <definedName name="XRefCopy10Row" hidden="1">#REF!</definedName>
    <definedName name="XRefCopy11" localSheetId="8" hidden="1">#REF!</definedName>
    <definedName name="XRefCopy11" localSheetId="9" hidden="1">#REF!</definedName>
    <definedName name="XRefCopy11" localSheetId="11" hidden="1">#REF!</definedName>
    <definedName name="XRefCopy11" hidden="1">#REF!</definedName>
    <definedName name="XRefCopy110" localSheetId="8" hidden="1">#REF!</definedName>
    <definedName name="XRefCopy110" localSheetId="9" hidden="1">#REF!</definedName>
    <definedName name="XRefCopy110" hidden="1">#REF!</definedName>
    <definedName name="XRefCopy110Row" localSheetId="9" hidden="1">#REF!</definedName>
    <definedName name="XRefCopy110Row" hidden="1">#REF!</definedName>
    <definedName name="XRefCopy111" localSheetId="9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7Row" hidden="1">#REF!</definedName>
    <definedName name="XRefCopy11Row" hidden="1">#REF!</definedName>
    <definedName name="XRefCopy12" localSheetId="8" hidden="1">#REF!</definedName>
    <definedName name="XRefCopy12" localSheetId="9" hidden="1">#REF!</definedName>
    <definedName name="XRefCopy12" localSheetId="11" hidden="1">#REF!</definedName>
    <definedName name="XRefCopy12" hidden="1">#REF!</definedName>
    <definedName name="XRefCopy120" localSheetId="8" hidden="1">#REF!</definedName>
    <definedName name="XRefCopy120" localSheetId="9" hidden="1">#REF!</definedName>
    <definedName name="XRefCopy120" hidden="1">#REF!</definedName>
    <definedName name="XRefCopy120Row" localSheetId="9" hidden="1">#REF!</definedName>
    <definedName name="XRefCopy120Row" hidden="1">#REF!</definedName>
    <definedName name="XRefCopy121" localSheetId="9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#REF!</definedName>
    <definedName name="XRefCopy13" localSheetId="8" hidden="1">#REF!</definedName>
    <definedName name="XRefCopy13" localSheetId="9" hidden="1">#REF!</definedName>
    <definedName name="XRefCopy13" localSheetId="11" hidden="1">#REF!</definedName>
    <definedName name="XRefCopy13" hidden="1">#REF!</definedName>
    <definedName name="XRefCopy130" localSheetId="8" hidden="1">#REF!</definedName>
    <definedName name="XRefCopy130" localSheetId="9" hidden="1">#REF!</definedName>
    <definedName name="XRefCopy130" hidden="1">#REF!</definedName>
    <definedName name="XRefCopy130Row" localSheetId="9" hidden="1">#REF!</definedName>
    <definedName name="XRefCopy130Row" hidden="1">#REF!</definedName>
    <definedName name="XRefCopy131" localSheetId="9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#REF!</definedName>
    <definedName name="XRefCopy14" localSheetId="8" hidden="1">#REF!</definedName>
    <definedName name="XRefCopy14" localSheetId="9" hidden="1">#REF!</definedName>
    <definedName name="XRefCopy14" localSheetId="11" hidden="1">#REF!</definedName>
    <definedName name="XRefCopy14" hidden="1">#REF!</definedName>
    <definedName name="XRefCopy140" localSheetId="8" hidden="1">#REF!</definedName>
    <definedName name="XRefCopy140" localSheetId="9" hidden="1">#REF!</definedName>
    <definedName name="XRefCopy140" hidden="1">#REF!</definedName>
    <definedName name="XRefCopy140Row" localSheetId="9" hidden="1">#REF!</definedName>
    <definedName name="XRefCopy140Row" hidden="1">#REF!</definedName>
    <definedName name="XRefCopy142" localSheetId="9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7" hidden="1">#REF!</definedName>
    <definedName name="XRefCopy147Row" hidden="1">#REF!</definedName>
    <definedName name="XRefCopy148" hidden="1">#REF!</definedName>
    <definedName name="XRefCopy149" hidden="1">#REF!</definedName>
    <definedName name="XRefCopy14Row" hidden="1">#REF!</definedName>
    <definedName name="XRefCopy15" localSheetId="8" hidden="1">#REF!</definedName>
    <definedName name="XRefCopy15" localSheetId="9" hidden="1">#REF!</definedName>
    <definedName name="XRefCopy15" localSheetId="11" hidden="1">#REF!</definedName>
    <definedName name="XRefCopy15" hidden="1">#REF!</definedName>
    <definedName name="XRefCopy150" localSheetId="8" hidden="1">#REF!</definedName>
    <definedName name="XRefCopy150" localSheetId="9" hidden="1">#REF!</definedName>
    <definedName name="XRefCopy150" hidden="1">#REF!</definedName>
    <definedName name="XRefCopy151" localSheetId="9" hidden="1">#REF!</definedName>
    <definedName name="XRefCopy151" hidden="1">#REF!</definedName>
    <definedName name="XRefCopy152" localSheetId="9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5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Row" hidden="1">#REF!</definedName>
    <definedName name="XRefCopy16" localSheetId="8" hidden="1">#REF!</definedName>
    <definedName name="XRefCopy16" localSheetId="9" hidden="1">#REF!</definedName>
    <definedName name="XRefCopy16" localSheetId="11" hidden="1">#REF!</definedName>
    <definedName name="XRefCopy16" hidden="1">#REF!</definedName>
    <definedName name="XRefCopy160" localSheetId="8" hidden="1">#REF!</definedName>
    <definedName name="XRefCopy160" localSheetId="9" hidden="1">#REF!</definedName>
    <definedName name="XRefCopy160" hidden="1">#REF!</definedName>
    <definedName name="XRefCopy160Row" localSheetId="9" hidden="1">#REF!</definedName>
    <definedName name="XRefCopy160Row" hidden="1">#REF!</definedName>
    <definedName name="XRefCopy161" localSheetId="9" hidden="1">#REF!</definedName>
    <definedName name="XRefCopy161" hidden="1">#REF!</definedName>
    <definedName name="XRefCopy161Row" hidden="1">#REF!</definedName>
    <definedName name="XRefCopy162" hidden="1">#REF!</definedName>
    <definedName name="XRefCopy163" hidden="1">#REF!</definedName>
    <definedName name="XRefCopy165" hidden="1">#REF!</definedName>
    <definedName name="XRefCopy168" hidden="1">#REF!</definedName>
    <definedName name="XRefCopy16Row" hidden="1">#REF!</definedName>
    <definedName name="XRefCopy17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localSheetId="8" hidden="1">#REF!</definedName>
    <definedName name="XRefCopy18" localSheetId="9" hidden="1">#REF!</definedName>
    <definedName name="XRefCopy18" localSheetId="11" hidden="1">#REF!</definedName>
    <definedName name="XRefCopy18" hidden="1">#REF!</definedName>
    <definedName name="XRefCopy180" localSheetId="8" hidden="1">#REF!</definedName>
    <definedName name="XRefCopy180" localSheetId="9" hidden="1">#REF!</definedName>
    <definedName name="XRefCopy180" hidden="1">#REF!</definedName>
    <definedName name="XRefCopy181" localSheetId="9" hidden="1">#REF!</definedName>
    <definedName name="XRefCopy181" hidden="1">#REF!</definedName>
    <definedName name="XRefCopy181Row" localSheetId="9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7Row" hidden="1">#REF!</definedName>
    <definedName name="XRefCopy188" hidden="1">#REF!</definedName>
    <definedName name="XRefCopy189" hidden="1">#REF!</definedName>
    <definedName name="XRefCopy189Row" hidden="1">#REF!</definedName>
    <definedName name="XRefCopy18Row" hidden="1">#REF!</definedName>
    <definedName name="XRefCopy19" hidden="1">#REF!</definedName>
    <definedName name="XRefCopy190" hidden="1">#REF!</definedName>
    <definedName name="XRefCopy190Row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7" hidden="1">#REF!</definedName>
    <definedName name="XRefCopy197Row" hidden="1">#REF!</definedName>
    <definedName name="XRefCopy19Row" hidden="1">#REF!</definedName>
    <definedName name="XRefCopy1Row" hidden="1">#REF!</definedName>
    <definedName name="XRefCopy2" hidden="1">#REF!</definedName>
    <definedName name="XRefCopy20" localSheetId="8" hidden="1">#REF!</definedName>
    <definedName name="XRefCopy20" localSheetId="9" hidden="1">#REF!</definedName>
    <definedName name="XRefCopy20" localSheetId="11" hidden="1">#REF!</definedName>
    <definedName name="XRefCopy20" hidden="1">#REF!</definedName>
    <definedName name="XRefCopy20Row" localSheetId="8" hidden="1">#REF!</definedName>
    <definedName name="XRefCopy20Row" localSheetId="9" hidden="1">#REF!</definedName>
    <definedName name="XRefCopy20Row" hidden="1">#REF!</definedName>
    <definedName name="XRefCopy21" localSheetId="9" hidden="1">#REF!</definedName>
    <definedName name="XRefCopy21" hidden="1">#REF!</definedName>
    <definedName name="XRefCopy21Row" localSheetId="9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4Row" hidden="1">#REF!</definedName>
    <definedName name="XRefCopy35" hidden="1">#REF!</definedName>
    <definedName name="XRefCopy35Row" hidden="1">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#REF!</definedName>
    <definedName name="XRefCopy38Row" hidden="1">#REF!</definedName>
    <definedName name="XRefCopy39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localSheetId="8" hidden="1">#REF!</definedName>
    <definedName name="XRefCopy56Row" localSheetId="9" hidden="1">#REF!</definedName>
    <definedName name="XRefCopy56Row" localSheetId="11" hidden="1">#REF!</definedName>
    <definedName name="XRefCopy56Row" hidden="1">#REF!</definedName>
    <definedName name="XRefCopy57" localSheetId="8" hidden="1">#REF!</definedName>
    <definedName name="XRefCopy57" localSheetId="9" hidden="1">#REF!</definedName>
    <definedName name="XRefCopy57" hidden="1">#REF!</definedName>
    <definedName name="XRefCopy58" localSheetId="9" hidden="1">#REF!</definedName>
    <definedName name="XRefCopy58" hidden="1">#REF!</definedName>
    <definedName name="XRefCopy59" localSheetId="9" hidden="1">#REF!</definedName>
    <definedName name="XRefCopy59" hidden="1">#REF!</definedName>
    <definedName name="XRefCopy5Row" hidden="1">#REF!</definedName>
    <definedName name="XRefCopy6" hidden="1">#REF!</definedName>
    <definedName name="XRefCopy60" hidden="1">#REF!</definedName>
    <definedName name="XRefCopy61" localSheetId="8" hidden="1">#REF!</definedName>
    <definedName name="XRefCopy61" localSheetId="9" hidden="1">#REF!</definedName>
    <definedName name="XRefCopy61" localSheetId="11" hidden="1">#REF!</definedName>
    <definedName name="XRefCopy61" hidden="1">#REF!</definedName>
    <definedName name="XRefCopy61Row" localSheetId="8" hidden="1">#REF!</definedName>
    <definedName name="XRefCopy61Row" localSheetId="9" hidden="1">#REF!</definedName>
    <definedName name="XRefCopy61Row" hidden="1">#REF!</definedName>
    <definedName name="XRefCopy62" localSheetId="9" hidden="1">#REF!</definedName>
    <definedName name="XRefCopy62" hidden="1">#REF!</definedName>
    <definedName name="XRefCopy63" localSheetId="9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hidden="1">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" localSheetId="8" hidden="1">#REF!</definedName>
    <definedName name="XRefCopy81" localSheetId="9" hidden="1">#REF!</definedName>
    <definedName name="XRefCopy81" localSheetId="11" hidden="1">#REF!</definedName>
    <definedName name="XRefCopy81" hidden="1">#REF!</definedName>
    <definedName name="XRefCopy81Row" localSheetId="8" hidden="1">#REF!</definedName>
    <definedName name="XRefCopy81Row" localSheetId="9" hidden="1">#REF!</definedName>
    <definedName name="XRefCopy81Row" hidden="1">#REF!</definedName>
    <definedName name="XRefCopy82" localSheetId="9" hidden="1">#REF!</definedName>
    <definedName name="XRefCopy82" hidden="1">#REF!</definedName>
    <definedName name="XRefCopy82Row" localSheetId="9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6Row" hidden="1">#REF!</definedName>
    <definedName name="XRefCopy87" hidden="1">#REF!</definedName>
    <definedName name="XRefCopy88" hidden="1">#REF!</definedName>
    <definedName name="XRefCopy89" hidden="1">#REF!</definedName>
    <definedName name="XRefCopy8Row" hidden="1">#REF!</definedName>
    <definedName name="XRefCopy9" hidden="1">#REF!</definedName>
    <definedName name="XRefCopy90" hidden="1">#REF!</definedName>
    <definedName name="XRefCopy91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#REF!</definedName>
    <definedName name="XRefCopyRangeCount" hidden="1">5</definedName>
    <definedName name="XRefPaste1" localSheetId="8" hidden="1">#REF!</definedName>
    <definedName name="XRefPaste1" localSheetId="9" hidden="1">#REF!</definedName>
    <definedName name="XRefPaste1" hidden="1">#REF!</definedName>
    <definedName name="XRefPaste10" localSheetId="9" hidden="1">#REF!</definedName>
    <definedName name="XRefPaste10" hidden="1">#REF!</definedName>
    <definedName name="XRefPaste100" hidden="1">#REF!</definedName>
    <definedName name="XRefPaste100Row" hidden="1">#REF!</definedName>
    <definedName name="XRefPaste101" hidden="1">#REF!</definedName>
    <definedName name="XRefPaste101Row" hidden="1">#REF!</definedName>
    <definedName name="XRefPaste102" hidden="1">#REF!</definedName>
    <definedName name="XRefPaste102Row" hidden="1">#REF!</definedName>
    <definedName name="XRefPaste103" hidden="1">#REF!</definedName>
    <definedName name="XRefPaste103Row" hidden="1">#REF!</definedName>
    <definedName name="XRefPaste104" hidden="1">#REF!</definedName>
    <definedName name="XRefPaste104Row" hidden="1">#REF!</definedName>
    <definedName name="XRefPaste105" hidden="1">#REF!</definedName>
    <definedName name="XRefPaste105Row" hidden="1">#REF!</definedName>
    <definedName name="XRefPaste106" hidden="1">#REF!</definedName>
    <definedName name="XRefPaste106Row" hidden="1">#REF!</definedName>
    <definedName name="XRefPaste107" hidden="1">#REF!</definedName>
    <definedName name="XRefPaste107Row" hidden="1">#REF!</definedName>
    <definedName name="XRefPaste108" hidden="1">#REF!</definedName>
    <definedName name="XRefPaste108Row" hidden="1">#REF!</definedName>
    <definedName name="XRefPaste109" hidden="1">#REF!</definedName>
    <definedName name="XRefPaste109Row" hidden="1">#REF!</definedName>
    <definedName name="XRefPaste10Row" hidden="1">#REF!</definedName>
    <definedName name="XRefPaste11" hidden="1">#REF!</definedName>
    <definedName name="XRefPaste110" hidden="1">#REF!</definedName>
    <definedName name="XRefPaste110Row" hidden="1">#REF!</definedName>
    <definedName name="XRefPaste111" hidden="1">#REF!</definedName>
    <definedName name="XRefPaste111Row" hidden="1">#REF!</definedName>
    <definedName name="XRefPaste112Row" hidden="1">#REF!</definedName>
    <definedName name="XRefPaste117" localSheetId="8" hidden="1">#REF!</definedName>
    <definedName name="XRefPaste117" localSheetId="9" hidden="1">#REF!</definedName>
    <definedName name="XRefPaste117" localSheetId="11" hidden="1">#REF!</definedName>
    <definedName name="XRefPaste117" hidden="1">#REF!</definedName>
    <definedName name="XRefPaste117Row" localSheetId="8" hidden="1">#REF!</definedName>
    <definedName name="XRefPaste117Row" localSheetId="9" hidden="1">#REF!</definedName>
    <definedName name="XRefPaste117Row" hidden="1">#REF!</definedName>
    <definedName name="XRefPaste118" localSheetId="8" hidden="1">#REF!</definedName>
    <definedName name="XRefPaste118" localSheetId="9" hidden="1">#REF!</definedName>
    <definedName name="XRefPaste118" localSheetId="11" hidden="1">#REF!</definedName>
    <definedName name="XRefPaste118" hidden="1">#REF!</definedName>
    <definedName name="XRefPaste118Row" localSheetId="8" hidden="1">#REF!</definedName>
    <definedName name="XRefPaste118Row" localSheetId="9" hidden="1">#REF!</definedName>
    <definedName name="XRefPaste118Row" hidden="1">#REF!</definedName>
    <definedName name="XRefPaste119" localSheetId="8" hidden="1">#REF!</definedName>
    <definedName name="XRefPaste119" localSheetId="9" hidden="1">#REF!</definedName>
    <definedName name="XRefPaste119" localSheetId="11" hidden="1">#REF!</definedName>
    <definedName name="XRefPaste119" hidden="1">#REF!</definedName>
    <definedName name="XRefPaste119Row" localSheetId="8" hidden="1">#REF!</definedName>
    <definedName name="XRefPaste119Row" localSheetId="9" hidden="1">#REF!</definedName>
    <definedName name="XRefPaste119Row" hidden="1">#REF!</definedName>
    <definedName name="XRefPaste11Row" localSheetId="9" hidden="1">#REF!</definedName>
    <definedName name="XRefPaste11Row" hidden="1">#REF!</definedName>
    <definedName name="XRefPaste12" localSheetId="9" hidden="1">#REF!</definedName>
    <definedName name="XRefPaste12" hidden="1">#REF!</definedName>
    <definedName name="XRefPaste120" hidden="1">#REF!</definedName>
    <definedName name="XRefPaste120Row" hidden="1">#REF!</definedName>
    <definedName name="XRefPaste121" hidden="1">#REF!</definedName>
    <definedName name="XRefPaste121Row" hidden="1">#REF!</definedName>
    <definedName name="XRefPaste122" hidden="1">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#REF!</definedName>
    <definedName name="XRefPaste125Row" hidden="1">#REF!</definedName>
    <definedName name="XRefPaste126" hidden="1">#REF!</definedName>
    <definedName name="XRefPaste126Row" hidden="1">#REF!</definedName>
    <definedName name="XRefPaste127" hidden="1">#REF!</definedName>
    <definedName name="XRefPaste127Row" hidden="1">#REF!</definedName>
    <definedName name="XRefPaste128" hidden="1">#REF!</definedName>
    <definedName name="XRefPaste128Row" hidden="1">#REF!</definedName>
    <definedName name="XRefPaste129" hidden="1">#REF!</definedName>
    <definedName name="XRefPaste129Row" hidden="1">#REF!</definedName>
    <definedName name="XRefPaste12Row" hidden="1">#REF!</definedName>
    <definedName name="XRefPaste13" localSheetId="8" hidden="1">#REF!</definedName>
    <definedName name="XRefPaste13" localSheetId="9" hidden="1">#REF!</definedName>
    <definedName name="XRefPaste13" localSheetId="11" hidden="1">#REF!</definedName>
    <definedName name="XRefPaste13" hidden="1">#REF!</definedName>
    <definedName name="XRefPaste130Row" localSheetId="8" hidden="1">#REF!</definedName>
    <definedName name="XRefPaste130Row" localSheetId="9" hidden="1">#REF!</definedName>
    <definedName name="XRefPaste130Row" hidden="1">#REF!</definedName>
    <definedName name="XRefPaste131" localSheetId="9" hidden="1">#REF!</definedName>
    <definedName name="XRefPaste131" hidden="1">#REF!</definedName>
    <definedName name="XRefPaste131Row" localSheetId="9" hidden="1">#REF!</definedName>
    <definedName name="XRefPaste131Row" hidden="1">#REF!</definedName>
    <definedName name="XRefPaste132" hidden="1">#REF!</definedName>
    <definedName name="XRefPaste132Row" hidden="1">#REF!</definedName>
    <definedName name="XRefPaste133" hidden="1">#REF!</definedName>
    <definedName name="XRefPaste133Row" hidden="1">#REF!</definedName>
    <definedName name="XRefPaste134" hidden="1">#REF!</definedName>
    <definedName name="XRefPaste134Row" hidden="1">#REF!</definedName>
    <definedName name="XRefPaste135" hidden="1">#REF!</definedName>
    <definedName name="XRefPaste135Row" hidden="1">#REF!</definedName>
    <definedName name="XRefPaste136" hidden="1">#REF!</definedName>
    <definedName name="XRefPaste136Row" hidden="1">#REF!</definedName>
    <definedName name="XRefPaste137" hidden="1">#REF!</definedName>
    <definedName name="XRefPaste137Row" hidden="1">#REF!</definedName>
    <definedName name="XRefPaste138" hidden="1">#REF!</definedName>
    <definedName name="XRefPaste138Row" hidden="1">#REF!</definedName>
    <definedName name="XRefPaste139" localSheetId="8" hidden="1">#REF!</definedName>
    <definedName name="XRefPaste139" localSheetId="9" hidden="1">#REF!</definedName>
    <definedName name="XRefPaste139" localSheetId="11" hidden="1">#REF!</definedName>
    <definedName name="XRefPaste139" hidden="1">#REF!</definedName>
    <definedName name="XRefPaste139Row" localSheetId="8" hidden="1">#REF!</definedName>
    <definedName name="XRefPaste139Row" localSheetId="9" hidden="1">#REF!</definedName>
    <definedName name="XRefPaste139Row" hidden="1">#REF!</definedName>
    <definedName name="XRefPaste13Row" localSheetId="9" hidden="1">#REF!</definedName>
    <definedName name="XRefPaste13Row" hidden="1">#REF!</definedName>
    <definedName name="XRefPaste14" localSheetId="9" hidden="1">#REF!</definedName>
    <definedName name="XRefPaste14" hidden="1">#REF!</definedName>
    <definedName name="XRefPaste142" hidden="1">#REF!</definedName>
    <definedName name="XRefPaste142Row" hidden="1">#REF!</definedName>
    <definedName name="XRefPaste143" hidden="1">#REF!</definedName>
    <definedName name="XRefPaste143Row" hidden="1">#REF!</definedName>
    <definedName name="XRefPaste144" hidden="1">#REF!</definedName>
    <definedName name="XRefPaste144Row" hidden="1">#REF!</definedName>
    <definedName name="XRefPaste145" hidden="1">#REF!</definedName>
    <definedName name="XRefPaste145Row" hidden="1">#REF!</definedName>
    <definedName name="XRefPaste146" hidden="1">#REF!</definedName>
    <definedName name="XRefPaste146Row" hidden="1">#REF!</definedName>
    <definedName name="XRefPaste147" hidden="1">#REF!</definedName>
    <definedName name="XRefPaste147Row" hidden="1">#REF!</definedName>
    <definedName name="XRefPaste148" hidden="1">#REF!</definedName>
    <definedName name="XRefPaste148Row" hidden="1">#REF!</definedName>
    <definedName name="XRefPaste149" hidden="1">#REF!</definedName>
    <definedName name="XRefPaste149Row" hidden="1">#REF!</definedName>
    <definedName name="XRefPaste14Row" hidden="1">#REF!</definedName>
    <definedName name="XRefPaste15" hidden="1">#REF!</definedName>
    <definedName name="XRefPaste150" hidden="1">#REF!</definedName>
    <definedName name="XRefPaste151" hidden="1">#REF!</definedName>
    <definedName name="XRefPaste152" hidden="1">#REF!</definedName>
    <definedName name="XRefPaste154" hidden="1">#REF!</definedName>
    <definedName name="XRefPaste154Row" hidden="1">#REF!</definedName>
    <definedName name="XRefPaste155" hidden="1">#REF!</definedName>
    <definedName name="XRefPaste155Row" hidden="1">#REF!</definedName>
    <definedName name="XRefPaste156" hidden="1">#REF!</definedName>
    <definedName name="XRefPaste156Row" hidden="1">#REF!</definedName>
    <definedName name="XRefPaste157" hidden="1">#REF!</definedName>
    <definedName name="XRefPaste157Row" hidden="1">#REF!</definedName>
    <definedName name="XRefPaste158" hidden="1">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#REF!</definedName>
    <definedName name="XRefPaste160Row" hidden="1">#REF!</definedName>
    <definedName name="XRefPaste161" hidden="1">#REF!</definedName>
    <definedName name="XRefPaste161Row" hidden="1">#REF!</definedName>
    <definedName name="XRefPaste164" hidden="1">#REF!</definedName>
    <definedName name="XRefPaste164Row" hidden="1">#REF!</definedName>
    <definedName name="XRefPaste165" hidden="1">#REF!</definedName>
    <definedName name="XRefPaste165Row" hidden="1">#REF!</definedName>
    <definedName name="XRefPaste166" hidden="1">#REF!</definedName>
    <definedName name="XRefPaste166Row" hidden="1">#REF!</definedName>
    <definedName name="XRefPaste168" hidden="1">#REF!</definedName>
    <definedName name="XRefPaste168Row" hidden="1">#REF!</definedName>
    <definedName name="XRefPaste16Row" hidden="1">#REF!</definedName>
    <definedName name="XRefPaste17" localSheetId="8" hidden="1">#REF!</definedName>
    <definedName name="XRefPaste17" localSheetId="9" hidden="1">#REF!</definedName>
    <definedName name="XRefPaste17" localSheetId="11" hidden="1">#REF!</definedName>
    <definedName name="XRefPaste17" hidden="1">#REF!</definedName>
    <definedName name="XRefPaste17Row" localSheetId="8" hidden="1">#REF!</definedName>
    <definedName name="XRefPaste17Row" localSheetId="9" hidden="1">#REF!</definedName>
    <definedName name="XRefPaste17Row" hidden="1">#REF!</definedName>
    <definedName name="XRefPaste18" localSheetId="8" hidden="1">#REF!</definedName>
    <definedName name="XRefPaste18" localSheetId="9" hidden="1">#REF!</definedName>
    <definedName name="XRefPaste18" localSheetId="11" hidden="1">#REF!</definedName>
    <definedName name="XRefPaste18" hidden="1">#REF!</definedName>
    <definedName name="XRefPaste18Row" localSheetId="8" hidden="1">#REF!</definedName>
    <definedName name="XRefPaste18Row" localSheetId="9" hidden="1">#REF!</definedName>
    <definedName name="XRefPaste18Row" hidden="1">#REF!</definedName>
    <definedName name="XRefPaste19" localSheetId="8" hidden="1">#REF!</definedName>
    <definedName name="XRefPaste19" localSheetId="9" hidden="1">#REF!</definedName>
    <definedName name="XRefPaste19" localSheetId="11" hidden="1">#REF!</definedName>
    <definedName name="XRefPaste19" hidden="1">#REF!</definedName>
    <definedName name="XRefPaste19Row" localSheetId="8" hidden="1">#REF!</definedName>
    <definedName name="XRefPaste19Row" localSheetId="9" hidden="1">#REF!</definedName>
    <definedName name="XRefPaste19Row" hidden="1">#REF!</definedName>
    <definedName name="XRefPaste1Row" localSheetId="9" hidden="1">#REF!</definedName>
    <definedName name="XRefPaste1Row" hidden="1">#REF!</definedName>
    <definedName name="XRefPaste2" hidden="1">#REF!</definedName>
    <definedName name="XRefPaste20" localSheetId="8" hidden="1">#REF!</definedName>
    <definedName name="XRefPaste20" localSheetId="9" hidden="1">#REF!</definedName>
    <definedName name="XRefPaste20" localSheetId="11" hidden="1">#REF!</definedName>
    <definedName name="XRefPaste20" hidden="1">#REF!</definedName>
    <definedName name="XRefPaste20Row" localSheetId="8" hidden="1">#REF!</definedName>
    <definedName name="XRefPaste20Row" localSheetId="9" hidden="1">#REF!</definedName>
    <definedName name="XRefPaste20Row" hidden="1">#REF!</definedName>
    <definedName name="XRefPaste21" localSheetId="8" hidden="1">#REF!</definedName>
    <definedName name="XRefPaste21" localSheetId="9" hidden="1">#REF!</definedName>
    <definedName name="XRefPaste21" localSheetId="11" hidden="1">#REF!</definedName>
    <definedName name="XRefPaste21" hidden="1">#REF!</definedName>
    <definedName name="XRefPaste21Row" localSheetId="8" hidden="1">#REF!</definedName>
    <definedName name="XRefPaste21Row" localSheetId="9" hidden="1">#REF!</definedName>
    <definedName name="XRefPaste21Row" hidden="1">#REF!</definedName>
    <definedName name="XRefPaste22" localSheetId="8" hidden="1">#REF!</definedName>
    <definedName name="XRefPaste22" localSheetId="9" hidden="1">#REF!</definedName>
    <definedName name="XRefPaste22" localSheetId="11" hidden="1">#REF!</definedName>
    <definedName name="XRefPaste22" hidden="1">#REF!</definedName>
    <definedName name="XRefPaste22Row" localSheetId="8" hidden="1">#REF!</definedName>
    <definedName name="XRefPaste22Row" localSheetId="9" hidden="1">#REF!</definedName>
    <definedName name="XRefPaste22Row" hidden="1">#REF!</definedName>
    <definedName name="XRefPaste23" localSheetId="9" hidden="1">#REF!</definedName>
    <definedName name="XRefPaste23" hidden="1">#REF!</definedName>
    <definedName name="XRefPaste23Row" localSheetId="9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0Row" hidden="1">#REF!</definedName>
    <definedName name="XRefPaste31" hidden="1">#REF!</definedName>
    <definedName name="XRefPaste31Row" hidden="1">#REF!</definedName>
    <definedName name="XRefPaste32" hidden="1">#REF!</definedName>
    <definedName name="XRefPaste32Row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" localSheetId="8" hidden="1">#REF!</definedName>
    <definedName name="XRefPaste37" localSheetId="9" hidden="1">#REF!</definedName>
    <definedName name="XRefPaste37" localSheetId="11" hidden="1">#REF!</definedName>
    <definedName name="XRefPaste37" hidden="1">#REF!</definedName>
    <definedName name="XRefPaste37Row" localSheetId="8" hidden="1">#REF!</definedName>
    <definedName name="XRefPaste37Row" localSheetId="9" hidden="1">#REF!</definedName>
    <definedName name="XRefPaste37Row" hidden="1">#REF!</definedName>
    <definedName name="XRefPaste38" localSheetId="9" hidden="1">#REF!</definedName>
    <definedName name="XRefPaste38" hidden="1">#REF!</definedName>
    <definedName name="XRefPaste38Row" localSheetId="9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localSheetId="8" hidden="1">#REF!</definedName>
    <definedName name="XRefPaste44" localSheetId="9" hidden="1">#REF!</definedName>
    <definedName name="XRefPaste44" localSheetId="11" hidden="1">#REF!</definedName>
    <definedName name="XRefPaste44" hidden="1">#REF!</definedName>
    <definedName name="XRefPaste44Row" localSheetId="8" hidden="1">#REF!</definedName>
    <definedName name="XRefPaste44Row" localSheetId="9" hidden="1">#REF!</definedName>
    <definedName name="XRefPaste44Row" localSheetId="11" hidden="1">#REF!</definedName>
    <definedName name="XRefPaste44Row" hidden="1">#REF!</definedName>
    <definedName name="XRefPaste45" localSheetId="8" hidden="1">#REF!</definedName>
    <definedName name="XRefPaste45" localSheetId="9" hidden="1">#REF!</definedName>
    <definedName name="XRefPaste45" hidden="1">#REF!</definedName>
    <definedName name="XRefPaste45Row" localSheetId="8" hidden="1">#REF!</definedName>
    <definedName name="XRefPaste45Row" localSheetId="9" hidden="1">#REF!</definedName>
    <definedName name="XRefPaste45Row" localSheetId="11" hidden="1">#REF!</definedName>
    <definedName name="XRefPaste45Row" hidden="1">#REF!</definedName>
    <definedName name="XRefPaste46" localSheetId="8" hidden="1">#REF!</definedName>
    <definedName name="XRefPaste46" localSheetId="9" hidden="1">#REF!</definedName>
    <definedName name="XRefPaste46" hidden="1">#REF!</definedName>
    <definedName name="XRefPaste46Row" localSheetId="9" hidden="1">#REF!</definedName>
    <definedName name="XRefPaste46Row" hidden="1">#REF!</definedName>
    <definedName name="XRefPaste47" localSheetId="9" hidden="1">#REF!</definedName>
    <definedName name="XRefPaste47" hidden="1">#REF!</definedName>
    <definedName name="XRefPaste47Row" hidden="1">#REF!</definedName>
    <definedName name="XRefPaste48" hidden="1">#REF!</definedName>
    <definedName name="XRefPaste48Row" hidden="1">#REF!</definedName>
    <definedName name="XRefPaste49" hidden="1">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1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" hidden="1">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#REF!</definedName>
    <definedName name="XRefPaste92Row" hidden="1">#REF!</definedName>
    <definedName name="XRefPaste93" hidden="1">#REF!</definedName>
    <definedName name="XRefPaste93Row" hidden="1">#REF!</definedName>
    <definedName name="XRefPaste94" hidden="1">#REF!</definedName>
    <definedName name="XRefPaste94Row" hidden="1">#REF!</definedName>
    <definedName name="XRefPaste95" hidden="1">#REF!</definedName>
    <definedName name="XRefPaste95Row" hidden="1">#REF!</definedName>
    <definedName name="XRefPaste96" hidden="1">#REF!</definedName>
    <definedName name="XRefPaste96Row" hidden="1">#REF!</definedName>
    <definedName name="XRefPaste97" hidden="1">#REF!</definedName>
    <definedName name="XRefPaste97Row" hidden="1">#REF!</definedName>
    <definedName name="XRefPaste98" hidden="1">#REF!</definedName>
    <definedName name="XRefPaste98Row" hidden="1">#REF!</definedName>
    <definedName name="XRefPaste99" hidden="1">#REF!</definedName>
    <definedName name="XRefPaste99Row" hidden="1">#REF!</definedName>
    <definedName name="XRefPaste9Row" hidden="1">#REF!</definedName>
    <definedName name="XRefPasteRangeCount" hidden="1">2</definedName>
    <definedName name="xrt" localSheetId="3">#REF!</definedName>
    <definedName name="xrt">#REF!</definedName>
    <definedName name="XRT2005">#REF!</definedName>
    <definedName name="XRT2005_8">#REF!</definedName>
    <definedName name="xs" localSheetId="8" hidden="1">{#N/A,#N/A,TRUE,"Sheet1"}</definedName>
    <definedName name="xs" localSheetId="9" hidden="1">{#N/A,#N/A,TRUE,"Sheet1"}</definedName>
    <definedName name="xs" localSheetId="11" hidden="1">{#N/A,#N/A,TRUE,"Sheet1"}</definedName>
    <definedName name="xs" hidden="1">{#N/A,#N/A,TRUE,"Sheet1"}</definedName>
    <definedName name="xsghb" localSheetId="8" hidden="1">#REF!</definedName>
    <definedName name="xsghb" hidden="1">#REF!</definedName>
    <definedName name="xuat_hien">NA()</definedName>
    <definedName name="xx" localSheetId="8" hidden="1">{#N/A,#N/A,FALSE,"Titelblatt";#N/A,#N/A,FALSE,"Absatzplan";#N/A,#N/A,FALSE,"Investitionen";#N/A,#N/A,FALSE,"FER-MFR-BIL";#N/A,#N/A,FALSE,"Instrktionen"}</definedName>
    <definedName name="xx" localSheetId="9" hidden="1">{#N/A,#N/A,FALSE,"Titelblatt";#N/A,#N/A,FALSE,"Absatzplan";#N/A,#N/A,FALSE,"Investitionen";#N/A,#N/A,FALSE,"FER-MFR-BIL";#N/A,#N/A,FALSE,"Instrktionen"}</definedName>
    <definedName name="xx" localSheetId="11" hidden="1">{#N/A,#N/A,FALSE,"Titelblatt";#N/A,#N/A,FALSE,"Absatzplan";#N/A,#N/A,FALSE,"Investitionen";#N/A,#N/A,FALSE,"FER-MFR-BIL";#N/A,#N/A,FALSE,"Instrktionen"}</definedName>
    <definedName name="xx" hidden="1">{#N/A,#N/A,FALSE,"Titelblatt";#N/A,#N/A,FALSE,"Absatzplan";#N/A,#N/A,FALSE,"Investitionen";#N/A,#N/A,FALSE,"FER-MFR-BIL";#N/A,#N/A,FALSE,"Instrktionen"}</definedName>
    <definedName name="xx_1" localSheetId="8" hidden="1">{#N/A,#N/A,FALSE,"CAT3516";#N/A,#N/A,FALSE,"CAT3608";#N/A,#N/A,FALSE,"Wartsila";#N/A,#N/A,FALSE,"Asm";#N/A,#N/A,FALSE,"DG cost"}</definedName>
    <definedName name="xx_1" localSheetId="9" hidden="1">{#N/A,#N/A,FALSE,"CAT3516";#N/A,#N/A,FALSE,"CAT3608";#N/A,#N/A,FALSE,"Wartsila";#N/A,#N/A,FALSE,"Asm";#N/A,#N/A,FALSE,"DG cost"}</definedName>
    <definedName name="xx_1" localSheetId="11" hidden="1">{#N/A,#N/A,FALSE,"CAT3516";#N/A,#N/A,FALSE,"CAT3608";#N/A,#N/A,FALSE,"Wartsila";#N/A,#N/A,FALSE,"Asm";#N/A,#N/A,FALSE,"DG cost"}</definedName>
    <definedName name="xx_1" hidden="1">{#N/A,#N/A,FALSE,"CAT3516";#N/A,#N/A,FALSE,"CAT3608";#N/A,#N/A,FALSE,"Wartsila";#N/A,#N/A,FALSE,"Asm";#N/A,#N/A,FALSE,"DG cost"}</definedName>
    <definedName name="xx_1_1" localSheetId="8" hidden="1">{#N/A,#N/A,FALSE,"CAT3516";#N/A,#N/A,FALSE,"CAT3608";#N/A,#N/A,FALSE,"Wartsila";#N/A,#N/A,FALSE,"Asm";#N/A,#N/A,FALSE,"DG cost"}</definedName>
    <definedName name="xx_1_1" localSheetId="9" hidden="1">{#N/A,#N/A,FALSE,"CAT3516";#N/A,#N/A,FALSE,"CAT3608";#N/A,#N/A,FALSE,"Wartsila";#N/A,#N/A,FALSE,"Asm";#N/A,#N/A,FALSE,"DG cost"}</definedName>
    <definedName name="xx_1_1" localSheetId="11" hidden="1">{#N/A,#N/A,FALSE,"CAT3516";#N/A,#N/A,FALSE,"CAT3608";#N/A,#N/A,FALSE,"Wartsila";#N/A,#N/A,FALSE,"Asm";#N/A,#N/A,FALSE,"DG cost"}</definedName>
    <definedName name="xx_1_1" hidden="1">{#N/A,#N/A,FALSE,"CAT3516";#N/A,#N/A,FALSE,"CAT3608";#N/A,#N/A,FALSE,"Wartsila";#N/A,#N/A,FALSE,"Asm";#N/A,#N/A,FALSE,"DG cost"}</definedName>
    <definedName name="xx_1_2" localSheetId="8" hidden="1">{#N/A,#N/A,FALSE,"CAT3516";#N/A,#N/A,FALSE,"CAT3608";#N/A,#N/A,FALSE,"Wartsila";#N/A,#N/A,FALSE,"Asm";#N/A,#N/A,FALSE,"DG cost"}</definedName>
    <definedName name="xx_1_2" localSheetId="9" hidden="1">{#N/A,#N/A,FALSE,"CAT3516";#N/A,#N/A,FALSE,"CAT3608";#N/A,#N/A,FALSE,"Wartsila";#N/A,#N/A,FALSE,"Asm";#N/A,#N/A,FALSE,"DG cost"}</definedName>
    <definedName name="xx_1_2" localSheetId="11" hidden="1">{#N/A,#N/A,FALSE,"CAT3516";#N/A,#N/A,FALSE,"CAT3608";#N/A,#N/A,FALSE,"Wartsila";#N/A,#N/A,FALSE,"Asm";#N/A,#N/A,FALSE,"DG cost"}</definedName>
    <definedName name="xx_1_2" hidden="1">{#N/A,#N/A,FALSE,"CAT3516";#N/A,#N/A,FALSE,"CAT3608";#N/A,#N/A,FALSE,"Wartsila";#N/A,#N/A,FALSE,"Asm";#N/A,#N/A,FALSE,"DG cost"}</definedName>
    <definedName name="xx_2" localSheetId="8" hidden="1">{#N/A,#N/A,FALSE,"CAT3516";#N/A,#N/A,FALSE,"CAT3608";#N/A,#N/A,FALSE,"Wartsila";#N/A,#N/A,FALSE,"Asm";#N/A,#N/A,FALSE,"DG cost"}</definedName>
    <definedName name="xx_2" localSheetId="9" hidden="1">{#N/A,#N/A,FALSE,"CAT3516";#N/A,#N/A,FALSE,"CAT3608";#N/A,#N/A,FALSE,"Wartsila";#N/A,#N/A,FALSE,"Asm";#N/A,#N/A,FALSE,"DG cost"}</definedName>
    <definedName name="xx_2" localSheetId="11" hidden="1">{#N/A,#N/A,FALSE,"CAT3516";#N/A,#N/A,FALSE,"CAT3608";#N/A,#N/A,FALSE,"Wartsila";#N/A,#N/A,FALSE,"Asm";#N/A,#N/A,FALSE,"DG cost"}</definedName>
    <definedName name="xx_2" hidden="1">{#N/A,#N/A,FALSE,"CAT3516";#N/A,#N/A,FALSE,"CAT3608";#N/A,#N/A,FALSE,"Wartsila";#N/A,#N/A,FALSE,"Asm";#N/A,#N/A,FALSE,"DG cost"}</definedName>
    <definedName name="xx_3" localSheetId="8" hidden="1">{#N/A,#N/A,FALSE,"CAT3516";#N/A,#N/A,FALSE,"CAT3608";#N/A,#N/A,FALSE,"Wartsila";#N/A,#N/A,FALSE,"Asm";#N/A,#N/A,FALSE,"DG cost"}</definedName>
    <definedName name="xx_3" localSheetId="9" hidden="1">{#N/A,#N/A,FALSE,"CAT3516";#N/A,#N/A,FALSE,"CAT3608";#N/A,#N/A,FALSE,"Wartsila";#N/A,#N/A,FALSE,"Asm";#N/A,#N/A,FALSE,"DG cost"}</definedName>
    <definedName name="xx_3" localSheetId="11" hidden="1">{#N/A,#N/A,FALSE,"CAT3516";#N/A,#N/A,FALSE,"CAT3608";#N/A,#N/A,FALSE,"Wartsila";#N/A,#N/A,FALSE,"Asm";#N/A,#N/A,FALSE,"DG cost"}</definedName>
    <definedName name="xx_3" hidden="1">{#N/A,#N/A,FALSE,"CAT3516";#N/A,#N/A,FALSE,"CAT3608";#N/A,#N/A,FALSE,"Wartsila";#N/A,#N/A,FALSE,"Asm";#N/A,#N/A,FALSE,"DG cost"}</definedName>
    <definedName name="xxx" localSheetId="8" hidden="1">{#N/A,#N/A,FALSE,"CAT3516";#N/A,#N/A,FALSE,"CAT3608";#N/A,#N/A,FALSE,"Wartsila";#N/A,#N/A,FALSE,"Asm";#N/A,#N/A,FALSE,"DG cost"}</definedName>
    <definedName name="xxx" localSheetId="9" hidden="1">{#N/A,#N/A,FALSE,"CAT3516";#N/A,#N/A,FALSE,"CAT3608";#N/A,#N/A,FALSE,"Wartsila";#N/A,#N/A,FALSE,"Asm";#N/A,#N/A,FALSE,"DG cost"}</definedName>
    <definedName name="xxx" localSheetId="11" hidden="1">{#N/A,#N/A,FALSE,"CAT3516";#N/A,#N/A,FALSE,"CAT3608";#N/A,#N/A,FALSE,"Wartsila";#N/A,#N/A,FALSE,"Asm";#N/A,#N/A,FALSE,"DG cost"}</definedName>
    <definedName name="xxx" hidden="1">{#N/A,#N/A,FALSE,"CAT3516";#N/A,#N/A,FALSE,"CAT3608";#N/A,#N/A,FALSE,"Wartsila";#N/A,#N/A,FALSE,"Asm";#N/A,#N/A,FALSE,"DG cost"}</definedName>
    <definedName name="xxx_1" localSheetId="8" hidden="1">{#N/A,#N/A,FALSE,"CAT3516";#N/A,#N/A,FALSE,"CAT3608";#N/A,#N/A,FALSE,"Wartsila";#N/A,#N/A,FALSE,"Asm";#N/A,#N/A,FALSE,"DG cost"}</definedName>
    <definedName name="xxx_1" localSheetId="9" hidden="1">{#N/A,#N/A,FALSE,"CAT3516";#N/A,#N/A,FALSE,"CAT3608";#N/A,#N/A,FALSE,"Wartsila";#N/A,#N/A,FALSE,"Asm";#N/A,#N/A,FALSE,"DG cost"}</definedName>
    <definedName name="xxx_1" localSheetId="11" hidden="1">{#N/A,#N/A,FALSE,"CAT3516";#N/A,#N/A,FALSE,"CAT3608";#N/A,#N/A,FALSE,"Wartsila";#N/A,#N/A,FALSE,"Asm";#N/A,#N/A,FALSE,"DG cost"}</definedName>
    <definedName name="xxx_1" hidden="1">{#N/A,#N/A,FALSE,"CAT3516";#N/A,#N/A,FALSE,"CAT3608";#N/A,#N/A,FALSE,"Wartsila";#N/A,#N/A,FALSE,"Asm";#N/A,#N/A,FALSE,"DG cost"}</definedName>
    <definedName name="xxx_1_1" localSheetId="8" hidden="1">{#N/A,#N/A,FALSE,"CAT3516";#N/A,#N/A,FALSE,"CAT3608";#N/A,#N/A,FALSE,"Wartsila";#N/A,#N/A,FALSE,"Asm";#N/A,#N/A,FALSE,"DG cost"}</definedName>
    <definedName name="xxx_1_1" localSheetId="9" hidden="1">{#N/A,#N/A,FALSE,"CAT3516";#N/A,#N/A,FALSE,"CAT3608";#N/A,#N/A,FALSE,"Wartsila";#N/A,#N/A,FALSE,"Asm";#N/A,#N/A,FALSE,"DG cost"}</definedName>
    <definedName name="xxx_1_1" localSheetId="11" hidden="1">{#N/A,#N/A,FALSE,"CAT3516";#N/A,#N/A,FALSE,"CAT3608";#N/A,#N/A,FALSE,"Wartsila";#N/A,#N/A,FALSE,"Asm";#N/A,#N/A,FALSE,"DG cost"}</definedName>
    <definedName name="xxx_1_1" hidden="1">{#N/A,#N/A,FALSE,"CAT3516";#N/A,#N/A,FALSE,"CAT3608";#N/A,#N/A,FALSE,"Wartsila";#N/A,#N/A,FALSE,"Asm";#N/A,#N/A,FALSE,"DG cost"}</definedName>
    <definedName name="xxx_1_2" localSheetId="8" hidden="1">{#N/A,#N/A,FALSE,"CAT3516";#N/A,#N/A,FALSE,"CAT3608";#N/A,#N/A,FALSE,"Wartsila";#N/A,#N/A,FALSE,"Asm";#N/A,#N/A,FALSE,"DG cost"}</definedName>
    <definedName name="xxx_1_2" localSheetId="9" hidden="1">{#N/A,#N/A,FALSE,"CAT3516";#N/A,#N/A,FALSE,"CAT3608";#N/A,#N/A,FALSE,"Wartsila";#N/A,#N/A,FALSE,"Asm";#N/A,#N/A,FALSE,"DG cost"}</definedName>
    <definedName name="xxx_1_2" localSheetId="11" hidden="1">{#N/A,#N/A,FALSE,"CAT3516";#N/A,#N/A,FALSE,"CAT3608";#N/A,#N/A,FALSE,"Wartsila";#N/A,#N/A,FALSE,"Asm";#N/A,#N/A,FALSE,"DG cost"}</definedName>
    <definedName name="xxx_1_2" hidden="1">{#N/A,#N/A,FALSE,"CAT3516";#N/A,#N/A,FALSE,"CAT3608";#N/A,#N/A,FALSE,"Wartsila";#N/A,#N/A,FALSE,"Asm";#N/A,#N/A,FALSE,"DG cost"}</definedName>
    <definedName name="xxx_2" localSheetId="8" hidden="1">{#N/A,#N/A,FALSE,"CAT3516";#N/A,#N/A,FALSE,"CAT3608";#N/A,#N/A,FALSE,"Wartsila";#N/A,#N/A,FALSE,"Asm";#N/A,#N/A,FALSE,"DG cost"}</definedName>
    <definedName name="xxx_2" localSheetId="9" hidden="1">{#N/A,#N/A,FALSE,"CAT3516";#N/A,#N/A,FALSE,"CAT3608";#N/A,#N/A,FALSE,"Wartsila";#N/A,#N/A,FALSE,"Asm";#N/A,#N/A,FALSE,"DG cost"}</definedName>
    <definedName name="xxx_2" localSheetId="11" hidden="1">{#N/A,#N/A,FALSE,"CAT3516";#N/A,#N/A,FALSE,"CAT3608";#N/A,#N/A,FALSE,"Wartsila";#N/A,#N/A,FALSE,"Asm";#N/A,#N/A,FALSE,"DG cost"}</definedName>
    <definedName name="xxx_2" hidden="1">{#N/A,#N/A,FALSE,"CAT3516";#N/A,#N/A,FALSE,"CAT3608";#N/A,#N/A,FALSE,"Wartsila";#N/A,#N/A,FALSE,"Asm";#N/A,#N/A,FALSE,"DG cost"}</definedName>
    <definedName name="xxx_3" localSheetId="8" hidden="1">{#N/A,#N/A,FALSE,"CAT3516";#N/A,#N/A,FALSE,"CAT3608";#N/A,#N/A,FALSE,"Wartsila";#N/A,#N/A,FALSE,"Asm";#N/A,#N/A,FALSE,"DG cost"}</definedName>
    <definedName name="xxx_3" localSheetId="9" hidden="1">{#N/A,#N/A,FALSE,"CAT3516";#N/A,#N/A,FALSE,"CAT3608";#N/A,#N/A,FALSE,"Wartsila";#N/A,#N/A,FALSE,"Asm";#N/A,#N/A,FALSE,"DG cost"}</definedName>
    <definedName name="xxx_3" localSheetId="11" hidden="1">{#N/A,#N/A,FALSE,"CAT3516";#N/A,#N/A,FALSE,"CAT3608";#N/A,#N/A,FALSE,"Wartsila";#N/A,#N/A,FALSE,"Asm";#N/A,#N/A,FALSE,"DG cost"}</definedName>
    <definedName name="xxx_3" hidden="1">{#N/A,#N/A,FALSE,"CAT3516";#N/A,#N/A,FALSE,"CAT3608";#N/A,#N/A,FALSE,"Wartsila";#N/A,#N/A,FALSE,"Asm";#N/A,#N/A,FALSE,"DG cost"}</definedName>
    <definedName name="xxxx" localSheetId="3">#REF!</definedName>
    <definedName name="xxxx">#REF!</definedName>
    <definedName name="XXXX_1" localSheetId="8" hidden="1">{#N/A,#N/A,FALSE,"CAT3516";#N/A,#N/A,FALSE,"CAT3608";#N/A,#N/A,FALSE,"Wartsila";#N/A,#N/A,FALSE,"Asm";#N/A,#N/A,FALSE,"DG cost"}</definedName>
    <definedName name="XXXX_1" localSheetId="9" hidden="1">{#N/A,#N/A,FALSE,"CAT3516";#N/A,#N/A,FALSE,"CAT3608";#N/A,#N/A,FALSE,"Wartsila";#N/A,#N/A,FALSE,"Asm";#N/A,#N/A,FALSE,"DG cost"}</definedName>
    <definedName name="XXXX_1" localSheetId="11" hidden="1">{#N/A,#N/A,FALSE,"CAT3516";#N/A,#N/A,FALSE,"CAT3608";#N/A,#N/A,FALSE,"Wartsila";#N/A,#N/A,FALSE,"Asm";#N/A,#N/A,FALSE,"DG cost"}</definedName>
    <definedName name="XXXX_1" hidden="1">{#N/A,#N/A,FALSE,"CAT3516";#N/A,#N/A,FALSE,"CAT3608";#N/A,#N/A,FALSE,"Wartsila";#N/A,#N/A,FALSE,"Asm";#N/A,#N/A,FALSE,"DG cost"}</definedName>
    <definedName name="XXXX_1_1" localSheetId="8" hidden="1">{#N/A,#N/A,FALSE,"CAT3516";#N/A,#N/A,FALSE,"CAT3608";#N/A,#N/A,FALSE,"Wartsila";#N/A,#N/A,FALSE,"Asm";#N/A,#N/A,FALSE,"DG cost"}</definedName>
    <definedName name="XXXX_1_1" localSheetId="9" hidden="1">{#N/A,#N/A,FALSE,"CAT3516";#N/A,#N/A,FALSE,"CAT3608";#N/A,#N/A,FALSE,"Wartsila";#N/A,#N/A,FALSE,"Asm";#N/A,#N/A,FALSE,"DG cost"}</definedName>
    <definedName name="XXXX_1_1" localSheetId="11" hidden="1">{#N/A,#N/A,FALSE,"CAT3516";#N/A,#N/A,FALSE,"CAT3608";#N/A,#N/A,FALSE,"Wartsila";#N/A,#N/A,FALSE,"Asm";#N/A,#N/A,FALSE,"DG cost"}</definedName>
    <definedName name="XXXX_1_1" hidden="1">{#N/A,#N/A,FALSE,"CAT3516";#N/A,#N/A,FALSE,"CAT3608";#N/A,#N/A,FALSE,"Wartsila";#N/A,#N/A,FALSE,"Asm";#N/A,#N/A,FALSE,"DG cost"}</definedName>
    <definedName name="XXXX_1_2" localSheetId="8" hidden="1">{#N/A,#N/A,FALSE,"CAT3516";#N/A,#N/A,FALSE,"CAT3608";#N/A,#N/A,FALSE,"Wartsila";#N/A,#N/A,FALSE,"Asm";#N/A,#N/A,FALSE,"DG cost"}</definedName>
    <definedName name="XXXX_1_2" localSheetId="9" hidden="1">{#N/A,#N/A,FALSE,"CAT3516";#N/A,#N/A,FALSE,"CAT3608";#N/A,#N/A,FALSE,"Wartsila";#N/A,#N/A,FALSE,"Asm";#N/A,#N/A,FALSE,"DG cost"}</definedName>
    <definedName name="XXXX_1_2" localSheetId="11" hidden="1">{#N/A,#N/A,FALSE,"CAT3516";#N/A,#N/A,FALSE,"CAT3608";#N/A,#N/A,FALSE,"Wartsila";#N/A,#N/A,FALSE,"Asm";#N/A,#N/A,FALSE,"DG cost"}</definedName>
    <definedName name="XXXX_1_2" hidden="1">{#N/A,#N/A,FALSE,"CAT3516";#N/A,#N/A,FALSE,"CAT3608";#N/A,#N/A,FALSE,"Wartsila";#N/A,#N/A,FALSE,"Asm";#N/A,#N/A,FALSE,"DG cost"}</definedName>
    <definedName name="XXXX_2" localSheetId="8" hidden="1">{#N/A,#N/A,FALSE,"CAT3516";#N/A,#N/A,FALSE,"CAT3608";#N/A,#N/A,FALSE,"Wartsila";#N/A,#N/A,FALSE,"Asm";#N/A,#N/A,FALSE,"DG cost"}</definedName>
    <definedName name="XXXX_2" localSheetId="9" hidden="1">{#N/A,#N/A,FALSE,"CAT3516";#N/A,#N/A,FALSE,"CAT3608";#N/A,#N/A,FALSE,"Wartsila";#N/A,#N/A,FALSE,"Asm";#N/A,#N/A,FALSE,"DG cost"}</definedName>
    <definedName name="XXXX_2" localSheetId="11" hidden="1">{#N/A,#N/A,FALSE,"CAT3516";#N/A,#N/A,FALSE,"CAT3608";#N/A,#N/A,FALSE,"Wartsila";#N/A,#N/A,FALSE,"Asm";#N/A,#N/A,FALSE,"DG cost"}</definedName>
    <definedName name="XXXX_2" hidden="1">{#N/A,#N/A,FALSE,"CAT3516";#N/A,#N/A,FALSE,"CAT3608";#N/A,#N/A,FALSE,"Wartsila";#N/A,#N/A,FALSE,"Asm";#N/A,#N/A,FALSE,"DG cost"}</definedName>
    <definedName name="XXXX_3" localSheetId="8" hidden="1">{#N/A,#N/A,FALSE,"CAT3516";#N/A,#N/A,FALSE,"CAT3608";#N/A,#N/A,FALSE,"Wartsila";#N/A,#N/A,FALSE,"Asm";#N/A,#N/A,FALSE,"DG cost"}</definedName>
    <definedName name="XXXX_3" localSheetId="9" hidden="1">{#N/A,#N/A,FALSE,"CAT3516";#N/A,#N/A,FALSE,"CAT3608";#N/A,#N/A,FALSE,"Wartsila";#N/A,#N/A,FALSE,"Asm";#N/A,#N/A,FALSE,"DG cost"}</definedName>
    <definedName name="XXXX_3" localSheetId="11" hidden="1">{#N/A,#N/A,FALSE,"CAT3516";#N/A,#N/A,FALSE,"CAT3608";#N/A,#N/A,FALSE,"Wartsila";#N/A,#N/A,FALSE,"Asm";#N/A,#N/A,FALSE,"DG cost"}</definedName>
    <definedName name="XXXX_3" hidden="1">{#N/A,#N/A,FALSE,"CAT3516";#N/A,#N/A,FALSE,"CAT3608";#N/A,#N/A,FALSE,"Wartsila";#N/A,#N/A,FALSE,"Asm";#N/A,#N/A,FALSE,"DG cost"}</definedName>
    <definedName name="xxxxx" localSheetId="8" hidden="1">{"DFS Group LP",#N/A,FALSE,"Taxable Income 99";"Selective Distribution Group",#N/A,FALSE,"Taxable Income 99";"Start Up Business",#N/A,FALSE,"Taxable Income 99";"LVMH, Inc.",#N/A,FALSE,"Taxable Income 99";"LVMH, Inc. expanded",#N/A,FALSE,"Taxable Income 99";"LVNA &amp; Subs",#N/A,FALSE,"Taxable Income 99";"LV Hawaii &amp; Subs",#N/A,FALSE,"Taxable Income 99";"Tumon Entertainment &amp; Subs",#N/A,FALSE,"Taxable Income 99";"LVMH Total Tax Consolidation",#N/A,FALSE,"Taxable Income 99"}</definedName>
    <definedName name="xxxxx" localSheetId="9" hidden="1">{"DFS Group LP",#N/A,FALSE,"Taxable Income 99";"Selective Distribution Group",#N/A,FALSE,"Taxable Income 99";"Start Up Business",#N/A,FALSE,"Taxable Income 99";"LVMH, Inc.",#N/A,FALSE,"Taxable Income 99";"LVMH, Inc. expanded",#N/A,FALSE,"Taxable Income 99";"LVNA &amp; Subs",#N/A,FALSE,"Taxable Income 99";"LV Hawaii &amp; Subs",#N/A,FALSE,"Taxable Income 99";"Tumon Entertainment &amp; Subs",#N/A,FALSE,"Taxable Income 99";"LVMH Total Tax Consolidation",#N/A,FALSE,"Taxable Income 99"}</definedName>
    <definedName name="xxxxx" localSheetId="11" hidden="1">{"DFS Group LP",#N/A,FALSE,"Taxable Income 99";"Selective Distribution Group",#N/A,FALSE,"Taxable Income 99";"Start Up Business",#N/A,FALSE,"Taxable Income 99";"LVMH, Inc.",#N/A,FALSE,"Taxable Income 99";"LVMH, Inc. expanded",#N/A,FALSE,"Taxable Income 99";"LVNA &amp; Subs",#N/A,FALSE,"Taxable Income 99";"LV Hawaii &amp; Subs",#N/A,FALSE,"Taxable Income 99";"Tumon Entertainment &amp; Subs",#N/A,FALSE,"Taxable Income 99";"LVMH Total Tax Consolidation",#N/A,FALSE,"Taxable Income 99"}</definedName>
    <definedName name="xxxxx" hidden="1">{"DFS Group LP",#N/A,FALSE,"Taxable Income 99";"Selective Distribution Group",#N/A,FALSE,"Taxable Income 99";"Start Up Business",#N/A,FALSE,"Taxable Income 99";"LVMH, Inc.",#N/A,FALSE,"Taxable Income 99";"LVMH, Inc. expanded",#N/A,FALSE,"Taxable Income 99";"LVNA &amp; Subs",#N/A,FALSE,"Taxable Income 99";"LV Hawaii &amp; Subs",#N/A,FALSE,"Taxable Income 99";"Tumon Entertainment &amp; Subs",#N/A,FALSE,"Taxable Income 99";"LVMH Total Tax Consolidation",#N/A,FALSE,"Taxable Income 99"}</definedName>
    <definedName name="XXXXXX" localSheetId="8" hidden="1">{#N/A,#N/A,FALSE,"CDA Plan"}</definedName>
    <definedName name="XXXXXX" localSheetId="9" hidden="1">{#N/A,#N/A,FALSE,"CDA Plan"}</definedName>
    <definedName name="XXXXXX" localSheetId="11" hidden="1">{#N/A,#N/A,FALSE,"CDA Plan"}</definedName>
    <definedName name="XXXXXX" hidden="1">{#N/A,#N/A,FALSE,"CDA Plan"}</definedName>
    <definedName name="XXXXXXXXX" localSheetId="8" hidden="1">{#N/A,#N/A,FALSE,"Aging Summary";#N/A,#N/A,FALSE,"Ratio Analysis";#N/A,#N/A,FALSE,"Test 120 Day Accts";#N/A,#N/A,FALSE,"Tickmarks"}</definedName>
    <definedName name="XXXXXXXXX" localSheetId="9" hidden="1">{#N/A,#N/A,FALSE,"Aging Summary";#N/A,#N/A,FALSE,"Ratio Analysis";#N/A,#N/A,FALSE,"Test 120 Day Accts";#N/A,#N/A,FALSE,"Tickmarks"}</definedName>
    <definedName name="XXXXXXXXX" localSheetId="11" hidden="1">{#N/A,#N/A,FALSE,"Aging Summary";#N/A,#N/A,FALSE,"Ratio Analysis";#N/A,#N/A,FALSE,"Test 120 Day Accts";#N/A,#N/A,FALSE,"Tickmarks"}</definedName>
    <definedName name="XXXXXXXXX" hidden="1">{#N/A,#N/A,FALSE,"Aging Summary";#N/A,#N/A,FALSE,"Ratio Analysis";#N/A,#N/A,FALSE,"Test 120 Day Accts";#N/A,#N/A,FALSE,"Tickmarks"}</definedName>
    <definedName name="xxxxxxxxxxxxxxx" localSheetId="8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xxxxxxxxxxxxxxx" localSheetId="9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xxxxxxxxxxxxxxx" localSheetId="11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xxxxxxxxxxxxxxx" hidden="1">{#N/A,#N/A,TRUE,"???";#N/A,#N/A,TRUE,"1? ????";#N/A,#N/A,TRUE,"2? ??";#N/A,#N/A,TRUE,"2??? ????";#N/A,#N/A,TRUE,"3(1)? ????";#N/A,#N/A,TRUE,"3(1) ?1 ????";#N/A,#N/A,TRUE,"3(1) ?3 ????";#N/A,#N/A,TRUE,"3(1) ?4 ????";#N/A,#N/A,TRUE,"3(1) ?6 ????";#N/A,#N/A,TRUE,"?8? ????";#N/A,#N/A,TRUE,"3(1)?7 ????";#N/A,#N/A,TRUE,"3(2)? ???";#N/A,#N/A,TRUE,"3(3)?(?) ????";#N/A,#N/A,TRUE,"5? ???";#N/A,#N/A,TRUE,"5?2 ???(?)";#N/A,#N/A,TRUE,"5?2 ???(?)";#N/A,#N/A,TRUE,"6? ????";#N/A,#N/A,TRUE,"6? ??(?)";#N/A,#N/A,TRUE,"6? ??(?)";#N/A,#N/A,TRUE,"6-1? ????";#N/A,#N/A,TRUE,"6-2(4)? ????";#N/A,#N/A,TRUE,"6-2(6)? ????";#N/A,#N/A,TRUE,"6-2(7)? ????";#N/A,#N/A,TRUE,"6-2(12)? ????";#N/A,#N/A,TRUE,"6-3? ??";#N/A,#N/A,TRUE,"6-3(3)? ??";#N/A,#N/A,TRUE,"6-3(4)? ??";#N/A,#N/A,TRUE,"6-4? ??(?)";#N/A,#N/A,TRUE,"6-4? ??(?)";#N/A,#N/A,TRUE,"6-5? ??(?)";#N/A,#N/A,TRUE,"6-5? ??(?)";#N/A,#N/A,TRUE,"6-6?(??) ?????";#N/A,#N/A,TRUE,"6-7? ????(?)";#N/A,#N/A,TRUE,"6-7? ???(?)";#N/A,#N/A,TRUE,"6-10? ????";#N/A,#N/A,TRUE,"6-11? ?????";#N/A,#N/A,TRUE,"6-12? ????";#N/A,#N/A,TRUE,"6-13? ???";#N/A,#N/A,TRUE,"6-14? ?????";#N/A,#N/A,TRUE,"8? ?????";#N/A,#N/A,TRUE,"9? ???(?)";#N/A,#N/A,TRUE,"9? ???(?)";#N/A,#N/A,TRUE,"10(2)? ????";#N/A,#N/A,TRUE,"10(3)? ????";#N/A,#N/A,TRUE,"10(3)? ??";#N/A,#N/A,TRUE,"10(4)? ????";#N/A,#N/A,TRUE,"10(4)? ????";#N/A,#N/A,TRUE,"12? ????";#N/A,#N/A,TRUE,"13? ???";#N/A,#N/A,TRUE,"14(1)? ? ??";#N/A,#N/A,TRUE,"60? ? ????";#N/A,#N/A,TRUE,"60? ? ????"}</definedName>
    <definedName name="XXXXYYY">#REF!</definedName>
    <definedName name="xy">#REF!</definedName>
    <definedName name="XYF">#REF!</definedName>
    <definedName name="xyf10">#REF!</definedName>
    <definedName name="xyf11">#REF!</definedName>
    <definedName name="xyf12">#REF!</definedName>
    <definedName name="xyf13">#REF!</definedName>
    <definedName name="xyf2">#REF!</definedName>
    <definedName name="xyf3">#REF!</definedName>
    <definedName name="xyf4">#REF!</definedName>
    <definedName name="xyf5">#REF!</definedName>
    <definedName name="xyf6">#REF!</definedName>
    <definedName name="xyf7">#REF!</definedName>
    <definedName name="xyf8">#REF!</definedName>
    <definedName name="xyf9">#REF!</definedName>
    <definedName name="XYL">#REF!</definedName>
    <definedName name="XYL10">#REF!</definedName>
    <definedName name="XYL11">#REF!</definedName>
    <definedName name="XYL12">#REF!</definedName>
    <definedName name="XYL13">#REF!</definedName>
    <definedName name="XYL2">#REF!</definedName>
    <definedName name="XYL3">#REF!</definedName>
    <definedName name="XYL4">#REF!</definedName>
    <definedName name="XYL5">#REF!</definedName>
    <definedName name="XYL6">#REF!</definedName>
    <definedName name="XYL7">#REF!</definedName>
    <definedName name="XYL8">#REF!</definedName>
    <definedName name="XYL9">#REF!</definedName>
    <definedName name="XYLF" localSheetId="8">#REF!</definedName>
    <definedName name="XYLF" localSheetId="9">#REF!</definedName>
    <definedName name="XYLF">#REF!</definedName>
    <definedName name="XYLF10" localSheetId="9">#REF!</definedName>
    <definedName name="XYLF10">#REF!</definedName>
    <definedName name="XYLF11" localSheetId="9">#REF!</definedName>
    <definedName name="XYLF11">#REF!</definedName>
    <definedName name="XYLF12">#REF!</definedName>
    <definedName name="XYLF2">#REF!</definedName>
    <definedName name="XYLF3">#REF!</definedName>
    <definedName name="XYLF4">#REF!</definedName>
    <definedName name="XYLF5">#REF!</definedName>
    <definedName name="XYLF6">#REF!</definedName>
    <definedName name="XYLF7">#REF!</definedName>
    <definedName name="XYLF8">#REF!</definedName>
    <definedName name="XYLF9">#REF!</definedName>
    <definedName name="xyz" localSheetId="9" hidden="1">#REF!</definedName>
    <definedName name="xyz" hidden="1">#REF!</definedName>
    <definedName name="xyz_1" localSheetId="8" hidden="1">{#N/A,#N/A,FALSE,"CAT3516";#N/A,#N/A,FALSE,"CAT3608";#N/A,#N/A,FALSE,"Wartsila";#N/A,#N/A,FALSE,"Asm";#N/A,#N/A,FALSE,"DG cost"}</definedName>
    <definedName name="xyz_1" localSheetId="9" hidden="1">{#N/A,#N/A,FALSE,"CAT3516";#N/A,#N/A,FALSE,"CAT3608";#N/A,#N/A,FALSE,"Wartsila";#N/A,#N/A,FALSE,"Asm";#N/A,#N/A,FALSE,"DG cost"}</definedName>
    <definedName name="xyz_1" localSheetId="11" hidden="1">{#N/A,#N/A,FALSE,"CAT3516";#N/A,#N/A,FALSE,"CAT3608";#N/A,#N/A,FALSE,"Wartsila";#N/A,#N/A,FALSE,"Asm";#N/A,#N/A,FALSE,"DG cost"}</definedName>
    <definedName name="xyz_1" hidden="1">{#N/A,#N/A,FALSE,"CAT3516";#N/A,#N/A,FALSE,"CAT3608";#N/A,#N/A,FALSE,"Wartsila";#N/A,#N/A,FALSE,"Asm";#N/A,#N/A,FALSE,"DG cost"}</definedName>
    <definedName name="xyz_1_1" localSheetId="8" hidden="1">{#N/A,#N/A,FALSE,"CAT3516";#N/A,#N/A,FALSE,"CAT3608";#N/A,#N/A,FALSE,"Wartsila";#N/A,#N/A,FALSE,"Asm";#N/A,#N/A,FALSE,"DG cost"}</definedName>
    <definedName name="xyz_1_1" localSheetId="9" hidden="1">{#N/A,#N/A,FALSE,"CAT3516";#N/A,#N/A,FALSE,"CAT3608";#N/A,#N/A,FALSE,"Wartsila";#N/A,#N/A,FALSE,"Asm";#N/A,#N/A,FALSE,"DG cost"}</definedName>
    <definedName name="xyz_1_1" localSheetId="11" hidden="1">{#N/A,#N/A,FALSE,"CAT3516";#N/A,#N/A,FALSE,"CAT3608";#N/A,#N/A,FALSE,"Wartsila";#N/A,#N/A,FALSE,"Asm";#N/A,#N/A,FALSE,"DG cost"}</definedName>
    <definedName name="xyz_1_1" hidden="1">{#N/A,#N/A,FALSE,"CAT3516";#N/A,#N/A,FALSE,"CAT3608";#N/A,#N/A,FALSE,"Wartsila";#N/A,#N/A,FALSE,"Asm";#N/A,#N/A,FALSE,"DG cost"}</definedName>
    <definedName name="xyz_1_2" localSheetId="8" hidden="1">{#N/A,#N/A,FALSE,"CAT3516";#N/A,#N/A,FALSE,"CAT3608";#N/A,#N/A,FALSE,"Wartsila";#N/A,#N/A,FALSE,"Asm";#N/A,#N/A,FALSE,"DG cost"}</definedName>
    <definedName name="xyz_1_2" localSheetId="9" hidden="1">{#N/A,#N/A,FALSE,"CAT3516";#N/A,#N/A,FALSE,"CAT3608";#N/A,#N/A,FALSE,"Wartsila";#N/A,#N/A,FALSE,"Asm";#N/A,#N/A,FALSE,"DG cost"}</definedName>
    <definedName name="xyz_1_2" localSheetId="11" hidden="1">{#N/A,#N/A,FALSE,"CAT3516";#N/A,#N/A,FALSE,"CAT3608";#N/A,#N/A,FALSE,"Wartsila";#N/A,#N/A,FALSE,"Asm";#N/A,#N/A,FALSE,"DG cost"}</definedName>
    <definedName name="xyz_1_2" hidden="1">{#N/A,#N/A,FALSE,"CAT3516";#N/A,#N/A,FALSE,"CAT3608";#N/A,#N/A,FALSE,"Wartsila";#N/A,#N/A,FALSE,"Asm";#N/A,#N/A,FALSE,"DG cost"}</definedName>
    <definedName name="xyz_2" localSheetId="8" hidden="1">{#N/A,#N/A,FALSE,"CAT3516";#N/A,#N/A,FALSE,"CAT3608";#N/A,#N/A,FALSE,"Wartsila";#N/A,#N/A,FALSE,"Asm";#N/A,#N/A,FALSE,"DG cost"}</definedName>
    <definedName name="xyz_2" localSheetId="9" hidden="1">{#N/A,#N/A,FALSE,"CAT3516";#N/A,#N/A,FALSE,"CAT3608";#N/A,#N/A,FALSE,"Wartsila";#N/A,#N/A,FALSE,"Asm";#N/A,#N/A,FALSE,"DG cost"}</definedName>
    <definedName name="xyz_2" localSheetId="11" hidden="1">{#N/A,#N/A,FALSE,"CAT3516";#N/A,#N/A,FALSE,"CAT3608";#N/A,#N/A,FALSE,"Wartsila";#N/A,#N/A,FALSE,"Asm";#N/A,#N/A,FALSE,"DG cost"}</definedName>
    <definedName name="xyz_2" hidden="1">{#N/A,#N/A,FALSE,"CAT3516";#N/A,#N/A,FALSE,"CAT3608";#N/A,#N/A,FALSE,"Wartsila";#N/A,#N/A,FALSE,"Asm";#N/A,#N/A,FALSE,"DG cost"}</definedName>
    <definedName name="xyz_3" localSheetId="8" hidden="1">{#N/A,#N/A,FALSE,"CAT3516";#N/A,#N/A,FALSE,"CAT3608";#N/A,#N/A,FALSE,"Wartsila";#N/A,#N/A,FALSE,"Asm";#N/A,#N/A,FALSE,"DG cost"}</definedName>
    <definedName name="xyz_3" localSheetId="9" hidden="1">{#N/A,#N/A,FALSE,"CAT3516";#N/A,#N/A,FALSE,"CAT3608";#N/A,#N/A,FALSE,"Wartsila";#N/A,#N/A,FALSE,"Asm";#N/A,#N/A,FALSE,"DG cost"}</definedName>
    <definedName name="xyz_3" localSheetId="11" hidden="1">{#N/A,#N/A,FALSE,"CAT3516";#N/A,#N/A,FALSE,"CAT3608";#N/A,#N/A,FALSE,"Wartsila";#N/A,#N/A,FALSE,"Asm";#N/A,#N/A,FALSE,"DG cost"}</definedName>
    <definedName name="xyz_3" hidden="1">{#N/A,#N/A,FALSE,"CAT3516";#N/A,#N/A,FALSE,"CAT3608";#N/A,#N/A,FALSE,"Wartsila";#N/A,#N/A,FALSE,"Asm";#N/A,#N/A,FALSE,"DG cost"}</definedName>
    <definedName name="Y">360</definedName>
    <definedName name="Y___0">360</definedName>
    <definedName name="Y_1">360</definedName>
    <definedName name="Y_11">12</definedName>
    <definedName name="Y_2">360</definedName>
    <definedName name="Y_2_1">360</definedName>
    <definedName name="Y_32">12</definedName>
    <definedName name="Y_5">360</definedName>
    <definedName name="Y_9">12</definedName>
    <definedName name="y_list">NA()</definedName>
    <definedName name="y8y87">#REF!</definedName>
    <definedName name="ycp">NA()</definedName>
    <definedName name="YE">#REF!</definedName>
    <definedName name="Year" localSheetId="8">#REF!</definedName>
    <definedName name="Year" localSheetId="9">#REF!</definedName>
    <definedName name="Year">#REF!</definedName>
    <definedName name="Year_1">#REF!</definedName>
    <definedName name="Year_2">#REF!</definedName>
    <definedName name="Year_3">#REF!</definedName>
    <definedName name="Year_4">#REF!</definedName>
    <definedName name="Year_5">#REF!</definedName>
    <definedName name="year07" localSheetId="8">#REF!</definedName>
    <definedName name="year07" localSheetId="9">#REF!</definedName>
    <definedName name="year07">#REF!</definedName>
    <definedName name="Year97_1st2nd" localSheetId="8">#REF!</definedName>
    <definedName name="Year97_1st2nd" localSheetId="9">#REF!</definedName>
    <definedName name="Year97_1st2nd">#REF!</definedName>
    <definedName name="YEARS" localSheetId="8">#REF!</definedName>
    <definedName name="YEARS" localSheetId="9">#REF!</definedName>
    <definedName name="YEARS">#REF!</definedName>
    <definedName name="Yearvalue">#REF!</definedName>
    <definedName name="YEN">NA()</definedName>
    <definedName name="YEN_1">NA()</definedName>
    <definedName name="YEN_1_1">#N/A</definedName>
    <definedName name="YEN_1_1_1">#N/A</definedName>
    <definedName name="YEN_1_1_1_28">#N/A</definedName>
    <definedName name="YEN_1_1_1_34">#N/A</definedName>
    <definedName name="YEN_1_1_1_4">#N/A</definedName>
    <definedName name="YEN_1_1_1_46">#N/A</definedName>
    <definedName name="YEN_1_1_1_7">#N/A</definedName>
    <definedName name="YEN_1_1_1_8">#N/A</definedName>
    <definedName name="YEN_1_1_12">#N/A</definedName>
    <definedName name="YEN_1_1_12_1">#N/A</definedName>
    <definedName name="YEN_1_1_28">#N/A</definedName>
    <definedName name="YEN_1_1_34">#N/A</definedName>
    <definedName name="YEN_1_1_4">#N/A</definedName>
    <definedName name="YEN_1_1_46">#N/A</definedName>
    <definedName name="YEN_1_1_7">#N/A</definedName>
    <definedName name="YEN_1_1_8">#N/A</definedName>
    <definedName name="YEN_1_1_8_1">#N/A</definedName>
    <definedName name="YEN_1_1_8_1_28">#N/A</definedName>
    <definedName name="YEN_1_1_8_1_34">#N/A</definedName>
    <definedName name="YEN_1_1_8_1_4">#N/A</definedName>
    <definedName name="YEN_1_1_8_1_46">#N/A</definedName>
    <definedName name="YEN_1_1_8_1_7">#N/A</definedName>
    <definedName name="YEN_1_1_8_1_8">#N/A</definedName>
    <definedName name="YEN_1_1_8_28">#N/A</definedName>
    <definedName name="YEN_1_1_8_34">#N/A</definedName>
    <definedName name="YEN_1_1_8_4">#N/A</definedName>
    <definedName name="YEN_1_1_8_46">#N/A</definedName>
    <definedName name="YEN_1_1_8_7">#N/A</definedName>
    <definedName name="YEN_1_1_8_8">#N/A</definedName>
    <definedName name="YEN_1_1_9">#N/A</definedName>
    <definedName name="YEN_1_1_9_1">#N/A</definedName>
    <definedName name="YEN_1_12">#N/A</definedName>
    <definedName name="YEN_1_8">NA()</definedName>
    <definedName name="YEN_1_9">#N/A</definedName>
    <definedName name="YEN_12">#N/A</definedName>
    <definedName name="YEN_2">NA()</definedName>
    <definedName name="YEN_2_1">#N/A</definedName>
    <definedName name="YEN_2_1_1">#N/A</definedName>
    <definedName name="YEN_2_1_12">#N/A</definedName>
    <definedName name="YEN_2_1_28">#N/A</definedName>
    <definedName name="YEN_2_1_34">#N/A</definedName>
    <definedName name="YEN_2_1_4">#N/A</definedName>
    <definedName name="YEN_2_1_46">#N/A</definedName>
    <definedName name="YEN_2_1_7">#N/A</definedName>
    <definedName name="YEN_2_1_8" localSheetId="4">#REF!/#REF!</definedName>
    <definedName name="YEN_2_1_8" localSheetId="0">#REF!/#REF!</definedName>
    <definedName name="YEN_2_1_8" localSheetId="9">[0]!USD_2/#REF!</definedName>
    <definedName name="YEN_2_1_8">#REF!/#REF!</definedName>
    <definedName name="YEN_2_1_8_28">#N/A</definedName>
    <definedName name="YEN_2_1_8_34">#N/A</definedName>
    <definedName name="YEN_2_1_8_4">#N/A</definedName>
    <definedName name="YEN_2_1_8_46">#N/A</definedName>
    <definedName name="YEN_2_1_8_7">#N/A</definedName>
    <definedName name="YEN_2_1_8_8">#N/A</definedName>
    <definedName name="YEN_2_1_9">#N/A</definedName>
    <definedName name="YEN_2_12">#N/A</definedName>
    <definedName name="YEN_2_28">#N/A</definedName>
    <definedName name="YEN_2_34">#N/A</definedName>
    <definedName name="YEN_2_4">#N/A</definedName>
    <definedName name="YEN_2_46">#N/A</definedName>
    <definedName name="YEN_2_7">#N/A</definedName>
    <definedName name="YEN_2_8" localSheetId="4">#REF!/#REF!</definedName>
    <definedName name="YEN_2_8" localSheetId="0">#REF!/#REF!</definedName>
    <definedName name="YEN_2_8" localSheetId="9">[0]!USD_2/#REF!</definedName>
    <definedName name="YEN_2_8">#REF!/#REF!</definedName>
    <definedName name="YEN_2_8_28">#N/A</definedName>
    <definedName name="YEN_2_8_34">#N/A</definedName>
    <definedName name="YEN_2_8_4">#N/A</definedName>
    <definedName name="YEN_2_8_46">#N/A</definedName>
    <definedName name="YEN_2_8_7">#N/A</definedName>
    <definedName name="YEN_2_8_8">#N/A</definedName>
    <definedName name="YEN_2_9">#N/A</definedName>
    <definedName name="YEN_32">NA()</definedName>
    <definedName name="YEN_8">NA()</definedName>
    <definedName name="YEN_9">NA()</definedName>
    <definedName name="yen5" localSheetId="8" hidden="1">{#N/A,#N/A,FALSE,"Eff-SSC2"}</definedName>
    <definedName name="yen5" localSheetId="9" hidden="1">{#N/A,#N/A,FALSE,"Eff-SSC2"}</definedName>
    <definedName name="yen5" localSheetId="11" hidden="1">{#N/A,#N/A,FALSE,"Eff-SSC2"}</definedName>
    <definedName name="yen5" hidden="1">{#N/A,#N/A,FALSE,"Eff-SSC2"}</definedName>
    <definedName name="yes">#REF!</definedName>
    <definedName name="yghfrt" localSheetId="8" hidden="1">{"'Eng (page2)'!$A$1:$D$52"}</definedName>
    <definedName name="yghfrt" localSheetId="9" hidden="1">{"'Eng (page2)'!$A$1:$D$52"}</definedName>
    <definedName name="yghfrt" localSheetId="11" hidden="1">{"'Eng (page2)'!$A$1:$D$52"}</definedName>
    <definedName name="yghfrt" hidden="1">{"'Eng (page2)'!$A$1:$D$52"}</definedName>
    <definedName name="ygkjy" localSheetId="8" hidden="1">#REF!</definedName>
    <definedName name="ygkjy" localSheetId="9" hidden="1">#REF!</definedName>
    <definedName name="ygkjy" hidden="1">#REF!</definedName>
    <definedName name="yh" localSheetId="8" hidden="1">{#N/A,#N/A,FALSE,"Aging Summary";#N/A,#N/A,FALSE,"Ratio Analysis";#N/A,#N/A,FALSE,"Test 120 Day Accts";#N/A,#N/A,FALSE,"Tickmarks"}</definedName>
    <definedName name="yh" localSheetId="9" hidden="1">{#N/A,#N/A,FALSE,"Aging Summary";#N/A,#N/A,FALSE,"Ratio Analysis";#N/A,#N/A,FALSE,"Test 120 Day Accts";#N/A,#N/A,FALSE,"Tickmarks"}</definedName>
    <definedName name="yh" localSheetId="11" hidden="1">{#N/A,#N/A,FALSE,"Aging Summary";#N/A,#N/A,FALSE,"Ratio Analysis";#N/A,#N/A,FALSE,"Test 120 Day Accts";#N/A,#N/A,FALSE,"Tickmarks"}</definedName>
    <definedName name="yh" hidden="1">{#N/A,#N/A,FALSE,"Aging Summary";#N/A,#N/A,FALSE,"Ratio Analysis";#N/A,#N/A,FALSE,"Test 120 Day Accts";#N/A,#N/A,FALSE,"Tickmarks"}</definedName>
    <definedName name="YHH">#REF!</definedName>
    <definedName name="yi">#REF!</definedName>
    <definedName name="yim">#REF!</definedName>
    <definedName name="ying" localSheetId="8" hidden="1">{#N/A,#N/A,FALSE,"Eff-SSC2"}</definedName>
    <definedName name="ying" localSheetId="9" hidden="1">{#N/A,#N/A,FALSE,"Eff-SSC2"}</definedName>
    <definedName name="ying" localSheetId="11" hidden="1">{#N/A,#N/A,FALSE,"Eff-SSC2"}</definedName>
    <definedName name="ying" hidden="1">{#N/A,#N/A,FALSE,"Eff-SSC2"}</definedName>
    <definedName name="yld">NA()</definedName>
    <definedName name="yo" localSheetId="8" hidden="1">{#N/A,#N/A,FALSE,"Sensitivity"}</definedName>
    <definedName name="yo" localSheetId="9" hidden="1">{#N/A,#N/A,FALSE,"Sensitivity"}</definedName>
    <definedName name="yo" localSheetId="11" hidden="1">{#N/A,#N/A,FALSE,"Sensitivity"}</definedName>
    <definedName name="yo" hidden="1">{#N/A,#N/A,FALSE,"Sensitivity"}</definedName>
    <definedName name="YRE" localSheetId="8" hidden="1">{"'Eng (page2)'!$A$1:$D$52"}</definedName>
    <definedName name="YRE" localSheetId="9" hidden="1">{"'Eng (page2)'!$A$1:$D$52"}</definedName>
    <definedName name="YRE" localSheetId="11" hidden="1">{"'Eng (page2)'!$A$1:$D$52"}</definedName>
    <definedName name="YRE" hidden="1">{"'Eng (page2)'!$A$1:$D$52"}</definedName>
    <definedName name="yrt">#REF!</definedName>
    <definedName name="yrtghfd" localSheetId="8" hidden="1">{"Charts",#N/A,FALSE,"Charts"}</definedName>
    <definedName name="yrtghfd" localSheetId="9" hidden="1">{"Charts",#N/A,FALSE,"Charts"}</definedName>
    <definedName name="yrtghfd" localSheetId="11" hidden="1">{"Charts",#N/A,FALSE,"Charts"}</definedName>
    <definedName name="yrtghfd" hidden="1">{"Charts",#N/A,FALSE,"Charts"}</definedName>
    <definedName name="yrtrr" localSheetId="8" hidden="1">#REF!</definedName>
    <definedName name="yrtrr" hidden="1">#REF!</definedName>
    <definedName name="YTD">#REF!</definedName>
    <definedName name="YTD_PLANTSLIST">#REF!</definedName>
    <definedName name="ytdfy" localSheetId="8" hidden="1">#REF!</definedName>
    <definedName name="ytdfy" localSheetId="9" hidden="1">#REF!</definedName>
    <definedName name="ytdfy" hidden="1">#REF!</definedName>
    <definedName name="ytry" localSheetId="8" hidden="1">{"'Eng (page2)'!$A$1:$D$52"}</definedName>
    <definedName name="ytry" localSheetId="9" hidden="1">{"'Eng (page2)'!$A$1:$D$52"}</definedName>
    <definedName name="ytry" localSheetId="11" hidden="1">{"'Eng (page2)'!$A$1:$D$52"}</definedName>
    <definedName name="ytry" hidden="1">{"'Eng (page2)'!$A$1:$D$52"}</definedName>
    <definedName name="YTU" localSheetId="8" hidden="1">{"'Eng (page2)'!$A$1:$D$52"}</definedName>
    <definedName name="YTU" localSheetId="9" hidden="1">{"'Eng (page2)'!$A$1:$D$52"}</definedName>
    <definedName name="YTU" localSheetId="11" hidden="1">{"'Eng (page2)'!$A$1:$D$52"}</definedName>
    <definedName name="YTU" hidden="1">{"'Eng (page2)'!$A$1:$D$52"}</definedName>
    <definedName name="YU">NA()</definedName>
    <definedName name="yujghjghj" localSheetId="8" hidden="1">{"'Key fig. Rpt'!$B$5:$K$94"}</definedName>
    <definedName name="yujghjghj" localSheetId="9" hidden="1">{"'Key fig. Rpt'!$B$5:$K$94"}</definedName>
    <definedName name="yujghjghj" localSheetId="11" hidden="1">{"'Key fig. Rpt'!$B$5:$K$94"}</definedName>
    <definedName name="yujghjghj" hidden="1">{"'Key fig. Rpt'!$B$5:$K$94"}</definedName>
    <definedName name="yvjfcdhcv" hidden="1">#REF!</definedName>
    <definedName name="YVR" localSheetId="3">#REF!</definedName>
    <definedName name="YVR">#REF!</definedName>
    <definedName name="YVR___0" localSheetId="8">#REF!</definedName>
    <definedName name="YVR___0" localSheetId="9">#REF!</definedName>
    <definedName name="YVR___0">#REF!</definedName>
    <definedName name="ywer" localSheetId="8" hidden="1">{"'Eng (page2)'!$A$1:$D$52"}</definedName>
    <definedName name="ywer" localSheetId="9" hidden="1">{"'Eng (page2)'!$A$1:$D$52"}</definedName>
    <definedName name="ywer" localSheetId="11" hidden="1">{"'Eng (page2)'!$A$1:$D$52"}</definedName>
    <definedName name="ywer" hidden="1">{"'Eng (page2)'!$A$1:$D$52"}</definedName>
    <definedName name="YWRW" localSheetId="8" hidden="1">{"'Eng (page2)'!$A$1:$D$52"}</definedName>
    <definedName name="YWRW" localSheetId="9" hidden="1">{"'Eng (page2)'!$A$1:$D$52"}</definedName>
    <definedName name="YWRW" localSheetId="11" hidden="1">{"'Eng (page2)'!$A$1:$D$52"}</definedName>
    <definedName name="YWRW" hidden="1">{"'Eng (page2)'!$A$1:$D$52"}</definedName>
    <definedName name="YY">4</definedName>
    <definedName name="YY_1">4</definedName>
    <definedName name="YY_2">4</definedName>
    <definedName name="yy2_5">NA()</definedName>
    <definedName name="YYY" localSheetId="8" hidden="1">#REF!</definedName>
    <definedName name="YYY" localSheetId="9" hidden="1">#REF!</definedName>
    <definedName name="YYY" hidden="1">#REF!</definedName>
    <definedName name="yyyy" localSheetId="9">#REF!</definedName>
    <definedName name="yyyy">#REF!</definedName>
    <definedName name="yyyyy">#REF!</definedName>
    <definedName name="YYYYYY">#REF!</definedName>
    <definedName name="yyyyyyyyyyyyyyyyyyy">NA()</definedName>
    <definedName name="z" localSheetId="8" hidden="1">{#N/A,#N/A,FALSE,"CAT3516";#N/A,#N/A,FALSE,"CAT3608";#N/A,#N/A,FALSE,"Wartsila";#N/A,#N/A,FALSE,"Asm";#N/A,#N/A,FALSE,"DG cost"}</definedName>
    <definedName name="z" localSheetId="9" hidden="1">{#N/A,#N/A,FALSE,"CAT3516";#N/A,#N/A,FALSE,"CAT3608";#N/A,#N/A,FALSE,"Wartsila";#N/A,#N/A,FALSE,"Asm";#N/A,#N/A,FALSE,"DG cost"}</definedName>
    <definedName name="z" localSheetId="11" hidden="1">{#N/A,#N/A,FALSE,"CAT3516";#N/A,#N/A,FALSE,"CAT3608";#N/A,#N/A,FALSE,"Wartsila";#N/A,#N/A,FALSE,"Asm";#N/A,#N/A,FALSE,"DG cost"}</definedName>
    <definedName name="z" hidden="1">{#N/A,#N/A,FALSE,"CAT3516";#N/A,#N/A,FALSE,"CAT3608";#N/A,#N/A,FALSE,"Wartsila";#N/A,#N/A,FALSE,"Asm";#N/A,#N/A,FALSE,"DG cost"}</definedName>
    <definedName name="Z_02AD87C2_0864_11D3_B448_0004AC9D327E_.wvu.Cols" localSheetId="8" hidden="1">#REF!,#REF!</definedName>
    <definedName name="Z_02AD87C2_0864_11D3_B448_0004AC9D327E_.wvu.Cols" localSheetId="9" hidden="1">#REF!,#REF!</definedName>
    <definedName name="Z_02AD87C2_0864_11D3_B448_0004AC9D327E_.wvu.Cols" hidden="1">#REF!,#REF!</definedName>
    <definedName name="Z_02AD87C2_0864_11D3_B448_0004AC9D327E_.wvu.PrintArea" localSheetId="8" hidden="1">#REF!</definedName>
    <definedName name="Z_02AD87C2_0864_11D3_B448_0004AC9D327E_.wvu.PrintArea" localSheetId="9" hidden="1">#REF!</definedName>
    <definedName name="Z_02AD87C2_0864_11D3_B448_0004AC9D327E_.wvu.PrintArea" hidden="1">#REF!</definedName>
    <definedName name="Z_02AD87C2_0864_11D3_B448_0004AC9D327E_.wvu.PrintTitles" localSheetId="9" hidden="1">#REF!</definedName>
    <definedName name="Z_02AD87C2_0864_11D3_B448_0004AC9D327E_.wvu.PrintTitles" hidden="1">#REF!</definedName>
    <definedName name="Z_02AD87C7_0864_11D3_B448_0004AC9D327E_.wvu.Cols" hidden="1">#REF!,#REF!</definedName>
    <definedName name="Z_02AD87CD_0864_11D3_B448_0004AC9D327E_.wvu.PrintArea" localSheetId="8" hidden="1">#REF!</definedName>
    <definedName name="Z_02AD87CD_0864_11D3_B448_0004AC9D327E_.wvu.PrintArea" localSheetId="9" hidden="1">#REF!</definedName>
    <definedName name="Z_02AD87CD_0864_11D3_B448_0004AC9D327E_.wvu.PrintArea" localSheetId="11" hidden="1">#REF!</definedName>
    <definedName name="Z_02AD87CD_0864_11D3_B448_0004AC9D327E_.wvu.PrintArea" hidden="1">#REF!</definedName>
    <definedName name="Z_02AD87DA_0864_11D3_B448_0004AC9D327E_.wvu.PrintArea" localSheetId="8" hidden="1">#REF!</definedName>
    <definedName name="Z_02AD87DA_0864_11D3_B448_0004AC9D327E_.wvu.PrintArea" localSheetId="9" hidden="1">#REF!</definedName>
    <definedName name="Z_02AD87DA_0864_11D3_B448_0004AC9D327E_.wvu.PrintArea" localSheetId="11" hidden="1">#REF!</definedName>
    <definedName name="Z_02AD87DA_0864_11D3_B448_0004AC9D327E_.wvu.PrintArea" hidden="1">#REF!</definedName>
    <definedName name="Z_02AD87DB_0864_11D3_B448_0004AC9D327E_.wvu.Cols" localSheetId="8" hidden="1">#REF!</definedName>
    <definedName name="Z_02AD87DB_0864_11D3_B448_0004AC9D327E_.wvu.Cols" localSheetId="9" hidden="1">#REF!</definedName>
    <definedName name="Z_02AD87DB_0864_11D3_B448_0004AC9D327E_.wvu.Cols" hidden="1">#REF!</definedName>
    <definedName name="Z_02AD87DB_0864_11D3_B448_0004AC9D327E_.wvu.PrintArea" localSheetId="9" hidden="1">#REF!</definedName>
    <definedName name="Z_02AD87DB_0864_11D3_B448_0004AC9D327E_.wvu.PrintArea" hidden="1">#REF!</definedName>
    <definedName name="Z_02AD87DB_0864_11D3_B448_0004AC9D327E_.wvu.PrintTitles" hidden="1">#REF!</definedName>
    <definedName name="Z_02AD87E4_0864_11D3_B448_0004AC9D327E_.wvu.Cols" hidden="1">#REF!,#REF!</definedName>
    <definedName name="Z_02AD87E7_0864_11D3_B448_0004AC9D327E_.wvu.Cols" localSheetId="8" hidden="1">#REF!,#REF!</definedName>
    <definedName name="Z_02AD87E7_0864_11D3_B448_0004AC9D327E_.wvu.Cols" localSheetId="9" hidden="1">#REF!,#REF!</definedName>
    <definedName name="Z_02AD87E7_0864_11D3_B448_0004AC9D327E_.wvu.Cols" hidden="1">#REF!,#REF!</definedName>
    <definedName name="Z_02AD87E7_0864_11D3_B448_0004AC9D327E_.wvu.PrintArea" localSheetId="8" hidden="1">#REF!</definedName>
    <definedName name="Z_02AD87E7_0864_11D3_B448_0004AC9D327E_.wvu.PrintArea" localSheetId="9" hidden="1">#REF!</definedName>
    <definedName name="Z_02AD87E7_0864_11D3_B448_0004AC9D327E_.wvu.PrintArea" hidden="1">#REF!</definedName>
    <definedName name="Z_02AD87E7_0864_11D3_B448_0004AC9D327E_.wvu.PrintTitles" localSheetId="9" hidden="1">#REF!</definedName>
    <definedName name="Z_02AD87E7_0864_11D3_B448_0004AC9D327E_.wvu.PrintTitles" hidden="1">#REF!</definedName>
    <definedName name="Z_02AD87EC_0864_11D3_B448_0004AC9D327E_.wvu.Cols" hidden="1">#REF!,#REF!</definedName>
    <definedName name="Z_02AD87F2_0864_11D3_B448_0004AC9D327E_.wvu.PrintArea" localSheetId="8" hidden="1">#REF!</definedName>
    <definedName name="Z_02AD87F2_0864_11D3_B448_0004AC9D327E_.wvu.PrintArea" localSheetId="9" hidden="1">#REF!</definedName>
    <definedName name="Z_02AD87F2_0864_11D3_B448_0004AC9D327E_.wvu.PrintArea" localSheetId="11" hidden="1">#REF!</definedName>
    <definedName name="Z_02AD87F2_0864_11D3_B448_0004AC9D327E_.wvu.PrintArea" hidden="1">#REF!</definedName>
    <definedName name="Z_02AD87FF_0864_11D3_B448_0004AC9D327E_.wvu.PrintArea" localSheetId="8" hidden="1">#REF!</definedName>
    <definedName name="Z_02AD87FF_0864_11D3_B448_0004AC9D327E_.wvu.PrintArea" localSheetId="9" hidden="1">#REF!</definedName>
    <definedName name="Z_02AD87FF_0864_11D3_B448_0004AC9D327E_.wvu.PrintArea" localSheetId="11" hidden="1">#REF!</definedName>
    <definedName name="Z_02AD87FF_0864_11D3_B448_0004AC9D327E_.wvu.PrintArea" hidden="1">#REF!</definedName>
    <definedName name="Z_02AD8800_0864_11D3_B448_0004AC9D327E_.wvu.Cols" localSheetId="8" hidden="1">#REF!</definedName>
    <definedName name="Z_02AD8800_0864_11D3_B448_0004AC9D327E_.wvu.Cols" localSheetId="9" hidden="1">#REF!</definedName>
    <definedName name="Z_02AD8800_0864_11D3_B448_0004AC9D327E_.wvu.Cols" hidden="1">#REF!</definedName>
    <definedName name="Z_02AD8800_0864_11D3_B448_0004AC9D327E_.wvu.PrintArea" localSheetId="9" hidden="1">#REF!</definedName>
    <definedName name="Z_02AD8800_0864_11D3_B448_0004AC9D327E_.wvu.PrintArea" hidden="1">#REF!</definedName>
    <definedName name="Z_02AD8800_0864_11D3_B448_0004AC9D327E_.wvu.PrintTitles" hidden="1">#REF!</definedName>
    <definedName name="Z_02AD8809_0864_11D3_B448_0004AC9D327E_.wvu.Cols" hidden="1">#REF!,#REF!</definedName>
    <definedName name="Z_067E13A4_DE0F_11D2_B447_0004AC2EF02B_.wvu.Cols" hidden="1">#REF!,#REF!</definedName>
    <definedName name="Z_067E13A4_DE0F_11D2_B447_0004AC2EF02B_.wvu.PrintArea" localSheetId="8" hidden="1">#REF!</definedName>
    <definedName name="Z_067E13A4_DE0F_11D2_B447_0004AC2EF02B_.wvu.PrintArea" localSheetId="9" hidden="1">#REF!</definedName>
    <definedName name="Z_067E13A4_DE0F_11D2_B447_0004AC2EF02B_.wvu.PrintArea" hidden="1">#REF!</definedName>
    <definedName name="Z_067E13A4_DE0F_11D2_B447_0004AC2EF02B_.wvu.PrintTitles" localSheetId="9" hidden="1">#REF!</definedName>
    <definedName name="Z_067E13A4_DE0F_11D2_B447_0004AC2EF02B_.wvu.PrintTitles" hidden="1">#REF!</definedName>
    <definedName name="Z_067E13A6_DE0F_11D2_B447_0004AC2EF02B_.wvu.PrintArea" localSheetId="8" hidden="1">#REF!</definedName>
    <definedName name="Z_067E13A6_DE0F_11D2_B447_0004AC2EF02B_.wvu.PrintArea" localSheetId="9" hidden="1">#REF!</definedName>
    <definedName name="Z_067E13A6_DE0F_11D2_B447_0004AC2EF02B_.wvu.PrintArea" localSheetId="11" hidden="1">#REF!</definedName>
    <definedName name="Z_067E13A6_DE0F_11D2_B447_0004AC2EF02B_.wvu.PrintArea" hidden="1">#REF!</definedName>
    <definedName name="Z_067E13A7_DE0F_11D2_B447_0004AC2EF02B_.wvu.PrintArea" localSheetId="8" hidden="1">#REF!</definedName>
    <definedName name="Z_067E13A7_DE0F_11D2_B447_0004AC2EF02B_.wvu.PrintArea" localSheetId="9" hidden="1">#REF!</definedName>
    <definedName name="Z_067E13A7_DE0F_11D2_B447_0004AC2EF02B_.wvu.PrintArea" localSheetId="11" hidden="1">#REF!</definedName>
    <definedName name="Z_067E13A7_DE0F_11D2_B447_0004AC2EF02B_.wvu.PrintArea" hidden="1">#REF!</definedName>
    <definedName name="Z_067E13AA_DE0F_11D2_B447_0004AC2EF02B_.wvu.Cols" hidden="1">#REF!,#REF!</definedName>
    <definedName name="Z_067E13AF_DE0F_11D2_B447_0004AC2EF02B_.wvu.Cols" hidden="1">#REF!,#REF!</definedName>
    <definedName name="Z_067E13AF_DE0F_11D2_B447_0004AC2EF02B_.wvu.PrintArea" localSheetId="8" hidden="1">#REF!</definedName>
    <definedName name="Z_067E13AF_DE0F_11D2_B447_0004AC2EF02B_.wvu.PrintArea" localSheetId="9" hidden="1">#REF!</definedName>
    <definedName name="Z_067E13AF_DE0F_11D2_B447_0004AC2EF02B_.wvu.PrintArea" hidden="1">#REF!</definedName>
    <definedName name="Z_067E13AF_DE0F_11D2_B447_0004AC2EF02B_.wvu.PrintTitles" localSheetId="9" hidden="1">#REF!</definedName>
    <definedName name="Z_067E13AF_DE0F_11D2_B447_0004AC2EF02B_.wvu.PrintTitles" hidden="1">#REF!</definedName>
    <definedName name="Z_067E13B0_DE0F_11D2_B447_0004AC2EF02B_.wvu.Cols" localSheetId="8" hidden="1">#REF!</definedName>
    <definedName name="Z_067E13B0_DE0F_11D2_B447_0004AC2EF02B_.wvu.Cols" localSheetId="9" hidden="1">#REF!</definedName>
    <definedName name="Z_067E13B0_DE0F_11D2_B447_0004AC2EF02B_.wvu.Cols" localSheetId="11" hidden="1">#REF!</definedName>
    <definedName name="Z_067E13B0_DE0F_11D2_B447_0004AC2EF02B_.wvu.Cols" hidden="1">#REF!</definedName>
    <definedName name="Z_067E13B1_DE0F_11D2_B447_0004AC2EF02B_.wvu.PrintArea" localSheetId="8" hidden="1">#REF!</definedName>
    <definedName name="Z_067E13B1_DE0F_11D2_B447_0004AC2EF02B_.wvu.PrintArea" localSheetId="9" hidden="1">#REF!</definedName>
    <definedName name="Z_067E13B1_DE0F_11D2_B447_0004AC2EF02B_.wvu.PrintArea" localSheetId="11" hidden="1">#REF!</definedName>
    <definedName name="Z_067E13B1_DE0F_11D2_B447_0004AC2EF02B_.wvu.PrintArea" hidden="1">#REF!</definedName>
    <definedName name="Z_067E13B2_DE0F_11D2_B447_0004AC2EF02B_.wvu.Cols" localSheetId="8" hidden="1">#REF!</definedName>
    <definedName name="Z_067E13B2_DE0F_11D2_B447_0004AC2EF02B_.wvu.Cols" localSheetId="9" hidden="1">#REF!</definedName>
    <definedName name="Z_067E13B2_DE0F_11D2_B447_0004AC2EF02B_.wvu.Cols" localSheetId="11" hidden="1">#REF!</definedName>
    <definedName name="Z_067E13B2_DE0F_11D2_B447_0004AC2EF02B_.wvu.Cols" hidden="1">#REF!</definedName>
    <definedName name="Z_067E13B2_DE0F_11D2_B447_0004AC2EF02B_.wvu.PrintArea" localSheetId="8" hidden="1">#REF!</definedName>
    <definedName name="Z_067E13B2_DE0F_11D2_B447_0004AC2EF02B_.wvu.PrintArea" localSheetId="9" hidden="1">#REF!</definedName>
    <definedName name="Z_067E13B2_DE0F_11D2_B447_0004AC2EF02B_.wvu.PrintArea" localSheetId="11" hidden="1">#REF!</definedName>
    <definedName name="Z_067E13B2_DE0F_11D2_B447_0004AC2EF02B_.wvu.PrintArea" hidden="1">#REF!</definedName>
    <definedName name="Z_067E13B5_DE0F_11D2_B447_0004AC2EF02B_.wvu.Cols" hidden="1">#REF!,#REF!</definedName>
    <definedName name="Z_067E13B8_DE0F_11D2_B447_0004AC2EF02B_.wvu.Cols" localSheetId="8" hidden="1">#REF!,#REF!</definedName>
    <definedName name="Z_067E13B8_DE0F_11D2_B447_0004AC2EF02B_.wvu.Cols" localSheetId="9" hidden="1">#REF!,#REF!</definedName>
    <definedName name="Z_067E13B8_DE0F_11D2_B447_0004AC2EF02B_.wvu.Cols" localSheetId="11" hidden="1">#REF!,#REF!</definedName>
    <definedName name="Z_067E13B8_DE0F_11D2_B447_0004AC2EF02B_.wvu.Cols" hidden="1">#REF!,#REF!</definedName>
    <definedName name="Z_067E13C2_DE0F_11D2_B447_0004AC2EF02B_.wvu.Cols" localSheetId="8" hidden="1">#REF!,#REF!</definedName>
    <definedName name="Z_067E13C2_DE0F_11D2_B447_0004AC2EF02B_.wvu.Cols" localSheetId="9" hidden="1">#REF!,#REF!</definedName>
    <definedName name="Z_067E13C2_DE0F_11D2_B447_0004AC2EF02B_.wvu.Cols" localSheetId="11" hidden="1">#REF!,#REF!</definedName>
    <definedName name="Z_067E13C2_DE0F_11D2_B447_0004AC2EF02B_.wvu.Cols" hidden="1">#REF!,#REF!</definedName>
    <definedName name="Z_067E13C3_DE0F_11D2_B447_0004AC2EF02B_.wvu.Cols" localSheetId="8" hidden="1">#REF!</definedName>
    <definedName name="Z_067E13C3_DE0F_11D2_B447_0004AC2EF02B_.wvu.Cols" localSheetId="9" hidden="1">#REF!</definedName>
    <definedName name="Z_067E13C3_DE0F_11D2_B447_0004AC2EF02B_.wvu.Cols" localSheetId="11" hidden="1">#REF!</definedName>
    <definedName name="Z_067E13C3_DE0F_11D2_B447_0004AC2EF02B_.wvu.Cols" hidden="1">#REF!</definedName>
    <definedName name="Z_067E13D0_DE0F_11D2_B447_0004AC2EF02B_.wvu.Cols" localSheetId="8" hidden="1">#REF!</definedName>
    <definedName name="Z_067E13D0_DE0F_11D2_B447_0004AC2EF02B_.wvu.Cols" localSheetId="9" hidden="1">#REF!</definedName>
    <definedName name="Z_067E13D0_DE0F_11D2_B447_0004AC2EF02B_.wvu.Cols" hidden="1">#REF!</definedName>
    <definedName name="Z_067E13D0_DE0F_11D2_B447_0004AC2EF02B_.wvu.PrintTitles" localSheetId="9" hidden="1">#REF!</definedName>
    <definedName name="Z_067E13D0_DE0F_11D2_B447_0004AC2EF02B_.wvu.PrintTitles" hidden="1">#REF!</definedName>
    <definedName name="Z_067E13D1_DE0F_11D2_B447_0004AC2EF02B_.wvu.Cols" localSheetId="8" hidden="1">#REF!,#REF!</definedName>
    <definedName name="Z_067E13D1_DE0F_11D2_B447_0004AC2EF02B_.wvu.Cols" localSheetId="9" hidden="1">#REF!,#REF!</definedName>
    <definedName name="Z_067E13D1_DE0F_11D2_B447_0004AC2EF02B_.wvu.Cols" localSheetId="11" hidden="1">#REF!,#REF!</definedName>
    <definedName name="Z_067E13D1_DE0F_11D2_B447_0004AC2EF02B_.wvu.Cols" hidden="1">#REF!,#REF!</definedName>
    <definedName name="Z_067E13D8_DE0F_11D2_B447_0004AC2EF02B_.wvu.Cols" localSheetId="8" hidden="1">#REF!</definedName>
    <definedName name="Z_067E13D8_DE0F_11D2_B447_0004AC2EF02B_.wvu.Cols" localSheetId="9" hidden="1">#REF!</definedName>
    <definedName name="Z_067E13D8_DE0F_11D2_B447_0004AC2EF02B_.wvu.Cols" hidden="1">#REF!</definedName>
    <definedName name="Z_067E13D8_DE0F_11D2_B447_0004AC2EF02B_.wvu.PrintArea" localSheetId="9" hidden="1">#REF!</definedName>
    <definedName name="Z_067E13D8_DE0F_11D2_B447_0004AC2EF02B_.wvu.PrintArea" hidden="1">#REF!</definedName>
    <definedName name="Z_067E13D8_DE0F_11D2_B447_0004AC2EF02B_.wvu.PrintTitles" hidden="1">#REF!</definedName>
    <definedName name="Z_067E13D9_DE0F_11D2_B447_0004AC2EF02B_.wvu.Cols" hidden="1">#REF!</definedName>
    <definedName name="Z_067E13D9_DE0F_11D2_B447_0004AC2EF02B_.wvu.PrintArea" hidden="1">#REF!</definedName>
    <definedName name="Z_067E13D9_DE0F_11D2_B447_0004AC2EF02B_.wvu.PrintTitles" hidden="1">#REF!</definedName>
    <definedName name="Z_067E13DB_DE0F_11D2_B447_0004AC2EF02B_.wvu.Cols" hidden="1">#REF!,#REF!</definedName>
    <definedName name="Z_067E13E2_DE0F_11D2_B447_0004AC2EF02B_.wvu.Cols" localSheetId="8" hidden="1">#REF!</definedName>
    <definedName name="Z_067E13E2_DE0F_11D2_B447_0004AC2EF02B_.wvu.Cols" localSheetId="9" hidden="1">#REF!</definedName>
    <definedName name="Z_067E13E2_DE0F_11D2_B447_0004AC2EF02B_.wvu.Cols" localSheetId="11" hidden="1">#REF!</definedName>
    <definedName name="Z_067E13E2_DE0F_11D2_B447_0004AC2EF02B_.wvu.Cols" hidden="1">#REF!</definedName>
    <definedName name="Z_067E13E3_DE0F_11D2_B447_0004AC2EF02B_.wvu.Cols" localSheetId="8" hidden="1">#REF!</definedName>
    <definedName name="Z_067E13E3_DE0F_11D2_B447_0004AC2EF02B_.wvu.Cols" localSheetId="9" hidden="1">#REF!</definedName>
    <definedName name="Z_067E13E3_DE0F_11D2_B447_0004AC2EF02B_.wvu.Cols" hidden="1">#REF!</definedName>
    <definedName name="Z_067E13E3_DE0F_11D2_B447_0004AC2EF02B_.wvu.PrintTitles" localSheetId="9" hidden="1">#REF!</definedName>
    <definedName name="Z_067E13E3_DE0F_11D2_B447_0004AC2EF02B_.wvu.PrintTitles" hidden="1">#REF!</definedName>
    <definedName name="Z_067E13E4_DE0F_11D2_B447_0004AC2EF02B_.wvu.Cols" localSheetId="8" hidden="1">#REF!,#REF!</definedName>
    <definedName name="Z_067E13E4_DE0F_11D2_B447_0004AC2EF02B_.wvu.Cols" localSheetId="9" hidden="1">#REF!,#REF!</definedName>
    <definedName name="Z_067E13E4_DE0F_11D2_B447_0004AC2EF02B_.wvu.Cols" localSheetId="11" hidden="1">#REF!,#REF!</definedName>
    <definedName name="Z_067E13E4_DE0F_11D2_B447_0004AC2EF02B_.wvu.Cols" hidden="1">#REF!,#REF!</definedName>
    <definedName name="Z_067E13E6_DE0F_11D2_B447_0004AC2EF02B_.wvu.Cols" localSheetId="8" hidden="1">#REF!</definedName>
    <definedName name="Z_067E13E6_DE0F_11D2_B447_0004AC2EF02B_.wvu.Cols" localSheetId="9" hidden="1">#REF!</definedName>
    <definedName name="Z_067E13E6_DE0F_11D2_B447_0004AC2EF02B_.wvu.Cols" localSheetId="11" hidden="1">#REF!</definedName>
    <definedName name="Z_067E13E6_DE0F_11D2_B447_0004AC2EF02B_.wvu.Cols" hidden="1">#REF!</definedName>
    <definedName name="Z_067E13EB_DE0F_11D2_B447_0004AC2EF02B_.wvu.Cols" localSheetId="8" hidden="1">#REF!</definedName>
    <definedName name="Z_067E13EB_DE0F_11D2_B447_0004AC2EF02B_.wvu.Cols" localSheetId="9" hidden="1">#REF!</definedName>
    <definedName name="Z_067E13EB_DE0F_11D2_B447_0004AC2EF02B_.wvu.Cols" hidden="1">#REF!</definedName>
    <definedName name="Z_067E13EB_DE0F_11D2_B447_0004AC2EF02B_.wvu.PrintArea" localSheetId="9" hidden="1">#REF!</definedName>
    <definedName name="Z_067E13EB_DE0F_11D2_B447_0004AC2EF02B_.wvu.PrintArea" hidden="1">#REF!</definedName>
    <definedName name="Z_067E13EB_DE0F_11D2_B447_0004AC2EF02B_.wvu.PrintTitles" hidden="1">#REF!</definedName>
    <definedName name="Z_067E13EC_DE0F_11D2_B447_0004AC2EF02B_.wvu.Cols" hidden="1">#REF!</definedName>
    <definedName name="Z_067E13EC_DE0F_11D2_B447_0004AC2EF02B_.wvu.PrintArea" hidden="1">#REF!</definedName>
    <definedName name="Z_067E13EC_DE0F_11D2_B447_0004AC2EF02B_.wvu.PrintTitles" hidden="1">#REF!</definedName>
    <definedName name="Z_067E13EE_DE0F_11D2_B447_0004AC2EF02B_.wvu.Cols" hidden="1">#REF!,#REF!</definedName>
    <definedName name="Z_19618642_7A6E_11D4_AF37_0020AFD7F42C_.wvu.FilterData" localSheetId="8" hidden="1">#REF!</definedName>
    <definedName name="Z_19618642_7A6E_11D4_AF37_0020AFD7F42C_.wvu.FilterData" localSheetId="9" hidden="1">#REF!</definedName>
    <definedName name="Z_19618642_7A6E_11D4_AF37_0020AFD7F42C_.wvu.FilterData" hidden="1">#REF!</definedName>
    <definedName name="Z_19618642_7A6E_11D4_AF37_0020AFD7F42C_.wvu.PrintArea" localSheetId="9" hidden="1">#REF!</definedName>
    <definedName name="Z_19618642_7A6E_11D4_AF37_0020AFD7F42C_.wvu.PrintArea" hidden="1">#REF!</definedName>
    <definedName name="Z_19618642_7A6E_11D4_AF37_0020AFD7F42C_.wvu.Rows" hidden="1">#REF!</definedName>
    <definedName name="Z_1DCACF56_E1E8_11D2_B446_0004AC2EF02B_.wvu.Cols" hidden="1">#REF!</definedName>
    <definedName name="Z_1DCACF56_E1E8_11D2_B446_0004AC2EF02B_.wvu.PrintTitles" hidden="1">#REF!</definedName>
    <definedName name="Z_1DCACF57_E1E8_11D2_B446_0004AC2EF02B_.wvu.Cols" localSheetId="8" hidden="1">#REF!,#REF!</definedName>
    <definedName name="Z_1DCACF57_E1E8_11D2_B446_0004AC2EF02B_.wvu.Cols" localSheetId="9" hidden="1">#REF!,#REF!</definedName>
    <definedName name="Z_1DCACF57_E1E8_11D2_B446_0004AC2EF02B_.wvu.Cols" localSheetId="11" hidden="1">#REF!,#REF!</definedName>
    <definedName name="Z_1DCACF57_E1E8_11D2_B446_0004AC2EF02B_.wvu.Cols" hidden="1">#REF!,#REF!</definedName>
    <definedName name="Z_1DCACF5E_E1E8_11D2_B446_0004AC2EF02B_.wvu.Cols" localSheetId="8" hidden="1">#REF!</definedName>
    <definedName name="Z_1DCACF5E_E1E8_11D2_B446_0004AC2EF02B_.wvu.Cols" localSheetId="9" hidden="1">#REF!</definedName>
    <definedName name="Z_1DCACF5E_E1E8_11D2_B446_0004AC2EF02B_.wvu.Cols" hidden="1">#REF!</definedName>
    <definedName name="Z_1DCACF5E_E1E8_11D2_B446_0004AC2EF02B_.wvu.PrintArea" localSheetId="9" hidden="1">#REF!</definedName>
    <definedName name="Z_1DCACF5E_E1E8_11D2_B446_0004AC2EF02B_.wvu.PrintArea" hidden="1">#REF!</definedName>
    <definedName name="Z_1DCACF5E_E1E8_11D2_B446_0004AC2EF02B_.wvu.PrintTitles" hidden="1">#REF!</definedName>
    <definedName name="Z_1DCACF5F_E1E8_11D2_B446_0004AC2EF02B_.wvu.Cols" hidden="1">#REF!</definedName>
    <definedName name="Z_1DCACF5F_E1E8_11D2_B446_0004AC2EF02B_.wvu.PrintArea" hidden="1">#REF!</definedName>
    <definedName name="Z_1DCACF5F_E1E8_11D2_B446_0004AC2EF02B_.wvu.PrintTitles" hidden="1">#REF!</definedName>
    <definedName name="Z_1DCACF61_E1E8_11D2_B446_0004AC2EF02B_.wvu.Cols" hidden="1">#REF!,#REF!</definedName>
    <definedName name="Z_1DCACF68_E1E8_11D2_B446_0004AC2EF02B_.wvu.Cols" localSheetId="8" hidden="1">#REF!</definedName>
    <definedName name="Z_1DCACF68_E1E8_11D2_B446_0004AC2EF02B_.wvu.Cols" localSheetId="9" hidden="1">#REF!</definedName>
    <definedName name="Z_1DCACF68_E1E8_11D2_B446_0004AC2EF02B_.wvu.Cols" localSheetId="11" hidden="1">#REF!</definedName>
    <definedName name="Z_1DCACF68_E1E8_11D2_B446_0004AC2EF02B_.wvu.Cols" hidden="1">#REF!</definedName>
    <definedName name="Z_1DCACF69_E1E8_11D2_B446_0004AC2EF02B_.wvu.Cols" localSheetId="8" hidden="1">#REF!</definedName>
    <definedName name="Z_1DCACF69_E1E8_11D2_B446_0004AC2EF02B_.wvu.Cols" localSheetId="9" hidden="1">#REF!</definedName>
    <definedName name="Z_1DCACF69_E1E8_11D2_B446_0004AC2EF02B_.wvu.Cols" hidden="1">#REF!</definedName>
    <definedName name="Z_1DCACF69_E1E8_11D2_B446_0004AC2EF02B_.wvu.PrintTitles" localSheetId="9" hidden="1">#REF!</definedName>
    <definedName name="Z_1DCACF69_E1E8_11D2_B446_0004AC2EF02B_.wvu.PrintTitles" hidden="1">#REF!</definedName>
    <definedName name="Z_1DCACF6A_E1E8_11D2_B446_0004AC2EF02B_.wvu.Cols" localSheetId="8" hidden="1">#REF!,#REF!</definedName>
    <definedName name="Z_1DCACF6A_E1E8_11D2_B446_0004AC2EF02B_.wvu.Cols" localSheetId="9" hidden="1">#REF!,#REF!</definedName>
    <definedName name="Z_1DCACF6A_E1E8_11D2_B446_0004AC2EF02B_.wvu.Cols" localSheetId="11" hidden="1">#REF!,#REF!</definedName>
    <definedName name="Z_1DCACF6A_E1E8_11D2_B446_0004AC2EF02B_.wvu.Cols" hidden="1">#REF!,#REF!</definedName>
    <definedName name="Z_1DCACF6C_E1E8_11D2_B446_0004AC2EF02B_.wvu.Cols" localSheetId="8" hidden="1">#REF!</definedName>
    <definedName name="Z_1DCACF6C_E1E8_11D2_B446_0004AC2EF02B_.wvu.Cols" localSheetId="9" hidden="1">#REF!</definedName>
    <definedName name="Z_1DCACF6C_E1E8_11D2_B446_0004AC2EF02B_.wvu.Cols" localSheetId="11" hidden="1">#REF!</definedName>
    <definedName name="Z_1DCACF6C_E1E8_11D2_B446_0004AC2EF02B_.wvu.Cols" hidden="1">#REF!</definedName>
    <definedName name="Z_1DCACF71_E1E8_11D2_B446_0004AC2EF02B_.wvu.Cols" localSheetId="8" hidden="1">#REF!</definedName>
    <definedName name="Z_1DCACF71_E1E8_11D2_B446_0004AC2EF02B_.wvu.Cols" localSheetId="9" hidden="1">#REF!</definedName>
    <definedName name="Z_1DCACF71_E1E8_11D2_B446_0004AC2EF02B_.wvu.Cols" hidden="1">#REF!</definedName>
    <definedName name="Z_1DCACF71_E1E8_11D2_B446_0004AC2EF02B_.wvu.PrintArea" localSheetId="9" hidden="1">#REF!</definedName>
    <definedName name="Z_1DCACF71_E1E8_11D2_B446_0004AC2EF02B_.wvu.PrintArea" hidden="1">#REF!</definedName>
    <definedName name="Z_1DCACF71_E1E8_11D2_B446_0004AC2EF02B_.wvu.PrintTitles" hidden="1">#REF!</definedName>
    <definedName name="Z_1DCACF72_E1E8_11D2_B446_0004AC2EF02B_.wvu.Cols" hidden="1">#REF!</definedName>
    <definedName name="Z_1DCACF72_E1E8_11D2_B446_0004AC2EF02B_.wvu.PrintArea" hidden="1">#REF!</definedName>
    <definedName name="Z_1DCACF72_E1E8_11D2_B446_0004AC2EF02B_.wvu.PrintTitles" hidden="1">#REF!</definedName>
    <definedName name="Z_1DCACF74_E1E8_11D2_B446_0004AC2EF02B_.wvu.Cols" hidden="1">#REF!,#REF!</definedName>
    <definedName name="Z_1DCACF8A_E1E8_11D2_B446_0004AC2EF02B_.wvu.Cols" localSheetId="8" hidden="1">#REF!,#REF!</definedName>
    <definedName name="Z_1DCACF8A_E1E8_11D2_B446_0004AC2EF02B_.wvu.Cols" localSheetId="9" hidden="1">#REF!,#REF!</definedName>
    <definedName name="Z_1DCACF8A_E1E8_11D2_B446_0004AC2EF02B_.wvu.Cols" localSheetId="11" hidden="1">#REF!,#REF!</definedName>
    <definedName name="Z_1DCACF8A_E1E8_11D2_B446_0004AC2EF02B_.wvu.Cols" hidden="1">#REF!,#REF!</definedName>
    <definedName name="Z_1DCACF94_E1E8_11D2_B446_0004AC2EF02B_.wvu.Cols" localSheetId="8" hidden="1">#REF!,#REF!</definedName>
    <definedName name="Z_1DCACF94_E1E8_11D2_B446_0004AC2EF02B_.wvu.Cols" localSheetId="9" hidden="1">#REF!,#REF!</definedName>
    <definedName name="Z_1DCACF94_E1E8_11D2_B446_0004AC2EF02B_.wvu.Cols" localSheetId="11" hidden="1">#REF!,#REF!</definedName>
    <definedName name="Z_1DCACF94_E1E8_11D2_B446_0004AC2EF02B_.wvu.Cols" hidden="1">#REF!,#REF!</definedName>
    <definedName name="Z_1DCACF95_E1E8_11D2_B446_0004AC2EF02B_.wvu.Cols" localSheetId="8" hidden="1">#REF!</definedName>
    <definedName name="Z_1DCACF95_E1E8_11D2_B446_0004AC2EF02B_.wvu.Cols" localSheetId="9" hidden="1">#REF!</definedName>
    <definedName name="Z_1DCACF95_E1E8_11D2_B446_0004AC2EF02B_.wvu.Cols" localSheetId="11" hidden="1">#REF!</definedName>
    <definedName name="Z_1DCACF95_E1E8_11D2_B446_0004AC2EF02B_.wvu.Cols" hidden="1">#REF!</definedName>
    <definedName name="Z_1DCACFA0_E1E8_11D2_B446_0004AC2EF02B_.wvu.Cols" hidden="1">#REF!,#REF!</definedName>
    <definedName name="Z_1DCACFA0_E1E8_11D2_B446_0004AC2EF02B_.wvu.PrintArea" localSheetId="8" hidden="1">#REF!</definedName>
    <definedName name="Z_1DCACFA0_E1E8_11D2_B446_0004AC2EF02B_.wvu.PrintArea" localSheetId="9" hidden="1">#REF!</definedName>
    <definedName name="Z_1DCACFA0_E1E8_11D2_B446_0004AC2EF02B_.wvu.PrintArea" hidden="1">#REF!</definedName>
    <definedName name="Z_1DCACFA0_E1E8_11D2_B446_0004AC2EF02B_.wvu.PrintTitles" localSheetId="9" hidden="1">#REF!</definedName>
    <definedName name="Z_1DCACFA0_E1E8_11D2_B446_0004AC2EF02B_.wvu.PrintTitles" hidden="1">#REF!</definedName>
    <definedName name="Z_1DCACFA2_E1E8_11D2_B446_0004AC2EF02B_.wvu.PrintArea" localSheetId="8" hidden="1">#REF!</definedName>
    <definedName name="Z_1DCACFA2_E1E8_11D2_B446_0004AC2EF02B_.wvu.PrintArea" localSheetId="9" hidden="1">#REF!</definedName>
    <definedName name="Z_1DCACFA2_E1E8_11D2_B446_0004AC2EF02B_.wvu.PrintArea" localSheetId="11" hidden="1">#REF!</definedName>
    <definedName name="Z_1DCACFA2_E1E8_11D2_B446_0004AC2EF02B_.wvu.PrintArea" hidden="1">#REF!</definedName>
    <definedName name="Z_1DCACFA3_E1E8_11D2_B446_0004AC2EF02B_.wvu.PrintArea" localSheetId="8" hidden="1">#REF!</definedName>
    <definedName name="Z_1DCACFA3_E1E8_11D2_B446_0004AC2EF02B_.wvu.PrintArea" localSheetId="9" hidden="1">#REF!</definedName>
    <definedName name="Z_1DCACFA3_E1E8_11D2_B446_0004AC2EF02B_.wvu.PrintArea" localSheetId="11" hidden="1">#REF!</definedName>
    <definedName name="Z_1DCACFA3_E1E8_11D2_B446_0004AC2EF02B_.wvu.PrintArea" hidden="1">#REF!</definedName>
    <definedName name="Z_1DCACFA6_E1E8_11D2_B446_0004AC2EF02B_.wvu.Cols" hidden="1">#REF!,#REF!</definedName>
    <definedName name="Z_1DCACFAB_E1E8_11D2_B446_0004AC2EF02B_.wvu.Cols" hidden="1">#REF!,#REF!</definedName>
    <definedName name="Z_1DCACFAB_E1E8_11D2_B446_0004AC2EF02B_.wvu.PrintArea" localSheetId="8" hidden="1">#REF!</definedName>
    <definedName name="Z_1DCACFAB_E1E8_11D2_B446_0004AC2EF02B_.wvu.PrintArea" localSheetId="9" hidden="1">#REF!</definedName>
    <definedName name="Z_1DCACFAB_E1E8_11D2_B446_0004AC2EF02B_.wvu.PrintArea" hidden="1">#REF!</definedName>
    <definedName name="Z_1DCACFAB_E1E8_11D2_B446_0004AC2EF02B_.wvu.PrintTitles" localSheetId="9" hidden="1">#REF!</definedName>
    <definedName name="Z_1DCACFAB_E1E8_11D2_B446_0004AC2EF02B_.wvu.PrintTitles" hidden="1">#REF!</definedName>
    <definedName name="Z_1DCACFAC_E1E8_11D2_B446_0004AC2EF02B_.wvu.Cols" localSheetId="8" hidden="1">#REF!</definedName>
    <definedName name="Z_1DCACFAC_E1E8_11D2_B446_0004AC2EF02B_.wvu.Cols" localSheetId="9" hidden="1">#REF!</definedName>
    <definedName name="Z_1DCACFAC_E1E8_11D2_B446_0004AC2EF02B_.wvu.Cols" localSheetId="11" hidden="1">#REF!</definedName>
    <definedName name="Z_1DCACFAC_E1E8_11D2_B446_0004AC2EF02B_.wvu.Cols" hidden="1">#REF!</definedName>
    <definedName name="Z_1DCACFAD_E1E8_11D2_B446_0004AC2EF02B_.wvu.PrintArea" localSheetId="8" hidden="1">#REF!</definedName>
    <definedName name="Z_1DCACFAD_E1E8_11D2_B446_0004AC2EF02B_.wvu.PrintArea" localSheetId="9" hidden="1">#REF!</definedName>
    <definedName name="Z_1DCACFAD_E1E8_11D2_B446_0004AC2EF02B_.wvu.PrintArea" localSheetId="11" hidden="1">#REF!</definedName>
    <definedName name="Z_1DCACFAD_E1E8_11D2_B446_0004AC2EF02B_.wvu.PrintArea" hidden="1">#REF!</definedName>
    <definedName name="Z_1DCACFAE_E1E8_11D2_B446_0004AC2EF02B_.wvu.Cols" localSheetId="8" hidden="1">#REF!</definedName>
    <definedName name="Z_1DCACFAE_E1E8_11D2_B446_0004AC2EF02B_.wvu.Cols" localSheetId="9" hidden="1">#REF!</definedName>
    <definedName name="Z_1DCACFAE_E1E8_11D2_B446_0004AC2EF02B_.wvu.Cols" localSheetId="11" hidden="1">#REF!</definedName>
    <definedName name="Z_1DCACFAE_E1E8_11D2_B446_0004AC2EF02B_.wvu.Cols" hidden="1">#REF!</definedName>
    <definedName name="Z_1DCACFAE_E1E8_11D2_B446_0004AC2EF02B_.wvu.PrintArea" localSheetId="8" hidden="1">#REF!</definedName>
    <definedName name="Z_1DCACFAE_E1E8_11D2_B446_0004AC2EF02B_.wvu.PrintArea" localSheetId="9" hidden="1">#REF!</definedName>
    <definedName name="Z_1DCACFAE_E1E8_11D2_B446_0004AC2EF02B_.wvu.PrintArea" localSheetId="11" hidden="1">#REF!</definedName>
    <definedName name="Z_1DCACFAE_E1E8_11D2_B446_0004AC2EF02B_.wvu.PrintArea" hidden="1">#REF!</definedName>
    <definedName name="Z_1DCACFB1_E1E8_11D2_B446_0004AC2EF02B_.wvu.Cols" hidden="1">#REF!,#REF!</definedName>
    <definedName name="Z_1F664F0A_E5D7_11D2_B445_0004AC9D327E_.wvu.Cols" hidden="1">#REF!,#REF!</definedName>
    <definedName name="Z_1F664F0A_E5D7_11D2_B445_0004AC9D327E_.wvu.PrintArea" localSheetId="8" hidden="1">#REF!</definedName>
    <definedName name="Z_1F664F0A_E5D7_11D2_B445_0004AC9D327E_.wvu.PrintArea" localSheetId="9" hidden="1">#REF!</definedName>
    <definedName name="Z_1F664F0A_E5D7_11D2_B445_0004AC9D327E_.wvu.PrintArea" hidden="1">#REF!</definedName>
    <definedName name="Z_1F664F0A_E5D7_11D2_B445_0004AC9D327E_.wvu.PrintTitles" localSheetId="9" hidden="1">#REF!</definedName>
    <definedName name="Z_1F664F0A_E5D7_11D2_B445_0004AC9D327E_.wvu.PrintTitles" hidden="1">#REF!</definedName>
    <definedName name="Z_1F664F0C_E5D7_11D2_B445_0004AC9D327E_.wvu.PrintArea" localSheetId="8" hidden="1">#REF!</definedName>
    <definedName name="Z_1F664F0C_E5D7_11D2_B445_0004AC9D327E_.wvu.PrintArea" localSheetId="9" hidden="1">#REF!</definedName>
    <definedName name="Z_1F664F0C_E5D7_11D2_B445_0004AC9D327E_.wvu.PrintArea" localSheetId="11" hidden="1">#REF!</definedName>
    <definedName name="Z_1F664F0C_E5D7_11D2_B445_0004AC9D327E_.wvu.PrintArea" hidden="1">#REF!</definedName>
    <definedName name="Z_1F664F0D_E5D7_11D2_B445_0004AC9D327E_.wvu.PrintArea" localSheetId="8" hidden="1">#REF!</definedName>
    <definedName name="Z_1F664F0D_E5D7_11D2_B445_0004AC9D327E_.wvu.PrintArea" localSheetId="9" hidden="1">#REF!</definedName>
    <definedName name="Z_1F664F0D_E5D7_11D2_B445_0004AC9D327E_.wvu.PrintArea" localSheetId="11" hidden="1">#REF!</definedName>
    <definedName name="Z_1F664F0D_E5D7_11D2_B445_0004AC9D327E_.wvu.PrintArea" hidden="1">#REF!</definedName>
    <definedName name="Z_1F664F10_E5D7_11D2_B445_0004AC9D327E_.wvu.Cols" hidden="1">#REF!,#REF!</definedName>
    <definedName name="Z_1F664F15_E5D7_11D2_B445_0004AC9D327E_.wvu.Cols" hidden="1">#REF!,#REF!</definedName>
    <definedName name="Z_1F664F15_E5D7_11D2_B445_0004AC9D327E_.wvu.PrintArea" localSheetId="8" hidden="1">#REF!</definedName>
    <definedName name="Z_1F664F15_E5D7_11D2_B445_0004AC9D327E_.wvu.PrintArea" localSheetId="9" hidden="1">#REF!</definedName>
    <definedName name="Z_1F664F15_E5D7_11D2_B445_0004AC9D327E_.wvu.PrintArea" hidden="1">#REF!</definedName>
    <definedName name="Z_1F664F15_E5D7_11D2_B445_0004AC9D327E_.wvu.PrintTitles" localSheetId="9" hidden="1">#REF!</definedName>
    <definedName name="Z_1F664F15_E5D7_11D2_B445_0004AC9D327E_.wvu.PrintTitles" hidden="1">#REF!</definedName>
    <definedName name="Z_1F664F16_E5D7_11D2_B445_0004AC9D327E_.wvu.Cols" localSheetId="8" hidden="1">#REF!</definedName>
    <definedName name="Z_1F664F16_E5D7_11D2_B445_0004AC9D327E_.wvu.Cols" localSheetId="9" hidden="1">#REF!</definedName>
    <definedName name="Z_1F664F16_E5D7_11D2_B445_0004AC9D327E_.wvu.Cols" localSheetId="11" hidden="1">#REF!</definedName>
    <definedName name="Z_1F664F16_E5D7_11D2_B445_0004AC9D327E_.wvu.Cols" hidden="1">#REF!</definedName>
    <definedName name="Z_1F664F17_E5D7_11D2_B445_0004AC9D327E_.wvu.PrintArea" localSheetId="8" hidden="1">#REF!</definedName>
    <definedName name="Z_1F664F17_E5D7_11D2_B445_0004AC9D327E_.wvu.PrintArea" localSheetId="9" hidden="1">#REF!</definedName>
    <definedName name="Z_1F664F17_E5D7_11D2_B445_0004AC9D327E_.wvu.PrintArea" localSheetId="11" hidden="1">#REF!</definedName>
    <definedName name="Z_1F664F17_E5D7_11D2_B445_0004AC9D327E_.wvu.PrintArea" hidden="1">#REF!</definedName>
    <definedName name="Z_1F664F18_E5D7_11D2_B445_0004AC9D327E_.wvu.Cols" localSheetId="8" hidden="1">#REF!</definedName>
    <definedName name="Z_1F664F18_E5D7_11D2_B445_0004AC9D327E_.wvu.Cols" localSheetId="9" hidden="1">#REF!</definedName>
    <definedName name="Z_1F664F18_E5D7_11D2_B445_0004AC9D327E_.wvu.Cols" localSheetId="11" hidden="1">#REF!</definedName>
    <definedName name="Z_1F664F18_E5D7_11D2_B445_0004AC9D327E_.wvu.Cols" hidden="1">#REF!</definedName>
    <definedName name="Z_1F664F18_E5D7_11D2_B445_0004AC9D327E_.wvu.PrintArea" localSheetId="8" hidden="1">#REF!</definedName>
    <definedName name="Z_1F664F18_E5D7_11D2_B445_0004AC9D327E_.wvu.PrintArea" localSheetId="9" hidden="1">#REF!</definedName>
    <definedName name="Z_1F664F18_E5D7_11D2_B445_0004AC9D327E_.wvu.PrintArea" localSheetId="11" hidden="1">#REF!</definedName>
    <definedName name="Z_1F664F18_E5D7_11D2_B445_0004AC9D327E_.wvu.PrintArea" hidden="1">#REF!</definedName>
    <definedName name="Z_1F664F1B_E5D7_11D2_B445_0004AC9D327E_.wvu.Cols" hidden="1">#REF!,#REF!</definedName>
    <definedName name="Z_1F664F1E_E5D7_11D2_B445_0004AC9D327E_.wvu.Cols" localSheetId="8" hidden="1">#REF!,#REF!</definedName>
    <definedName name="Z_1F664F1E_E5D7_11D2_B445_0004AC9D327E_.wvu.Cols" localSheetId="9" hidden="1">#REF!,#REF!</definedName>
    <definedName name="Z_1F664F1E_E5D7_11D2_B445_0004AC9D327E_.wvu.Cols" localSheetId="11" hidden="1">#REF!,#REF!</definedName>
    <definedName name="Z_1F664F1E_E5D7_11D2_B445_0004AC9D327E_.wvu.Cols" hidden="1">#REF!,#REF!</definedName>
    <definedName name="Z_1F664F28_E5D7_11D2_B445_0004AC9D327E_.wvu.Cols" localSheetId="8" hidden="1">#REF!,#REF!</definedName>
    <definedName name="Z_1F664F28_E5D7_11D2_B445_0004AC9D327E_.wvu.Cols" localSheetId="9" hidden="1">#REF!,#REF!</definedName>
    <definedName name="Z_1F664F28_E5D7_11D2_B445_0004AC9D327E_.wvu.Cols" localSheetId="11" hidden="1">#REF!,#REF!</definedName>
    <definedName name="Z_1F664F28_E5D7_11D2_B445_0004AC9D327E_.wvu.Cols" hidden="1">#REF!,#REF!</definedName>
    <definedName name="Z_1F664F29_E5D7_11D2_B445_0004AC9D327E_.wvu.Cols" localSheetId="8" hidden="1">#REF!</definedName>
    <definedName name="Z_1F664F29_E5D7_11D2_B445_0004AC9D327E_.wvu.Cols" localSheetId="9" hidden="1">#REF!</definedName>
    <definedName name="Z_1F664F29_E5D7_11D2_B445_0004AC9D327E_.wvu.Cols" localSheetId="11" hidden="1">#REF!</definedName>
    <definedName name="Z_1F664F29_E5D7_11D2_B445_0004AC9D327E_.wvu.Cols" hidden="1">#REF!</definedName>
    <definedName name="Z_1F664F36_E5D7_11D2_B445_0004AC9D327E_.wvu.Cols" localSheetId="8" hidden="1">#REF!</definedName>
    <definedName name="Z_1F664F36_E5D7_11D2_B445_0004AC9D327E_.wvu.Cols" localSheetId="9" hidden="1">#REF!</definedName>
    <definedName name="Z_1F664F36_E5D7_11D2_B445_0004AC9D327E_.wvu.Cols" hidden="1">#REF!</definedName>
    <definedName name="Z_1F664F36_E5D7_11D2_B445_0004AC9D327E_.wvu.PrintTitles" localSheetId="9" hidden="1">#REF!</definedName>
    <definedName name="Z_1F664F36_E5D7_11D2_B445_0004AC9D327E_.wvu.PrintTitles" hidden="1">#REF!</definedName>
    <definedName name="Z_1F664F37_E5D7_11D2_B445_0004AC9D327E_.wvu.Cols" localSheetId="8" hidden="1">#REF!,#REF!</definedName>
    <definedName name="Z_1F664F37_E5D7_11D2_B445_0004AC9D327E_.wvu.Cols" localSheetId="9" hidden="1">#REF!,#REF!</definedName>
    <definedName name="Z_1F664F37_E5D7_11D2_B445_0004AC9D327E_.wvu.Cols" localSheetId="11" hidden="1">#REF!,#REF!</definedName>
    <definedName name="Z_1F664F37_E5D7_11D2_B445_0004AC9D327E_.wvu.Cols" hidden="1">#REF!,#REF!</definedName>
    <definedName name="Z_1F664F3E_E5D7_11D2_B445_0004AC9D327E_.wvu.Cols" localSheetId="8" hidden="1">#REF!</definedName>
    <definedName name="Z_1F664F3E_E5D7_11D2_B445_0004AC9D327E_.wvu.Cols" localSheetId="9" hidden="1">#REF!</definedName>
    <definedName name="Z_1F664F3E_E5D7_11D2_B445_0004AC9D327E_.wvu.Cols" hidden="1">#REF!</definedName>
    <definedName name="Z_1F664F3E_E5D7_11D2_B445_0004AC9D327E_.wvu.PrintArea" localSheetId="9" hidden="1">#REF!</definedName>
    <definedName name="Z_1F664F3E_E5D7_11D2_B445_0004AC9D327E_.wvu.PrintArea" hidden="1">#REF!</definedName>
    <definedName name="Z_1F664F3E_E5D7_11D2_B445_0004AC9D327E_.wvu.PrintTitles" hidden="1">#REF!</definedName>
    <definedName name="Z_1F664F3F_E5D7_11D2_B445_0004AC9D327E_.wvu.Cols" hidden="1">#REF!</definedName>
    <definedName name="Z_1F664F3F_E5D7_11D2_B445_0004AC9D327E_.wvu.PrintArea" hidden="1">#REF!</definedName>
    <definedName name="Z_1F664F3F_E5D7_11D2_B445_0004AC9D327E_.wvu.PrintTitles" hidden="1">#REF!</definedName>
    <definedName name="Z_1F664F41_E5D7_11D2_B445_0004AC9D327E_.wvu.Cols" hidden="1">#REF!,#REF!</definedName>
    <definedName name="Z_1F664F48_E5D7_11D2_B445_0004AC9D327E_.wvu.Cols" localSheetId="8" hidden="1">#REF!</definedName>
    <definedName name="Z_1F664F48_E5D7_11D2_B445_0004AC9D327E_.wvu.Cols" localSheetId="9" hidden="1">#REF!</definedName>
    <definedName name="Z_1F664F48_E5D7_11D2_B445_0004AC9D327E_.wvu.Cols" localSheetId="11" hidden="1">#REF!</definedName>
    <definedName name="Z_1F664F48_E5D7_11D2_B445_0004AC9D327E_.wvu.Cols" hidden="1">#REF!</definedName>
    <definedName name="Z_1F664F49_E5D7_11D2_B445_0004AC9D327E_.wvu.Cols" localSheetId="8" hidden="1">#REF!</definedName>
    <definedName name="Z_1F664F49_E5D7_11D2_B445_0004AC9D327E_.wvu.Cols" localSheetId="9" hidden="1">#REF!</definedName>
    <definedName name="Z_1F664F49_E5D7_11D2_B445_0004AC9D327E_.wvu.Cols" hidden="1">#REF!</definedName>
    <definedName name="Z_1F664F49_E5D7_11D2_B445_0004AC9D327E_.wvu.PrintTitles" localSheetId="9" hidden="1">#REF!</definedName>
    <definedName name="Z_1F664F49_E5D7_11D2_B445_0004AC9D327E_.wvu.PrintTitles" hidden="1">#REF!</definedName>
    <definedName name="Z_1F664F4A_E5D7_11D2_B445_0004AC9D327E_.wvu.Cols" localSheetId="8" hidden="1">#REF!,#REF!</definedName>
    <definedName name="Z_1F664F4A_E5D7_11D2_B445_0004AC9D327E_.wvu.Cols" localSheetId="9" hidden="1">#REF!,#REF!</definedName>
    <definedName name="Z_1F664F4A_E5D7_11D2_B445_0004AC9D327E_.wvu.Cols" localSheetId="11" hidden="1">#REF!,#REF!</definedName>
    <definedName name="Z_1F664F4A_E5D7_11D2_B445_0004AC9D327E_.wvu.Cols" hidden="1">#REF!,#REF!</definedName>
    <definedName name="Z_1F664F4C_E5D7_11D2_B445_0004AC9D327E_.wvu.Cols" localSheetId="8" hidden="1">#REF!</definedName>
    <definedName name="Z_1F664F4C_E5D7_11D2_B445_0004AC9D327E_.wvu.Cols" localSheetId="9" hidden="1">#REF!</definedName>
    <definedName name="Z_1F664F4C_E5D7_11D2_B445_0004AC9D327E_.wvu.Cols" localSheetId="11" hidden="1">#REF!</definedName>
    <definedName name="Z_1F664F4C_E5D7_11D2_B445_0004AC9D327E_.wvu.Cols" hidden="1">#REF!</definedName>
    <definedName name="Z_1F664F51_E5D7_11D2_B445_0004AC9D327E_.wvu.Cols" localSheetId="8" hidden="1">#REF!</definedName>
    <definedName name="Z_1F664F51_E5D7_11D2_B445_0004AC9D327E_.wvu.Cols" localSheetId="9" hidden="1">#REF!</definedName>
    <definedName name="Z_1F664F51_E5D7_11D2_B445_0004AC9D327E_.wvu.Cols" hidden="1">#REF!</definedName>
    <definedName name="Z_1F664F51_E5D7_11D2_B445_0004AC9D327E_.wvu.PrintArea" localSheetId="9" hidden="1">#REF!</definedName>
    <definedName name="Z_1F664F51_E5D7_11D2_B445_0004AC9D327E_.wvu.PrintArea" hidden="1">#REF!</definedName>
    <definedName name="Z_1F664F51_E5D7_11D2_B445_0004AC9D327E_.wvu.PrintTitles" hidden="1">#REF!</definedName>
    <definedName name="Z_1F664F52_E5D7_11D2_B445_0004AC9D327E_.wvu.Cols" hidden="1">#REF!</definedName>
    <definedName name="Z_1F664F52_E5D7_11D2_B445_0004AC9D327E_.wvu.PrintArea" hidden="1">#REF!</definedName>
    <definedName name="Z_1F664F52_E5D7_11D2_B445_0004AC9D327E_.wvu.PrintTitles" hidden="1">#REF!</definedName>
    <definedName name="Z_1F664F54_E5D7_11D2_B445_0004AC9D327E_.wvu.Cols" hidden="1">#REF!,#REF!</definedName>
    <definedName name="Z_35DCD7B0_E15C_11D2_B445_0004AC2EF02B_.wvu.Cols" hidden="1">#REF!,#REF!</definedName>
    <definedName name="Z_35DCD7B0_E15C_11D2_B445_0004AC2EF02B_.wvu.PrintArea" localSheetId="8" hidden="1">#REF!</definedName>
    <definedName name="Z_35DCD7B0_E15C_11D2_B445_0004AC2EF02B_.wvu.PrintArea" localSheetId="9" hidden="1">#REF!</definedName>
    <definedName name="Z_35DCD7B0_E15C_11D2_B445_0004AC2EF02B_.wvu.PrintArea" hidden="1">#REF!</definedName>
    <definedName name="Z_35DCD7B0_E15C_11D2_B445_0004AC2EF02B_.wvu.PrintTitles" localSheetId="9" hidden="1">#REF!</definedName>
    <definedName name="Z_35DCD7B0_E15C_11D2_B445_0004AC2EF02B_.wvu.PrintTitles" hidden="1">#REF!</definedName>
    <definedName name="Z_35DCD7B2_E15C_11D2_B445_0004AC2EF02B_.wvu.PrintArea" localSheetId="8" hidden="1">#REF!</definedName>
    <definedName name="Z_35DCD7B2_E15C_11D2_B445_0004AC2EF02B_.wvu.PrintArea" localSheetId="9" hidden="1">#REF!</definedName>
    <definedName name="Z_35DCD7B2_E15C_11D2_B445_0004AC2EF02B_.wvu.PrintArea" localSheetId="11" hidden="1">#REF!</definedName>
    <definedName name="Z_35DCD7B2_E15C_11D2_B445_0004AC2EF02B_.wvu.PrintArea" hidden="1">#REF!</definedName>
    <definedName name="Z_35DCD7B3_E15C_11D2_B445_0004AC2EF02B_.wvu.PrintArea" localSheetId="8" hidden="1">#REF!</definedName>
    <definedName name="Z_35DCD7B3_E15C_11D2_B445_0004AC2EF02B_.wvu.PrintArea" localSheetId="9" hidden="1">#REF!</definedName>
    <definedName name="Z_35DCD7B3_E15C_11D2_B445_0004AC2EF02B_.wvu.PrintArea" localSheetId="11" hidden="1">#REF!</definedName>
    <definedName name="Z_35DCD7B3_E15C_11D2_B445_0004AC2EF02B_.wvu.PrintArea" hidden="1">#REF!</definedName>
    <definedName name="Z_35DCD7B6_E15C_11D2_B445_0004AC2EF02B_.wvu.Cols" hidden="1">#REF!,#REF!</definedName>
    <definedName name="Z_35DCD7BB_E15C_11D2_B445_0004AC2EF02B_.wvu.Cols" hidden="1">#REF!,#REF!</definedName>
    <definedName name="Z_35DCD7BB_E15C_11D2_B445_0004AC2EF02B_.wvu.PrintArea" localSheetId="8" hidden="1">#REF!</definedName>
    <definedName name="Z_35DCD7BB_E15C_11D2_B445_0004AC2EF02B_.wvu.PrintArea" localSheetId="9" hidden="1">#REF!</definedName>
    <definedName name="Z_35DCD7BB_E15C_11D2_B445_0004AC2EF02B_.wvu.PrintArea" hidden="1">#REF!</definedName>
    <definedName name="Z_35DCD7BB_E15C_11D2_B445_0004AC2EF02B_.wvu.PrintTitles" localSheetId="9" hidden="1">#REF!</definedName>
    <definedName name="Z_35DCD7BB_E15C_11D2_B445_0004AC2EF02B_.wvu.PrintTitles" hidden="1">#REF!</definedName>
    <definedName name="Z_35DCD7BC_E15C_11D2_B445_0004AC2EF02B_.wvu.Cols" localSheetId="8" hidden="1">#REF!</definedName>
    <definedName name="Z_35DCD7BC_E15C_11D2_B445_0004AC2EF02B_.wvu.Cols" localSheetId="9" hidden="1">#REF!</definedName>
    <definedName name="Z_35DCD7BC_E15C_11D2_B445_0004AC2EF02B_.wvu.Cols" localSheetId="11" hidden="1">#REF!</definedName>
    <definedName name="Z_35DCD7BC_E15C_11D2_B445_0004AC2EF02B_.wvu.Cols" hidden="1">#REF!</definedName>
    <definedName name="Z_35DCD7BD_E15C_11D2_B445_0004AC2EF02B_.wvu.PrintArea" localSheetId="8" hidden="1">#REF!</definedName>
    <definedName name="Z_35DCD7BD_E15C_11D2_B445_0004AC2EF02B_.wvu.PrintArea" localSheetId="9" hidden="1">#REF!</definedName>
    <definedName name="Z_35DCD7BD_E15C_11D2_B445_0004AC2EF02B_.wvu.PrintArea" localSheetId="11" hidden="1">#REF!</definedName>
    <definedName name="Z_35DCD7BD_E15C_11D2_B445_0004AC2EF02B_.wvu.PrintArea" hidden="1">#REF!</definedName>
    <definedName name="Z_35DCD7BE_E15C_11D2_B445_0004AC2EF02B_.wvu.Cols" localSheetId="8" hidden="1">#REF!</definedName>
    <definedName name="Z_35DCD7BE_E15C_11D2_B445_0004AC2EF02B_.wvu.Cols" localSheetId="9" hidden="1">#REF!</definedName>
    <definedName name="Z_35DCD7BE_E15C_11D2_B445_0004AC2EF02B_.wvu.Cols" localSheetId="11" hidden="1">#REF!</definedName>
    <definedName name="Z_35DCD7BE_E15C_11D2_B445_0004AC2EF02B_.wvu.Cols" hidden="1">#REF!</definedName>
    <definedName name="Z_35DCD7BE_E15C_11D2_B445_0004AC2EF02B_.wvu.PrintArea" localSheetId="8" hidden="1">#REF!</definedName>
    <definedName name="Z_35DCD7BE_E15C_11D2_B445_0004AC2EF02B_.wvu.PrintArea" localSheetId="9" hidden="1">#REF!</definedName>
    <definedName name="Z_35DCD7BE_E15C_11D2_B445_0004AC2EF02B_.wvu.PrintArea" localSheetId="11" hidden="1">#REF!</definedName>
    <definedName name="Z_35DCD7BE_E15C_11D2_B445_0004AC2EF02B_.wvu.PrintArea" hidden="1">#REF!</definedName>
    <definedName name="Z_35DCD7C1_E15C_11D2_B445_0004AC2EF02B_.wvu.Cols" hidden="1">#REF!,#REF!</definedName>
    <definedName name="Z_35DCD7C4_E15C_11D2_B445_0004AC2EF02B_.wvu.Cols" localSheetId="8" hidden="1">#REF!,#REF!</definedName>
    <definedName name="Z_35DCD7C4_E15C_11D2_B445_0004AC2EF02B_.wvu.Cols" localSheetId="9" hidden="1">#REF!,#REF!</definedName>
    <definedName name="Z_35DCD7C4_E15C_11D2_B445_0004AC2EF02B_.wvu.Cols" localSheetId="11" hidden="1">#REF!,#REF!</definedName>
    <definedName name="Z_35DCD7C4_E15C_11D2_B445_0004AC2EF02B_.wvu.Cols" hidden="1">#REF!,#REF!</definedName>
    <definedName name="Z_35DCD7CE_E15C_11D2_B445_0004AC2EF02B_.wvu.Cols" localSheetId="8" hidden="1">#REF!,#REF!</definedName>
    <definedName name="Z_35DCD7CE_E15C_11D2_B445_0004AC2EF02B_.wvu.Cols" localSheetId="9" hidden="1">#REF!,#REF!</definedName>
    <definedName name="Z_35DCD7CE_E15C_11D2_B445_0004AC2EF02B_.wvu.Cols" localSheetId="11" hidden="1">#REF!,#REF!</definedName>
    <definedName name="Z_35DCD7CE_E15C_11D2_B445_0004AC2EF02B_.wvu.Cols" hidden="1">#REF!,#REF!</definedName>
    <definedName name="Z_35DCD7CF_E15C_11D2_B445_0004AC2EF02B_.wvu.Cols" localSheetId="8" hidden="1">#REF!</definedName>
    <definedName name="Z_35DCD7CF_E15C_11D2_B445_0004AC2EF02B_.wvu.Cols" localSheetId="9" hidden="1">#REF!</definedName>
    <definedName name="Z_35DCD7CF_E15C_11D2_B445_0004AC2EF02B_.wvu.Cols" localSheetId="11" hidden="1">#REF!</definedName>
    <definedName name="Z_35DCD7CF_E15C_11D2_B445_0004AC2EF02B_.wvu.Cols" hidden="1">#REF!</definedName>
    <definedName name="Z_35DCD7DC_E15C_11D2_B445_0004AC2EF02B_.wvu.Cols" localSheetId="8" hidden="1">#REF!</definedName>
    <definedName name="Z_35DCD7DC_E15C_11D2_B445_0004AC2EF02B_.wvu.Cols" localSheetId="9" hidden="1">#REF!</definedName>
    <definedName name="Z_35DCD7DC_E15C_11D2_B445_0004AC2EF02B_.wvu.Cols" hidden="1">#REF!</definedName>
    <definedName name="Z_35DCD7DC_E15C_11D2_B445_0004AC2EF02B_.wvu.PrintTitles" localSheetId="9" hidden="1">#REF!</definedName>
    <definedName name="Z_35DCD7DC_E15C_11D2_B445_0004AC2EF02B_.wvu.PrintTitles" hidden="1">#REF!</definedName>
    <definedName name="Z_35DCD7DD_E15C_11D2_B445_0004AC2EF02B_.wvu.Cols" localSheetId="8" hidden="1">#REF!,#REF!</definedName>
    <definedName name="Z_35DCD7DD_E15C_11D2_B445_0004AC2EF02B_.wvu.Cols" localSheetId="9" hidden="1">#REF!,#REF!</definedName>
    <definedName name="Z_35DCD7DD_E15C_11D2_B445_0004AC2EF02B_.wvu.Cols" localSheetId="11" hidden="1">#REF!,#REF!</definedName>
    <definedName name="Z_35DCD7DD_E15C_11D2_B445_0004AC2EF02B_.wvu.Cols" hidden="1">#REF!,#REF!</definedName>
    <definedName name="Z_35DCD7E4_E15C_11D2_B445_0004AC2EF02B_.wvu.Cols" localSheetId="8" hidden="1">#REF!</definedName>
    <definedName name="Z_35DCD7E4_E15C_11D2_B445_0004AC2EF02B_.wvu.Cols" localSheetId="9" hidden="1">#REF!</definedName>
    <definedName name="Z_35DCD7E4_E15C_11D2_B445_0004AC2EF02B_.wvu.Cols" hidden="1">#REF!</definedName>
    <definedName name="Z_35DCD7E4_E15C_11D2_B445_0004AC2EF02B_.wvu.PrintArea" localSheetId="9" hidden="1">#REF!</definedName>
    <definedName name="Z_35DCD7E4_E15C_11D2_B445_0004AC2EF02B_.wvu.PrintArea" hidden="1">#REF!</definedName>
    <definedName name="Z_35DCD7E4_E15C_11D2_B445_0004AC2EF02B_.wvu.PrintTitles" hidden="1">#REF!</definedName>
    <definedName name="Z_35DCD7E5_E15C_11D2_B445_0004AC2EF02B_.wvu.Cols" hidden="1">#REF!</definedName>
    <definedName name="Z_35DCD7E5_E15C_11D2_B445_0004AC2EF02B_.wvu.PrintArea" hidden="1">#REF!</definedName>
    <definedName name="Z_35DCD7E5_E15C_11D2_B445_0004AC2EF02B_.wvu.PrintTitles" hidden="1">#REF!</definedName>
    <definedName name="Z_35DCD7E7_E15C_11D2_B445_0004AC2EF02B_.wvu.Cols" hidden="1">#REF!,#REF!</definedName>
    <definedName name="Z_35DCD7EE_E15C_11D2_B445_0004AC2EF02B_.wvu.Cols" localSheetId="8" hidden="1">#REF!</definedName>
    <definedName name="Z_35DCD7EE_E15C_11D2_B445_0004AC2EF02B_.wvu.Cols" localSheetId="9" hidden="1">#REF!</definedName>
    <definedName name="Z_35DCD7EE_E15C_11D2_B445_0004AC2EF02B_.wvu.Cols" localSheetId="11" hidden="1">#REF!</definedName>
    <definedName name="Z_35DCD7EE_E15C_11D2_B445_0004AC2EF02B_.wvu.Cols" hidden="1">#REF!</definedName>
    <definedName name="Z_35DCD7EF_E15C_11D2_B445_0004AC2EF02B_.wvu.Cols" localSheetId="8" hidden="1">#REF!</definedName>
    <definedName name="Z_35DCD7EF_E15C_11D2_B445_0004AC2EF02B_.wvu.Cols" localSheetId="9" hidden="1">#REF!</definedName>
    <definedName name="Z_35DCD7EF_E15C_11D2_B445_0004AC2EF02B_.wvu.Cols" hidden="1">#REF!</definedName>
    <definedName name="Z_35DCD7EF_E15C_11D2_B445_0004AC2EF02B_.wvu.PrintTitles" localSheetId="9" hidden="1">#REF!</definedName>
    <definedName name="Z_35DCD7EF_E15C_11D2_B445_0004AC2EF02B_.wvu.PrintTitles" hidden="1">#REF!</definedName>
    <definedName name="Z_35DCD7F0_E15C_11D2_B445_0004AC2EF02B_.wvu.Cols" localSheetId="8" hidden="1">#REF!,#REF!</definedName>
    <definedName name="Z_35DCD7F0_E15C_11D2_B445_0004AC2EF02B_.wvu.Cols" localSheetId="9" hidden="1">#REF!,#REF!</definedName>
    <definedName name="Z_35DCD7F0_E15C_11D2_B445_0004AC2EF02B_.wvu.Cols" localSheetId="11" hidden="1">#REF!,#REF!</definedName>
    <definedName name="Z_35DCD7F0_E15C_11D2_B445_0004AC2EF02B_.wvu.Cols" hidden="1">#REF!,#REF!</definedName>
    <definedName name="Z_35DCD7F2_E15C_11D2_B445_0004AC2EF02B_.wvu.Cols" localSheetId="8" hidden="1">#REF!</definedName>
    <definedName name="Z_35DCD7F2_E15C_11D2_B445_0004AC2EF02B_.wvu.Cols" localSheetId="9" hidden="1">#REF!</definedName>
    <definedName name="Z_35DCD7F2_E15C_11D2_B445_0004AC2EF02B_.wvu.Cols" localSheetId="11" hidden="1">#REF!</definedName>
    <definedName name="Z_35DCD7F2_E15C_11D2_B445_0004AC2EF02B_.wvu.Cols" hidden="1">#REF!</definedName>
    <definedName name="Z_35DCD7F7_E15C_11D2_B445_0004AC2EF02B_.wvu.Cols" localSheetId="8" hidden="1">#REF!</definedName>
    <definedName name="Z_35DCD7F7_E15C_11D2_B445_0004AC2EF02B_.wvu.Cols" localSheetId="9" hidden="1">#REF!</definedName>
    <definedName name="Z_35DCD7F7_E15C_11D2_B445_0004AC2EF02B_.wvu.Cols" hidden="1">#REF!</definedName>
    <definedName name="Z_35DCD7F7_E15C_11D2_B445_0004AC2EF02B_.wvu.PrintArea" localSheetId="9" hidden="1">#REF!</definedName>
    <definedName name="Z_35DCD7F7_E15C_11D2_B445_0004AC2EF02B_.wvu.PrintArea" hidden="1">#REF!</definedName>
    <definedName name="Z_35DCD7F7_E15C_11D2_B445_0004AC2EF02B_.wvu.PrintTitles" hidden="1">#REF!</definedName>
    <definedName name="Z_35DCD7F8_E15C_11D2_B445_0004AC2EF02B_.wvu.Cols" hidden="1">#REF!</definedName>
    <definedName name="Z_35DCD7F8_E15C_11D2_B445_0004AC2EF02B_.wvu.PrintArea" hidden="1">#REF!</definedName>
    <definedName name="Z_35DCD7F8_E15C_11D2_B445_0004AC2EF02B_.wvu.PrintTitles" hidden="1">#REF!</definedName>
    <definedName name="Z_35DCD7FA_E15C_11D2_B445_0004AC2EF02B_.wvu.Cols" hidden="1">#REF!,#REF!</definedName>
    <definedName name="Z_35EB1642_E2C7_11D2_B444_0004AC9D327E_.wvu.Cols" localSheetId="8" hidden="1">#REF!,#REF!</definedName>
    <definedName name="Z_35EB1642_E2C7_11D2_B444_0004AC9D327E_.wvu.Cols" localSheetId="9" hidden="1">#REF!,#REF!</definedName>
    <definedName name="Z_35EB1642_E2C7_11D2_B444_0004AC9D327E_.wvu.Cols" localSheetId="11" hidden="1">#REF!,#REF!</definedName>
    <definedName name="Z_35EB1642_E2C7_11D2_B444_0004AC9D327E_.wvu.Cols" hidden="1">#REF!,#REF!</definedName>
    <definedName name="Z_35EB164C_E2C7_11D2_B444_0004AC9D327E_.wvu.Cols" localSheetId="8" hidden="1">#REF!,#REF!</definedName>
    <definedName name="Z_35EB164C_E2C7_11D2_B444_0004AC9D327E_.wvu.Cols" localSheetId="9" hidden="1">#REF!,#REF!</definedName>
    <definedName name="Z_35EB164C_E2C7_11D2_B444_0004AC9D327E_.wvu.Cols" localSheetId="11" hidden="1">#REF!,#REF!</definedName>
    <definedName name="Z_35EB164C_E2C7_11D2_B444_0004AC9D327E_.wvu.Cols" hidden="1">#REF!,#REF!</definedName>
    <definedName name="Z_35EB164D_E2C7_11D2_B444_0004AC9D327E_.wvu.Cols" localSheetId="8" hidden="1">#REF!</definedName>
    <definedName name="Z_35EB164D_E2C7_11D2_B444_0004AC9D327E_.wvu.Cols" localSheetId="9" hidden="1">#REF!</definedName>
    <definedName name="Z_35EB164D_E2C7_11D2_B444_0004AC9D327E_.wvu.Cols" localSheetId="11" hidden="1">#REF!</definedName>
    <definedName name="Z_35EB164D_E2C7_11D2_B444_0004AC9D327E_.wvu.Cols" hidden="1">#REF!</definedName>
    <definedName name="Z_35EB1658_E2C7_11D2_B444_0004AC9D327E_.wvu.Cols" hidden="1">#REF!,#REF!</definedName>
    <definedName name="Z_35EB1658_E2C7_11D2_B444_0004AC9D327E_.wvu.PrintArea" localSheetId="8" hidden="1">#REF!</definedName>
    <definedName name="Z_35EB1658_E2C7_11D2_B444_0004AC9D327E_.wvu.PrintArea" localSheetId="9" hidden="1">#REF!</definedName>
    <definedName name="Z_35EB1658_E2C7_11D2_B444_0004AC9D327E_.wvu.PrintArea" hidden="1">#REF!</definedName>
    <definedName name="Z_35EB1658_E2C7_11D2_B444_0004AC9D327E_.wvu.PrintTitles" localSheetId="9" hidden="1">#REF!</definedName>
    <definedName name="Z_35EB1658_E2C7_11D2_B444_0004AC9D327E_.wvu.PrintTitles" hidden="1">#REF!</definedName>
    <definedName name="Z_35EB165A_E2C7_11D2_B444_0004AC9D327E_.wvu.PrintArea" localSheetId="8" hidden="1">#REF!</definedName>
    <definedName name="Z_35EB165A_E2C7_11D2_B444_0004AC9D327E_.wvu.PrintArea" localSheetId="9" hidden="1">#REF!</definedName>
    <definedName name="Z_35EB165A_E2C7_11D2_B444_0004AC9D327E_.wvu.PrintArea" localSheetId="11" hidden="1">#REF!</definedName>
    <definedName name="Z_35EB165A_E2C7_11D2_B444_0004AC9D327E_.wvu.PrintArea" hidden="1">#REF!</definedName>
    <definedName name="Z_35EB165B_E2C7_11D2_B444_0004AC9D327E_.wvu.PrintArea" localSheetId="8" hidden="1">#REF!</definedName>
    <definedName name="Z_35EB165B_E2C7_11D2_B444_0004AC9D327E_.wvu.PrintArea" localSheetId="9" hidden="1">#REF!</definedName>
    <definedName name="Z_35EB165B_E2C7_11D2_B444_0004AC9D327E_.wvu.PrintArea" localSheetId="11" hidden="1">#REF!</definedName>
    <definedName name="Z_35EB165B_E2C7_11D2_B444_0004AC9D327E_.wvu.PrintArea" hidden="1">#REF!</definedName>
    <definedName name="Z_35EB165E_E2C7_11D2_B444_0004AC9D327E_.wvu.Cols" hidden="1">#REF!,#REF!</definedName>
    <definedName name="Z_35EB1663_E2C7_11D2_B444_0004AC9D327E_.wvu.Cols" hidden="1">#REF!,#REF!</definedName>
    <definedName name="Z_35EB1663_E2C7_11D2_B444_0004AC9D327E_.wvu.PrintArea" localSheetId="8" hidden="1">#REF!</definedName>
    <definedName name="Z_35EB1663_E2C7_11D2_B444_0004AC9D327E_.wvu.PrintArea" localSheetId="9" hidden="1">#REF!</definedName>
    <definedName name="Z_35EB1663_E2C7_11D2_B444_0004AC9D327E_.wvu.PrintArea" hidden="1">#REF!</definedName>
    <definedName name="Z_35EB1663_E2C7_11D2_B444_0004AC9D327E_.wvu.PrintTitles" localSheetId="9" hidden="1">#REF!</definedName>
    <definedName name="Z_35EB1663_E2C7_11D2_B444_0004AC9D327E_.wvu.PrintTitles" hidden="1">#REF!</definedName>
    <definedName name="Z_35EB1664_E2C7_11D2_B444_0004AC9D327E_.wvu.Cols" localSheetId="8" hidden="1">#REF!</definedName>
    <definedName name="Z_35EB1664_E2C7_11D2_B444_0004AC9D327E_.wvu.Cols" localSheetId="9" hidden="1">#REF!</definedName>
    <definedName name="Z_35EB1664_E2C7_11D2_B444_0004AC9D327E_.wvu.Cols" localSheetId="11" hidden="1">#REF!</definedName>
    <definedName name="Z_35EB1664_E2C7_11D2_B444_0004AC9D327E_.wvu.Cols" hidden="1">#REF!</definedName>
    <definedName name="Z_35EB1665_E2C7_11D2_B444_0004AC9D327E_.wvu.PrintArea" localSheetId="8" hidden="1">#REF!</definedName>
    <definedName name="Z_35EB1665_E2C7_11D2_B444_0004AC9D327E_.wvu.PrintArea" localSheetId="9" hidden="1">#REF!</definedName>
    <definedName name="Z_35EB1665_E2C7_11D2_B444_0004AC9D327E_.wvu.PrintArea" localSheetId="11" hidden="1">#REF!</definedName>
    <definedName name="Z_35EB1665_E2C7_11D2_B444_0004AC9D327E_.wvu.PrintArea" hidden="1">#REF!</definedName>
    <definedName name="Z_35EB1666_E2C7_11D2_B444_0004AC9D327E_.wvu.Cols" localSheetId="8" hidden="1">#REF!</definedName>
    <definedName name="Z_35EB1666_E2C7_11D2_B444_0004AC9D327E_.wvu.Cols" localSheetId="9" hidden="1">#REF!</definedName>
    <definedName name="Z_35EB1666_E2C7_11D2_B444_0004AC9D327E_.wvu.Cols" localSheetId="11" hidden="1">#REF!</definedName>
    <definedName name="Z_35EB1666_E2C7_11D2_B444_0004AC9D327E_.wvu.Cols" hidden="1">#REF!</definedName>
    <definedName name="Z_35EB1666_E2C7_11D2_B444_0004AC9D327E_.wvu.PrintArea" localSheetId="8" hidden="1">#REF!</definedName>
    <definedName name="Z_35EB1666_E2C7_11D2_B444_0004AC9D327E_.wvu.PrintArea" localSheetId="9" hidden="1">#REF!</definedName>
    <definedName name="Z_35EB1666_E2C7_11D2_B444_0004AC9D327E_.wvu.PrintArea" localSheetId="11" hidden="1">#REF!</definedName>
    <definedName name="Z_35EB1666_E2C7_11D2_B444_0004AC9D327E_.wvu.PrintArea" hidden="1">#REF!</definedName>
    <definedName name="Z_35EB1669_E2C7_11D2_B444_0004AC9D327E_.wvu.Cols" hidden="1">#REF!,#REF!</definedName>
    <definedName name="Z_35EB1670_E2C7_11D2_B444_0004AC9D327E_.wvu.Cols" localSheetId="8" hidden="1">#REF!</definedName>
    <definedName name="Z_35EB1670_E2C7_11D2_B444_0004AC9D327E_.wvu.Cols" localSheetId="9" hidden="1">#REF!</definedName>
    <definedName name="Z_35EB1670_E2C7_11D2_B444_0004AC9D327E_.wvu.Cols" hidden="1">#REF!</definedName>
    <definedName name="Z_35EB1670_E2C7_11D2_B444_0004AC9D327E_.wvu.PrintTitles" localSheetId="9" hidden="1">#REF!</definedName>
    <definedName name="Z_35EB1670_E2C7_11D2_B444_0004AC9D327E_.wvu.PrintTitles" hidden="1">#REF!</definedName>
    <definedName name="Z_35EB1671_E2C7_11D2_B444_0004AC9D327E_.wvu.Cols" localSheetId="8" hidden="1">#REF!,#REF!</definedName>
    <definedName name="Z_35EB1671_E2C7_11D2_B444_0004AC9D327E_.wvu.Cols" localSheetId="9" hidden="1">#REF!,#REF!</definedName>
    <definedName name="Z_35EB1671_E2C7_11D2_B444_0004AC9D327E_.wvu.Cols" localSheetId="11" hidden="1">#REF!,#REF!</definedName>
    <definedName name="Z_35EB1671_E2C7_11D2_B444_0004AC9D327E_.wvu.Cols" hidden="1">#REF!,#REF!</definedName>
    <definedName name="Z_35EB1678_E2C7_11D2_B444_0004AC9D327E_.wvu.Cols" localSheetId="8" hidden="1">#REF!</definedName>
    <definedName name="Z_35EB1678_E2C7_11D2_B444_0004AC9D327E_.wvu.Cols" localSheetId="9" hidden="1">#REF!</definedName>
    <definedName name="Z_35EB1678_E2C7_11D2_B444_0004AC9D327E_.wvu.Cols" hidden="1">#REF!</definedName>
    <definedName name="Z_35EB1678_E2C7_11D2_B444_0004AC9D327E_.wvu.PrintArea" localSheetId="9" hidden="1">#REF!</definedName>
    <definedName name="Z_35EB1678_E2C7_11D2_B444_0004AC9D327E_.wvu.PrintArea" hidden="1">#REF!</definedName>
    <definedName name="Z_35EB1678_E2C7_11D2_B444_0004AC9D327E_.wvu.PrintTitles" hidden="1">#REF!</definedName>
    <definedName name="Z_35EB1679_E2C7_11D2_B444_0004AC9D327E_.wvu.Cols" hidden="1">#REF!</definedName>
    <definedName name="Z_35EB1679_E2C7_11D2_B444_0004AC9D327E_.wvu.PrintArea" hidden="1">#REF!</definedName>
    <definedName name="Z_35EB1679_E2C7_11D2_B444_0004AC9D327E_.wvu.PrintTitles" hidden="1">#REF!</definedName>
    <definedName name="Z_35EB167B_E2C7_11D2_B444_0004AC9D327E_.wvu.Cols" hidden="1">#REF!,#REF!</definedName>
    <definedName name="Z_35EB1682_E2C7_11D2_B444_0004AC9D327E_.wvu.Cols" localSheetId="8" hidden="1">#REF!</definedName>
    <definedName name="Z_35EB1682_E2C7_11D2_B444_0004AC9D327E_.wvu.Cols" localSheetId="9" hidden="1">#REF!</definedName>
    <definedName name="Z_35EB1682_E2C7_11D2_B444_0004AC9D327E_.wvu.Cols" localSheetId="11" hidden="1">#REF!</definedName>
    <definedName name="Z_35EB1682_E2C7_11D2_B444_0004AC9D327E_.wvu.Cols" hidden="1">#REF!</definedName>
    <definedName name="Z_35EB1683_E2C7_11D2_B444_0004AC9D327E_.wvu.Cols" localSheetId="8" hidden="1">#REF!</definedName>
    <definedName name="Z_35EB1683_E2C7_11D2_B444_0004AC9D327E_.wvu.Cols" localSheetId="9" hidden="1">#REF!</definedName>
    <definedName name="Z_35EB1683_E2C7_11D2_B444_0004AC9D327E_.wvu.Cols" hidden="1">#REF!</definedName>
    <definedName name="Z_35EB1683_E2C7_11D2_B444_0004AC9D327E_.wvu.PrintTitles" localSheetId="9" hidden="1">#REF!</definedName>
    <definedName name="Z_35EB1683_E2C7_11D2_B444_0004AC9D327E_.wvu.PrintTitles" hidden="1">#REF!</definedName>
    <definedName name="Z_35EB1684_E2C7_11D2_B444_0004AC9D327E_.wvu.Cols" localSheetId="8" hidden="1">#REF!,#REF!</definedName>
    <definedName name="Z_35EB1684_E2C7_11D2_B444_0004AC9D327E_.wvu.Cols" localSheetId="9" hidden="1">#REF!,#REF!</definedName>
    <definedName name="Z_35EB1684_E2C7_11D2_B444_0004AC9D327E_.wvu.Cols" localSheetId="11" hidden="1">#REF!,#REF!</definedName>
    <definedName name="Z_35EB1684_E2C7_11D2_B444_0004AC9D327E_.wvu.Cols" hidden="1">#REF!,#REF!</definedName>
    <definedName name="Z_35EB1686_E2C7_11D2_B444_0004AC9D327E_.wvu.Cols" localSheetId="8" hidden="1">#REF!</definedName>
    <definedName name="Z_35EB1686_E2C7_11D2_B444_0004AC9D327E_.wvu.Cols" localSheetId="9" hidden="1">#REF!</definedName>
    <definedName name="Z_35EB1686_E2C7_11D2_B444_0004AC9D327E_.wvu.Cols" localSheetId="11" hidden="1">#REF!</definedName>
    <definedName name="Z_35EB1686_E2C7_11D2_B444_0004AC9D327E_.wvu.Cols" hidden="1">#REF!</definedName>
    <definedName name="Z_35EB168B_E2C7_11D2_B444_0004AC9D327E_.wvu.Cols" localSheetId="8" hidden="1">#REF!</definedName>
    <definedName name="Z_35EB168B_E2C7_11D2_B444_0004AC9D327E_.wvu.Cols" localSheetId="9" hidden="1">#REF!</definedName>
    <definedName name="Z_35EB168B_E2C7_11D2_B444_0004AC9D327E_.wvu.Cols" hidden="1">#REF!</definedName>
    <definedName name="Z_35EB168B_E2C7_11D2_B444_0004AC9D327E_.wvu.PrintArea" localSheetId="9" hidden="1">#REF!</definedName>
    <definedName name="Z_35EB168B_E2C7_11D2_B444_0004AC9D327E_.wvu.PrintArea" hidden="1">#REF!</definedName>
    <definedName name="Z_35EB168B_E2C7_11D2_B444_0004AC9D327E_.wvu.PrintTitles" hidden="1">#REF!</definedName>
    <definedName name="Z_35EB168C_E2C7_11D2_B444_0004AC9D327E_.wvu.Cols" hidden="1">#REF!</definedName>
    <definedName name="Z_35EB168C_E2C7_11D2_B444_0004AC9D327E_.wvu.PrintArea" hidden="1">#REF!</definedName>
    <definedName name="Z_35EB168C_E2C7_11D2_B444_0004AC9D327E_.wvu.PrintTitles" hidden="1">#REF!</definedName>
    <definedName name="Z_35EB168E_E2C7_11D2_B444_0004AC9D327E_.wvu.Cols" hidden="1">#REF!,#REF!</definedName>
    <definedName name="Z_35EB16AC_E2C7_11D2_B444_0004AC9D327E_.wvu.Cols" localSheetId="8" hidden="1">#REF!</definedName>
    <definedName name="Z_35EB16AC_E2C7_11D2_B444_0004AC9D327E_.wvu.Cols" localSheetId="9" hidden="1">#REF!</definedName>
    <definedName name="Z_35EB16AC_E2C7_11D2_B444_0004AC9D327E_.wvu.Cols" hidden="1">#REF!</definedName>
    <definedName name="Z_35EB16AC_E2C7_11D2_B444_0004AC9D327E_.wvu.PrintTitles" localSheetId="9" hidden="1">#REF!</definedName>
    <definedName name="Z_35EB16AC_E2C7_11D2_B444_0004AC9D327E_.wvu.PrintTitles" hidden="1">#REF!</definedName>
    <definedName name="Z_35EB16AD_E2C7_11D2_B444_0004AC9D327E_.wvu.Cols" localSheetId="8" hidden="1">#REF!,#REF!</definedName>
    <definedName name="Z_35EB16AD_E2C7_11D2_B444_0004AC9D327E_.wvu.Cols" localSheetId="9" hidden="1">#REF!,#REF!</definedName>
    <definedName name="Z_35EB16AD_E2C7_11D2_B444_0004AC9D327E_.wvu.Cols" localSheetId="11" hidden="1">#REF!,#REF!</definedName>
    <definedName name="Z_35EB16AD_E2C7_11D2_B444_0004AC9D327E_.wvu.Cols" hidden="1">#REF!,#REF!</definedName>
    <definedName name="Z_35EB16B4_E2C7_11D2_B444_0004AC9D327E_.wvu.Cols" localSheetId="8" hidden="1">#REF!</definedName>
    <definedName name="Z_35EB16B4_E2C7_11D2_B444_0004AC9D327E_.wvu.Cols" localSheetId="9" hidden="1">#REF!</definedName>
    <definedName name="Z_35EB16B4_E2C7_11D2_B444_0004AC9D327E_.wvu.Cols" hidden="1">#REF!</definedName>
    <definedName name="Z_35EB16B4_E2C7_11D2_B444_0004AC9D327E_.wvu.PrintArea" localSheetId="9" hidden="1">#REF!</definedName>
    <definedName name="Z_35EB16B4_E2C7_11D2_B444_0004AC9D327E_.wvu.PrintArea" hidden="1">#REF!</definedName>
    <definedName name="Z_35EB16B4_E2C7_11D2_B444_0004AC9D327E_.wvu.PrintTitles" hidden="1">#REF!</definedName>
    <definedName name="Z_35EB16B5_E2C7_11D2_B444_0004AC9D327E_.wvu.Cols" hidden="1">#REF!</definedName>
    <definedName name="Z_35EB16B5_E2C7_11D2_B444_0004AC9D327E_.wvu.PrintArea" hidden="1">#REF!</definedName>
    <definedName name="Z_35EB16B5_E2C7_11D2_B444_0004AC9D327E_.wvu.PrintTitles" hidden="1">#REF!</definedName>
    <definedName name="Z_35EB16B7_E2C7_11D2_B444_0004AC9D327E_.wvu.Cols" hidden="1">#REF!,#REF!</definedName>
    <definedName name="Z_35EB16BE_E2C7_11D2_B444_0004AC9D327E_.wvu.Cols" localSheetId="8" hidden="1">#REF!</definedName>
    <definedName name="Z_35EB16BE_E2C7_11D2_B444_0004AC9D327E_.wvu.Cols" localSheetId="9" hidden="1">#REF!</definedName>
    <definedName name="Z_35EB16BE_E2C7_11D2_B444_0004AC9D327E_.wvu.Cols" localSheetId="11" hidden="1">#REF!</definedName>
    <definedName name="Z_35EB16BE_E2C7_11D2_B444_0004AC9D327E_.wvu.Cols" hidden="1">#REF!</definedName>
    <definedName name="Z_35EB16BF_E2C7_11D2_B444_0004AC9D327E_.wvu.Cols" localSheetId="8" hidden="1">#REF!</definedName>
    <definedName name="Z_35EB16BF_E2C7_11D2_B444_0004AC9D327E_.wvu.Cols" localSheetId="9" hidden="1">#REF!</definedName>
    <definedName name="Z_35EB16BF_E2C7_11D2_B444_0004AC9D327E_.wvu.Cols" hidden="1">#REF!</definedName>
    <definedName name="Z_35EB16BF_E2C7_11D2_B444_0004AC9D327E_.wvu.PrintTitles" localSheetId="9" hidden="1">#REF!</definedName>
    <definedName name="Z_35EB16BF_E2C7_11D2_B444_0004AC9D327E_.wvu.PrintTitles" hidden="1">#REF!</definedName>
    <definedName name="Z_35EB16C0_E2C7_11D2_B444_0004AC9D327E_.wvu.Cols" localSheetId="8" hidden="1">#REF!,#REF!</definedName>
    <definedName name="Z_35EB16C0_E2C7_11D2_B444_0004AC9D327E_.wvu.Cols" localSheetId="9" hidden="1">#REF!,#REF!</definedName>
    <definedName name="Z_35EB16C0_E2C7_11D2_B444_0004AC9D327E_.wvu.Cols" localSheetId="11" hidden="1">#REF!,#REF!</definedName>
    <definedName name="Z_35EB16C0_E2C7_11D2_B444_0004AC9D327E_.wvu.Cols" hidden="1">#REF!,#REF!</definedName>
    <definedName name="Z_35EB16C2_E2C7_11D2_B444_0004AC9D327E_.wvu.Cols" localSheetId="8" hidden="1">#REF!</definedName>
    <definedName name="Z_35EB16C2_E2C7_11D2_B444_0004AC9D327E_.wvu.Cols" localSheetId="9" hidden="1">#REF!</definedName>
    <definedName name="Z_35EB16C2_E2C7_11D2_B444_0004AC9D327E_.wvu.Cols" localSheetId="11" hidden="1">#REF!</definedName>
    <definedName name="Z_35EB16C2_E2C7_11D2_B444_0004AC9D327E_.wvu.Cols" hidden="1">#REF!</definedName>
    <definedName name="Z_35EB16C7_E2C7_11D2_B444_0004AC9D327E_.wvu.Cols" localSheetId="8" hidden="1">#REF!</definedName>
    <definedName name="Z_35EB16C7_E2C7_11D2_B444_0004AC9D327E_.wvu.Cols" localSheetId="9" hidden="1">#REF!</definedName>
    <definedName name="Z_35EB16C7_E2C7_11D2_B444_0004AC9D327E_.wvu.Cols" hidden="1">#REF!</definedName>
    <definedName name="Z_35EB16C7_E2C7_11D2_B444_0004AC9D327E_.wvu.PrintArea" localSheetId="9" hidden="1">#REF!</definedName>
    <definedName name="Z_35EB16C7_E2C7_11D2_B444_0004AC9D327E_.wvu.PrintArea" hidden="1">#REF!</definedName>
    <definedName name="Z_35EB16C7_E2C7_11D2_B444_0004AC9D327E_.wvu.PrintTitles" hidden="1">#REF!</definedName>
    <definedName name="Z_35EB16C8_E2C7_11D2_B444_0004AC9D327E_.wvu.Cols" hidden="1">#REF!</definedName>
    <definedName name="Z_35EB16C8_E2C7_11D2_B444_0004AC9D327E_.wvu.PrintArea" hidden="1">#REF!</definedName>
    <definedName name="Z_35EB16C8_E2C7_11D2_B444_0004AC9D327E_.wvu.PrintTitles" hidden="1">#REF!</definedName>
    <definedName name="Z_35EB16CA_E2C7_11D2_B444_0004AC9D327E_.wvu.Cols" hidden="1">#REF!,#REF!</definedName>
    <definedName name="Z_35EB16D4_E2C7_11D2_B444_0004AC9D327E_.wvu.Cols" hidden="1">#REF!,#REF!</definedName>
    <definedName name="Z_35EB16D4_E2C7_11D2_B444_0004AC9D327E_.wvu.PrintArea" localSheetId="8" hidden="1">#REF!</definedName>
    <definedName name="Z_35EB16D4_E2C7_11D2_B444_0004AC9D327E_.wvu.PrintArea" localSheetId="9" hidden="1">#REF!</definedName>
    <definedName name="Z_35EB16D4_E2C7_11D2_B444_0004AC9D327E_.wvu.PrintArea" hidden="1">#REF!</definedName>
    <definedName name="Z_35EB16D4_E2C7_11D2_B444_0004AC9D327E_.wvu.PrintTitles" localSheetId="9" hidden="1">#REF!</definedName>
    <definedName name="Z_35EB16D4_E2C7_11D2_B444_0004AC9D327E_.wvu.PrintTitles" hidden="1">#REF!</definedName>
    <definedName name="Z_35EB16D6_E2C7_11D2_B444_0004AC9D327E_.wvu.PrintArea" localSheetId="8" hidden="1">#REF!</definedName>
    <definedName name="Z_35EB16D6_E2C7_11D2_B444_0004AC9D327E_.wvu.PrintArea" localSheetId="9" hidden="1">#REF!</definedName>
    <definedName name="Z_35EB16D6_E2C7_11D2_B444_0004AC9D327E_.wvu.PrintArea" localSheetId="11" hidden="1">#REF!</definedName>
    <definedName name="Z_35EB16D6_E2C7_11D2_B444_0004AC9D327E_.wvu.PrintArea" hidden="1">#REF!</definedName>
    <definedName name="Z_35EB16D7_E2C7_11D2_B444_0004AC9D327E_.wvu.PrintArea" localSheetId="8" hidden="1">#REF!</definedName>
    <definedName name="Z_35EB16D7_E2C7_11D2_B444_0004AC9D327E_.wvu.PrintArea" localSheetId="9" hidden="1">#REF!</definedName>
    <definedName name="Z_35EB16D7_E2C7_11D2_B444_0004AC9D327E_.wvu.PrintArea" localSheetId="11" hidden="1">#REF!</definedName>
    <definedName name="Z_35EB16D7_E2C7_11D2_B444_0004AC9D327E_.wvu.PrintArea" hidden="1">#REF!</definedName>
    <definedName name="Z_35EB16DA_E2C7_11D2_B444_0004AC9D327E_.wvu.Cols" hidden="1">#REF!,#REF!</definedName>
    <definedName name="Z_35EB16DF_E2C7_11D2_B444_0004AC9D327E_.wvu.Cols" hidden="1">#REF!,#REF!</definedName>
    <definedName name="Z_35EB16DF_E2C7_11D2_B444_0004AC9D327E_.wvu.PrintArea" localSheetId="8" hidden="1">#REF!</definedName>
    <definedName name="Z_35EB16DF_E2C7_11D2_B444_0004AC9D327E_.wvu.PrintArea" localSheetId="9" hidden="1">#REF!</definedName>
    <definedName name="Z_35EB16DF_E2C7_11D2_B444_0004AC9D327E_.wvu.PrintArea" hidden="1">#REF!</definedName>
    <definedName name="Z_35EB16DF_E2C7_11D2_B444_0004AC9D327E_.wvu.PrintTitles" localSheetId="9" hidden="1">#REF!</definedName>
    <definedName name="Z_35EB16DF_E2C7_11D2_B444_0004AC9D327E_.wvu.PrintTitles" hidden="1">#REF!</definedName>
    <definedName name="Z_35EB16E0_E2C7_11D2_B444_0004AC9D327E_.wvu.Cols" localSheetId="8" hidden="1">#REF!</definedName>
    <definedName name="Z_35EB16E0_E2C7_11D2_B444_0004AC9D327E_.wvu.Cols" localSheetId="9" hidden="1">#REF!</definedName>
    <definedName name="Z_35EB16E0_E2C7_11D2_B444_0004AC9D327E_.wvu.Cols" localSheetId="11" hidden="1">#REF!</definedName>
    <definedName name="Z_35EB16E0_E2C7_11D2_B444_0004AC9D327E_.wvu.Cols" hidden="1">#REF!</definedName>
    <definedName name="Z_35EB16E1_E2C7_11D2_B444_0004AC9D327E_.wvu.PrintArea" localSheetId="8" hidden="1">#REF!</definedName>
    <definedName name="Z_35EB16E1_E2C7_11D2_B444_0004AC9D327E_.wvu.PrintArea" localSheetId="9" hidden="1">#REF!</definedName>
    <definedName name="Z_35EB16E1_E2C7_11D2_B444_0004AC9D327E_.wvu.PrintArea" localSheetId="11" hidden="1">#REF!</definedName>
    <definedName name="Z_35EB16E1_E2C7_11D2_B444_0004AC9D327E_.wvu.PrintArea" hidden="1">#REF!</definedName>
    <definedName name="Z_35EB16E2_E2C7_11D2_B444_0004AC9D327E_.wvu.Cols" localSheetId="8" hidden="1">#REF!</definedName>
    <definedName name="Z_35EB16E2_E2C7_11D2_B444_0004AC9D327E_.wvu.Cols" localSheetId="9" hidden="1">#REF!</definedName>
    <definedName name="Z_35EB16E2_E2C7_11D2_B444_0004AC9D327E_.wvu.Cols" localSheetId="11" hidden="1">#REF!</definedName>
    <definedName name="Z_35EB16E2_E2C7_11D2_B444_0004AC9D327E_.wvu.Cols" hidden="1">#REF!</definedName>
    <definedName name="Z_35EB16E2_E2C7_11D2_B444_0004AC9D327E_.wvu.PrintArea" localSheetId="8" hidden="1">#REF!</definedName>
    <definedName name="Z_35EB16E2_E2C7_11D2_B444_0004AC9D327E_.wvu.PrintArea" localSheetId="9" hidden="1">#REF!</definedName>
    <definedName name="Z_35EB16E2_E2C7_11D2_B444_0004AC9D327E_.wvu.PrintArea" localSheetId="11" hidden="1">#REF!</definedName>
    <definedName name="Z_35EB16E2_E2C7_11D2_B444_0004AC9D327E_.wvu.PrintArea" hidden="1">#REF!</definedName>
    <definedName name="Z_35EB16E5_E2C7_11D2_B444_0004AC9D327E_.wvu.Cols" hidden="1">#REF!,#REF!</definedName>
    <definedName name="Z_35EB16FE_E2C7_11D2_B444_0004AC9D327E_.wvu.Cols" hidden="1">#REF!,#REF!</definedName>
    <definedName name="Z_35EB16FE_E2C7_11D2_B444_0004AC9D327E_.wvu.PrintArea" localSheetId="8" hidden="1">#REF!</definedName>
    <definedName name="Z_35EB16FE_E2C7_11D2_B444_0004AC9D327E_.wvu.PrintArea" localSheetId="9" hidden="1">#REF!</definedName>
    <definedName name="Z_35EB16FE_E2C7_11D2_B444_0004AC9D327E_.wvu.PrintArea" hidden="1">#REF!</definedName>
    <definedName name="Z_35EB16FE_E2C7_11D2_B444_0004AC9D327E_.wvu.PrintTitles" localSheetId="9" hidden="1">#REF!</definedName>
    <definedName name="Z_35EB16FE_E2C7_11D2_B444_0004AC9D327E_.wvu.PrintTitles" hidden="1">#REF!</definedName>
    <definedName name="Z_35EB1700_E2C7_11D2_B444_0004AC9D327E_.wvu.PrintArea" localSheetId="8" hidden="1">#REF!</definedName>
    <definedName name="Z_35EB1700_E2C7_11D2_B444_0004AC9D327E_.wvu.PrintArea" localSheetId="9" hidden="1">#REF!</definedName>
    <definedName name="Z_35EB1700_E2C7_11D2_B444_0004AC9D327E_.wvu.PrintArea" localSheetId="11" hidden="1">#REF!</definedName>
    <definedName name="Z_35EB1700_E2C7_11D2_B444_0004AC9D327E_.wvu.PrintArea" hidden="1">#REF!</definedName>
    <definedName name="Z_35EB1701_E2C7_11D2_B444_0004AC9D327E_.wvu.PrintArea" localSheetId="8" hidden="1">#REF!</definedName>
    <definedName name="Z_35EB1701_E2C7_11D2_B444_0004AC9D327E_.wvu.PrintArea" localSheetId="9" hidden="1">#REF!</definedName>
    <definedName name="Z_35EB1701_E2C7_11D2_B444_0004AC9D327E_.wvu.PrintArea" localSheetId="11" hidden="1">#REF!</definedName>
    <definedName name="Z_35EB1701_E2C7_11D2_B444_0004AC9D327E_.wvu.PrintArea" hidden="1">#REF!</definedName>
    <definedName name="Z_35EB1704_E2C7_11D2_B444_0004AC9D327E_.wvu.Cols" hidden="1">#REF!,#REF!</definedName>
    <definedName name="Z_35EB1709_E2C7_11D2_B444_0004AC9D327E_.wvu.Cols" hidden="1">#REF!,#REF!</definedName>
    <definedName name="Z_35EB1709_E2C7_11D2_B444_0004AC9D327E_.wvu.PrintArea" localSheetId="8" hidden="1">#REF!</definedName>
    <definedName name="Z_35EB1709_E2C7_11D2_B444_0004AC9D327E_.wvu.PrintArea" localSheetId="9" hidden="1">#REF!</definedName>
    <definedName name="Z_35EB1709_E2C7_11D2_B444_0004AC9D327E_.wvu.PrintArea" hidden="1">#REF!</definedName>
    <definedName name="Z_35EB1709_E2C7_11D2_B444_0004AC9D327E_.wvu.PrintTitles" localSheetId="9" hidden="1">#REF!</definedName>
    <definedName name="Z_35EB1709_E2C7_11D2_B444_0004AC9D327E_.wvu.PrintTitles" hidden="1">#REF!</definedName>
    <definedName name="Z_35EB170A_E2C7_11D2_B444_0004AC9D327E_.wvu.Cols" localSheetId="8" hidden="1">#REF!</definedName>
    <definedName name="Z_35EB170A_E2C7_11D2_B444_0004AC9D327E_.wvu.Cols" localSheetId="9" hidden="1">#REF!</definedName>
    <definedName name="Z_35EB170A_E2C7_11D2_B444_0004AC9D327E_.wvu.Cols" localSheetId="11" hidden="1">#REF!</definedName>
    <definedName name="Z_35EB170A_E2C7_11D2_B444_0004AC9D327E_.wvu.Cols" hidden="1">#REF!</definedName>
    <definedName name="Z_35EB170B_E2C7_11D2_B444_0004AC9D327E_.wvu.PrintArea" localSheetId="8" hidden="1">#REF!</definedName>
    <definedName name="Z_35EB170B_E2C7_11D2_B444_0004AC9D327E_.wvu.PrintArea" localSheetId="9" hidden="1">#REF!</definedName>
    <definedName name="Z_35EB170B_E2C7_11D2_B444_0004AC9D327E_.wvu.PrintArea" localSheetId="11" hidden="1">#REF!</definedName>
    <definedName name="Z_35EB170B_E2C7_11D2_B444_0004AC9D327E_.wvu.PrintArea" hidden="1">#REF!</definedName>
    <definedName name="Z_35EB170C_E2C7_11D2_B444_0004AC9D327E_.wvu.Cols" localSheetId="8" hidden="1">#REF!</definedName>
    <definedName name="Z_35EB170C_E2C7_11D2_B444_0004AC9D327E_.wvu.Cols" localSheetId="9" hidden="1">#REF!</definedName>
    <definedName name="Z_35EB170C_E2C7_11D2_B444_0004AC9D327E_.wvu.Cols" localSheetId="11" hidden="1">#REF!</definedName>
    <definedName name="Z_35EB170C_E2C7_11D2_B444_0004AC9D327E_.wvu.Cols" hidden="1">#REF!</definedName>
    <definedName name="Z_35EB170C_E2C7_11D2_B444_0004AC9D327E_.wvu.PrintArea" localSheetId="8" hidden="1">#REF!</definedName>
    <definedName name="Z_35EB170C_E2C7_11D2_B444_0004AC9D327E_.wvu.PrintArea" localSheetId="9" hidden="1">#REF!</definedName>
    <definedName name="Z_35EB170C_E2C7_11D2_B444_0004AC9D327E_.wvu.PrintArea" localSheetId="11" hidden="1">#REF!</definedName>
    <definedName name="Z_35EB170C_E2C7_11D2_B444_0004AC9D327E_.wvu.PrintArea" hidden="1">#REF!</definedName>
    <definedName name="Z_35EB170F_E2C7_11D2_B444_0004AC9D327E_.wvu.Cols" hidden="1">#REF!,#REF!</definedName>
    <definedName name="Z_3A5BE8E4_0799_11D3_B448_0004AC9D327E_.wvu.Cols" hidden="1">#REF!,#REF!</definedName>
    <definedName name="Z_3A5BE8EA_0799_11D3_B448_0004AC9D327E_.wvu.PrintArea" localSheetId="8" hidden="1">#REF!</definedName>
    <definedName name="Z_3A5BE8EA_0799_11D3_B448_0004AC9D327E_.wvu.PrintArea" localSheetId="9" hidden="1">#REF!</definedName>
    <definedName name="Z_3A5BE8EA_0799_11D3_B448_0004AC9D327E_.wvu.PrintArea" localSheetId="11" hidden="1">#REF!</definedName>
    <definedName name="Z_3A5BE8EA_0799_11D3_B448_0004AC9D327E_.wvu.PrintArea" hidden="1">#REF!</definedName>
    <definedName name="Z_3A5BE8F7_0799_11D3_B448_0004AC9D327E_.wvu.PrintArea" localSheetId="8" hidden="1">#REF!</definedName>
    <definedName name="Z_3A5BE8F7_0799_11D3_B448_0004AC9D327E_.wvu.PrintArea" localSheetId="9" hidden="1">#REF!</definedName>
    <definedName name="Z_3A5BE8F7_0799_11D3_B448_0004AC9D327E_.wvu.PrintArea" localSheetId="11" hidden="1">#REF!</definedName>
    <definedName name="Z_3A5BE8F7_0799_11D3_B448_0004AC9D327E_.wvu.PrintArea" hidden="1">#REF!</definedName>
    <definedName name="Z_3A5BE8F8_0799_11D3_B448_0004AC9D327E_.wvu.Cols" localSheetId="8" hidden="1">#REF!</definedName>
    <definedName name="Z_3A5BE8F8_0799_11D3_B448_0004AC9D327E_.wvu.Cols" localSheetId="9" hidden="1">#REF!</definedName>
    <definedName name="Z_3A5BE8F8_0799_11D3_B448_0004AC9D327E_.wvu.Cols" hidden="1">#REF!</definedName>
    <definedName name="Z_3A5BE8F8_0799_11D3_B448_0004AC9D327E_.wvu.PrintArea" localSheetId="9" hidden="1">#REF!</definedName>
    <definedName name="Z_3A5BE8F8_0799_11D3_B448_0004AC9D327E_.wvu.PrintArea" hidden="1">#REF!</definedName>
    <definedName name="Z_3A5BE8F8_0799_11D3_B448_0004AC9D327E_.wvu.PrintTitles" hidden="1">#REF!</definedName>
    <definedName name="Z_3A5BE901_0799_11D3_B448_0004AC9D327E_.wvu.Cols" hidden="1">#REF!,#REF!</definedName>
    <definedName name="Z_3A5BE907_0799_11D3_B448_0004AC9D327E_.wvu.Cols" hidden="1">#REF!,#REF!</definedName>
    <definedName name="Z_3A5BE90D_0799_11D3_B448_0004AC9D327E_.wvu.PrintArea" localSheetId="8" hidden="1">#REF!</definedName>
    <definedName name="Z_3A5BE90D_0799_11D3_B448_0004AC9D327E_.wvu.PrintArea" localSheetId="9" hidden="1">#REF!</definedName>
    <definedName name="Z_3A5BE90D_0799_11D3_B448_0004AC9D327E_.wvu.PrintArea" localSheetId="11" hidden="1">#REF!</definedName>
    <definedName name="Z_3A5BE90D_0799_11D3_B448_0004AC9D327E_.wvu.PrintArea" hidden="1">#REF!</definedName>
    <definedName name="Z_3A5BE91A_0799_11D3_B448_0004AC9D327E_.wvu.PrintArea" localSheetId="8" hidden="1">#REF!</definedName>
    <definedName name="Z_3A5BE91A_0799_11D3_B448_0004AC9D327E_.wvu.PrintArea" localSheetId="9" hidden="1">#REF!</definedName>
    <definedName name="Z_3A5BE91A_0799_11D3_B448_0004AC9D327E_.wvu.PrintArea" localSheetId="11" hidden="1">#REF!</definedName>
    <definedName name="Z_3A5BE91A_0799_11D3_B448_0004AC9D327E_.wvu.PrintArea" hidden="1">#REF!</definedName>
    <definedName name="Z_3A5BE91B_0799_11D3_B448_0004AC9D327E_.wvu.Cols" localSheetId="8" hidden="1">#REF!</definedName>
    <definedName name="Z_3A5BE91B_0799_11D3_B448_0004AC9D327E_.wvu.Cols" localSheetId="9" hidden="1">#REF!</definedName>
    <definedName name="Z_3A5BE91B_0799_11D3_B448_0004AC9D327E_.wvu.Cols" hidden="1">#REF!</definedName>
    <definedName name="Z_3A5BE91B_0799_11D3_B448_0004AC9D327E_.wvu.PrintArea" localSheetId="9" hidden="1">#REF!</definedName>
    <definedName name="Z_3A5BE91B_0799_11D3_B448_0004AC9D327E_.wvu.PrintArea" hidden="1">#REF!</definedName>
    <definedName name="Z_3A5BE91B_0799_11D3_B448_0004AC9D327E_.wvu.PrintTitles" hidden="1">#REF!</definedName>
    <definedName name="Z_3A5BE924_0799_11D3_B448_0004AC9D327E_.wvu.Cols" hidden="1">#REF!,#REF!</definedName>
    <definedName name="Z_43B342C3_0978_11D3_B448_0004AC9D327E_.wvu.Cols" hidden="1">#REF!,#REF!</definedName>
    <definedName name="Z_43B342C4_0978_11D3_B448_0004AC9D327E_.wvu.Cols" localSheetId="8" hidden="1">#REF!,#REF!</definedName>
    <definedName name="Z_43B342C4_0978_11D3_B448_0004AC9D327E_.wvu.Cols" localSheetId="9" hidden="1">#REF!,#REF!</definedName>
    <definedName name="Z_43B342C4_0978_11D3_B448_0004AC9D327E_.wvu.Cols" hidden="1">#REF!,#REF!</definedName>
    <definedName name="Z_43B342C4_0978_11D3_B448_0004AC9D327E_.wvu.PrintArea" localSheetId="8" hidden="1">#REF!</definedName>
    <definedName name="Z_43B342C4_0978_11D3_B448_0004AC9D327E_.wvu.PrintArea" localSheetId="9" hidden="1">#REF!</definedName>
    <definedName name="Z_43B342C4_0978_11D3_B448_0004AC9D327E_.wvu.PrintArea" hidden="1">#REF!</definedName>
    <definedName name="Z_43B342C4_0978_11D3_B448_0004AC9D327E_.wvu.PrintTitles" localSheetId="9" hidden="1">#REF!</definedName>
    <definedName name="Z_43B342C4_0978_11D3_B448_0004AC9D327E_.wvu.PrintTitles" hidden="1">#REF!</definedName>
    <definedName name="Z_43B342C5_0978_11D3_B448_0004AC9D327E_.wvu.Cols" localSheetId="8" hidden="1">#REF!,#REF!</definedName>
    <definedName name="Z_43B342C5_0978_11D3_B448_0004AC9D327E_.wvu.Cols" localSheetId="9" hidden="1">#REF!,#REF!</definedName>
    <definedName name="Z_43B342C5_0978_11D3_B448_0004AC9D327E_.wvu.Cols" hidden="1">#REF!,#REF!</definedName>
    <definedName name="Z_43B342C5_0978_11D3_B448_0004AC9D327E_.wvu.PrintArea" localSheetId="8" hidden="1">#REF!</definedName>
    <definedName name="Z_43B342C5_0978_11D3_B448_0004AC9D327E_.wvu.PrintArea" localSheetId="9" hidden="1">#REF!</definedName>
    <definedName name="Z_43B342C5_0978_11D3_B448_0004AC9D327E_.wvu.PrintArea" hidden="1">#REF!</definedName>
    <definedName name="Z_43B342C5_0978_11D3_B448_0004AC9D327E_.wvu.PrintTitles" localSheetId="9" hidden="1">#REF!</definedName>
    <definedName name="Z_43B342C5_0978_11D3_B448_0004AC9D327E_.wvu.PrintTitles" hidden="1">#REF!</definedName>
    <definedName name="Z_43B342C6_0978_11D3_B448_0004AC9D327E_.wvu.Cols" hidden="1">#REF!,#REF!</definedName>
    <definedName name="Z_43B342C9_0978_11D3_B448_0004AC9D327E_.wvu.Cols" localSheetId="8" hidden="1">#REF!,#REF!</definedName>
    <definedName name="Z_43B342C9_0978_11D3_B448_0004AC9D327E_.wvu.Cols" localSheetId="9" hidden="1">#REF!,#REF!</definedName>
    <definedName name="Z_43B342C9_0978_11D3_B448_0004AC9D327E_.wvu.Cols" hidden="1">#REF!,#REF!</definedName>
    <definedName name="Z_43B342C9_0978_11D3_B448_0004AC9D327E_.wvu.PrintArea" localSheetId="8" hidden="1">#REF!</definedName>
    <definedName name="Z_43B342C9_0978_11D3_B448_0004AC9D327E_.wvu.PrintArea" localSheetId="9" hidden="1">#REF!</definedName>
    <definedName name="Z_43B342C9_0978_11D3_B448_0004AC9D327E_.wvu.PrintArea" hidden="1">#REF!</definedName>
    <definedName name="Z_43B342C9_0978_11D3_B448_0004AC9D327E_.wvu.PrintTitles" localSheetId="9" hidden="1">#REF!</definedName>
    <definedName name="Z_43B342C9_0978_11D3_B448_0004AC9D327E_.wvu.PrintTitles" hidden="1">#REF!</definedName>
    <definedName name="Z_43B342CD_0978_11D3_B448_0004AC9D327E_.wvu.PrintArea" localSheetId="8" hidden="1">#REF!</definedName>
    <definedName name="Z_43B342CD_0978_11D3_B448_0004AC9D327E_.wvu.PrintArea" localSheetId="9" hidden="1">#REF!</definedName>
    <definedName name="Z_43B342CD_0978_11D3_B448_0004AC9D327E_.wvu.PrintArea" localSheetId="11" hidden="1">#REF!</definedName>
    <definedName name="Z_43B342CD_0978_11D3_B448_0004AC9D327E_.wvu.PrintArea" hidden="1">#REF!</definedName>
    <definedName name="Z_43B342DA_0978_11D3_B448_0004AC9D327E_.wvu.PrintArea" localSheetId="8" hidden="1">#REF!</definedName>
    <definedName name="Z_43B342DA_0978_11D3_B448_0004AC9D327E_.wvu.PrintArea" localSheetId="9" hidden="1">#REF!</definedName>
    <definedName name="Z_43B342DA_0978_11D3_B448_0004AC9D327E_.wvu.PrintArea" localSheetId="11" hidden="1">#REF!</definedName>
    <definedName name="Z_43B342DA_0978_11D3_B448_0004AC9D327E_.wvu.PrintArea" hidden="1">#REF!</definedName>
    <definedName name="Z_43B342DB_0978_11D3_B448_0004AC9D327E_.wvu.Cols" localSheetId="8" hidden="1">#REF!</definedName>
    <definedName name="Z_43B342DB_0978_11D3_B448_0004AC9D327E_.wvu.Cols" localSheetId="9" hidden="1">#REF!</definedName>
    <definedName name="Z_43B342DB_0978_11D3_B448_0004AC9D327E_.wvu.Cols" hidden="1">#REF!</definedName>
    <definedName name="Z_43B342DB_0978_11D3_B448_0004AC9D327E_.wvu.PrintArea" localSheetId="9" hidden="1">#REF!</definedName>
    <definedName name="Z_43B342DB_0978_11D3_B448_0004AC9D327E_.wvu.PrintArea" hidden="1">#REF!</definedName>
    <definedName name="Z_43B342DB_0978_11D3_B448_0004AC9D327E_.wvu.PrintTitles" hidden="1">#REF!</definedName>
    <definedName name="Z_43B342E4_0978_11D3_B448_0004AC9D327E_.wvu.Cols" hidden="1">#REF!,#REF!</definedName>
    <definedName name="Z_43B342E6_0978_11D3_B448_0004AC9D327E_.wvu.Cols" hidden="1">#REF!,#REF!</definedName>
    <definedName name="Z_43B342E7_0978_11D3_B448_0004AC9D327E_.wvu.Cols" localSheetId="8" hidden="1">#REF!,#REF!</definedName>
    <definedName name="Z_43B342E7_0978_11D3_B448_0004AC9D327E_.wvu.Cols" localSheetId="9" hidden="1">#REF!,#REF!</definedName>
    <definedName name="Z_43B342E7_0978_11D3_B448_0004AC9D327E_.wvu.Cols" hidden="1">#REF!,#REF!</definedName>
    <definedName name="Z_43B342E7_0978_11D3_B448_0004AC9D327E_.wvu.PrintArea" localSheetId="8" hidden="1">#REF!</definedName>
    <definedName name="Z_43B342E7_0978_11D3_B448_0004AC9D327E_.wvu.PrintArea" localSheetId="9" hidden="1">#REF!</definedName>
    <definedName name="Z_43B342E7_0978_11D3_B448_0004AC9D327E_.wvu.PrintArea" hidden="1">#REF!</definedName>
    <definedName name="Z_43B342E7_0978_11D3_B448_0004AC9D327E_.wvu.PrintTitles" localSheetId="9" hidden="1">#REF!</definedName>
    <definedName name="Z_43B342E7_0978_11D3_B448_0004AC9D327E_.wvu.PrintTitles" hidden="1">#REF!</definedName>
    <definedName name="Z_43B342E8_0978_11D3_B448_0004AC9D327E_.wvu.Cols" localSheetId="8" hidden="1">#REF!,#REF!</definedName>
    <definedName name="Z_43B342E8_0978_11D3_B448_0004AC9D327E_.wvu.Cols" localSheetId="9" hidden="1">#REF!,#REF!</definedName>
    <definedName name="Z_43B342E8_0978_11D3_B448_0004AC9D327E_.wvu.Cols" hidden="1">#REF!,#REF!</definedName>
    <definedName name="Z_43B342E8_0978_11D3_B448_0004AC9D327E_.wvu.PrintArea" localSheetId="8" hidden="1">#REF!</definedName>
    <definedName name="Z_43B342E8_0978_11D3_B448_0004AC9D327E_.wvu.PrintArea" localSheetId="9" hidden="1">#REF!</definedName>
    <definedName name="Z_43B342E8_0978_11D3_B448_0004AC9D327E_.wvu.PrintArea" hidden="1">#REF!</definedName>
    <definedName name="Z_43B342E8_0978_11D3_B448_0004AC9D327E_.wvu.PrintTitles" localSheetId="9" hidden="1">#REF!</definedName>
    <definedName name="Z_43B342E8_0978_11D3_B448_0004AC9D327E_.wvu.PrintTitles" hidden="1">#REF!</definedName>
    <definedName name="Z_43B342E9_0978_11D3_B448_0004AC9D327E_.wvu.Cols" hidden="1">#REF!,#REF!</definedName>
    <definedName name="Z_43B342EC_0978_11D3_B448_0004AC9D327E_.wvu.Cols" localSheetId="8" hidden="1">#REF!,#REF!</definedName>
    <definedName name="Z_43B342EC_0978_11D3_B448_0004AC9D327E_.wvu.Cols" localSheetId="9" hidden="1">#REF!,#REF!</definedName>
    <definedName name="Z_43B342EC_0978_11D3_B448_0004AC9D327E_.wvu.Cols" hidden="1">#REF!,#REF!</definedName>
    <definedName name="Z_43B342EC_0978_11D3_B448_0004AC9D327E_.wvu.PrintArea" localSheetId="8" hidden="1">#REF!</definedName>
    <definedName name="Z_43B342EC_0978_11D3_B448_0004AC9D327E_.wvu.PrintArea" localSheetId="9" hidden="1">#REF!</definedName>
    <definedName name="Z_43B342EC_0978_11D3_B448_0004AC9D327E_.wvu.PrintArea" hidden="1">#REF!</definedName>
    <definedName name="Z_43B342EC_0978_11D3_B448_0004AC9D327E_.wvu.PrintTitles" localSheetId="9" hidden="1">#REF!</definedName>
    <definedName name="Z_43B342EC_0978_11D3_B448_0004AC9D327E_.wvu.PrintTitles" hidden="1">#REF!</definedName>
    <definedName name="Z_43B342F0_0978_11D3_B448_0004AC9D327E_.wvu.PrintArea" localSheetId="8" hidden="1">#REF!</definedName>
    <definedName name="Z_43B342F0_0978_11D3_B448_0004AC9D327E_.wvu.PrintArea" localSheetId="9" hidden="1">#REF!</definedName>
    <definedName name="Z_43B342F0_0978_11D3_B448_0004AC9D327E_.wvu.PrintArea" localSheetId="11" hidden="1">#REF!</definedName>
    <definedName name="Z_43B342F0_0978_11D3_B448_0004AC9D327E_.wvu.PrintArea" hidden="1">#REF!</definedName>
    <definedName name="Z_43B342FD_0978_11D3_B448_0004AC9D327E_.wvu.PrintArea" localSheetId="8" hidden="1">#REF!</definedName>
    <definedName name="Z_43B342FD_0978_11D3_B448_0004AC9D327E_.wvu.PrintArea" localSheetId="9" hidden="1">#REF!</definedName>
    <definedName name="Z_43B342FD_0978_11D3_B448_0004AC9D327E_.wvu.PrintArea" localSheetId="11" hidden="1">#REF!</definedName>
    <definedName name="Z_43B342FD_0978_11D3_B448_0004AC9D327E_.wvu.PrintArea" hidden="1">#REF!</definedName>
    <definedName name="Z_43B342FE_0978_11D3_B448_0004AC9D327E_.wvu.Cols" localSheetId="8" hidden="1">#REF!</definedName>
    <definedName name="Z_43B342FE_0978_11D3_B448_0004AC9D327E_.wvu.Cols" localSheetId="9" hidden="1">#REF!</definedName>
    <definedName name="Z_43B342FE_0978_11D3_B448_0004AC9D327E_.wvu.Cols" hidden="1">#REF!</definedName>
    <definedName name="Z_43B342FE_0978_11D3_B448_0004AC9D327E_.wvu.PrintArea" localSheetId="9" hidden="1">#REF!</definedName>
    <definedName name="Z_43B342FE_0978_11D3_B448_0004AC9D327E_.wvu.PrintArea" hidden="1">#REF!</definedName>
    <definedName name="Z_43B342FE_0978_11D3_B448_0004AC9D327E_.wvu.PrintTitles" hidden="1">#REF!</definedName>
    <definedName name="Z_43B34307_0978_11D3_B448_0004AC9D327E_.wvu.Cols" hidden="1">#REF!,#REF!</definedName>
    <definedName name="Z_4D12E77B_1512_11D3_B448_0004AC9D327E_.wvu.Cols" localSheetId="8" hidden="1">#REF!,#REF!</definedName>
    <definedName name="Z_4D12E77B_1512_11D3_B448_0004AC9D327E_.wvu.Cols" localSheetId="9" hidden="1">#REF!,#REF!</definedName>
    <definedName name="Z_4D12E77B_1512_11D3_B448_0004AC9D327E_.wvu.Cols" localSheetId="11" hidden="1">#REF!,#REF!</definedName>
    <definedName name="Z_4D12E77B_1512_11D3_B448_0004AC9D327E_.wvu.Cols" hidden="1">#REF!,#REF!</definedName>
    <definedName name="Z_4D12E785_1512_11D3_B448_0004AC9D327E_.wvu.Cols" localSheetId="8" hidden="1">#REF!,#REF!</definedName>
    <definedName name="Z_4D12E785_1512_11D3_B448_0004AC9D327E_.wvu.Cols" localSheetId="9" hidden="1">#REF!,#REF!</definedName>
    <definedName name="Z_4D12E785_1512_11D3_B448_0004AC9D327E_.wvu.Cols" localSheetId="11" hidden="1">#REF!,#REF!</definedName>
    <definedName name="Z_4D12E785_1512_11D3_B448_0004AC9D327E_.wvu.Cols" hidden="1">#REF!,#REF!</definedName>
    <definedName name="Z_4D12E786_1512_11D3_B448_0004AC9D327E_.wvu.Cols" localSheetId="8" hidden="1">#REF!</definedName>
    <definedName name="Z_4D12E786_1512_11D3_B448_0004AC9D327E_.wvu.Cols" localSheetId="9" hidden="1">#REF!</definedName>
    <definedName name="Z_4D12E786_1512_11D3_B448_0004AC9D327E_.wvu.Cols" localSheetId="11" hidden="1">#REF!</definedName>
    <definedName name="Z_4D12E786_1512_11D3_B448_0004AC9D327E_.wvu.Cols" hidden="1">#REF!</definedName>
    <definedName name="Z_4D12E791_1512_11D3_B448_0004AC9D327E_.wvu.Cols" localSheetId="8" hidden="1">#REF!,#REF!</definedName>
    <definedName name="Z_4D12E791_1512_11D3_B448_0004AC9D327E_.wvu.Cols" localSheetId="9" hidden="1">#REF!,#REF!</definedName>
    <definedName name="Z_4D12E791_1512_11D3_B448_0004AC9D327E_.wvu.Cols" hidden="1">#REF!,#REF!</definedName>
    <definedName name="Z_4D12E791_1512_11D3_B448_0004AC9D327E_.wvu.PrintArea" localSheetId="8" hidden="1">#REF!</definedName>
    <definedName name="Z_4D12E791_1512_11D3_B448_0004AC9D327E_.wvu.PrintArea" localSheetId="9" hidden="1">#REF!</definedName>
    <definedName name="Z_4D12E791_1512_11D3_B448_0004AC9D327E_.wvu.PrintArea" hidden="1">#REF!</definedName>
    <definedName name="Z_4D12E791_1512_11D3_B448_0004AC9D327E_.wvu.PrintTitles" localSheetId="9" hidden="1">#REF!</definedName>
    <definedName name="Z_4D12E791_1512_11D3_B448_0004AC9D327E_.wvu.PrintTitles" hidden="1">#REF!</definedName>
    <definedName name="Z_4D12E794_1512_11D3_B448_0004AC9D327E_.wvu.PrintArea" localSheetId="8" hidden="1">#REF!</definedName>
    <definedName name="Z_4D12E794_1512_11D3_B448_0004AC9D327E_.wvu.PrintArea" localSheetId="9" hidden="1">#REF!</definedName>
    <definedName name="Z_4D12E794_1512_11D3_B448_0004AC9D327E_.wvu.PrintArea" localSheetId="11" hidden="1">#REF!</definedName>
    <definedName name="Z_4D12E794_1512_11D3_B448_0004AC9D327E_.wvu.PrintArea" hidden="1">#REF!</definedName>
    <definedName name="Z_4D12E797_1512_11D3_B448_0004AC9D327E_.wvu.Cols" localSheetId="8" hidden="1">#REF!,#REF!</definedName>
    <definedName name="Z_4D12E797_1512_11D3_B448_0004AC9D327E_.wvu.Cols" localSheetId="9" hidden="1">#REF!,#REF!</definedName>
    <definedName name="Z_4D12E797_1512_11D3_B448_0004AC9D327E_.wvu.Cols" localSheetId="11" hidden="1">#REF!,#REF!</definedName>
    <definedName name="Z_4D12E797_1512_11D3_B448_0004AC9D327E_.wvu.Cols" hidden="1">#REF!,#REF!</definedName>
    <definedName name="Z_4D12E79C_1512_11D3_B448_0004AC9D327E_.wvu.Cols" localSheetId="8" hidden="1">#REF!,#REF!</definedName>
    <definedName name="Z_4D12E79C_1512_11D3_B448_0004AC9D327E_.wvu.Cols" localSheetId="9" hidden="1">#REF!,#REF!</definedName>
    <definedName name="Z_4D12E79C_1512_11D3_B448_0004AC9D327E_.wvu.Cols" hidden="1">#REF!,#REF!</definedName>
    <definedName name="Z_4D12E79C_1512_11D3_B448_0004AC9D327E_.wvu.PrintArea" localSheetId="8" hidden="1">#REF!</definedName>
    <definedName name="Z_4D12E79C_1512_11D3_B448_0004AC9D327E_.wvu.PrintArea" localSheetId="9" hidden="1">#REF!</definedName>
    <definedName name="Z_4D12E79C_1512_11D3_B448_0004AC9D327E_.wvu.PrintArea" hidden="1">#REF!</definedName>
    <definedName name="Z_4D12E79C_1512_11D3_B448_0004AC9D327E_.wvu.PrintTitles" localSheetId="9" hidden="1">#REF!</definedName>
    <definedName name="Z_4D12E79C_1512_11D3_B448_0004AC9D327E_.wvu.PrintTitles" hidden="1">#REF!</definedName>
    <definedName name="Z_4D12E79D_1512_11D3_B448_0004AC9D327E_.wvu.Cols" localSheetId="8" hidden="1">#REF!</definedName>
    <definedName name="Z_4D12E79D_1512_11D3_B448_0004AC9D327E_.wvu.Cols" localSheetId="9" hidden="1">#REF!</definedName>
    <definedName name="Z_4D12E79D_1512_11D3_B448_0004AC9D327E_.wvu.Cols" localSheetId="11" hidden="1">#REF!</definedName>
    <definedName name="Z_4D12E79D_1512_11D3_B448_0004AC9D327E_.wvu.Cols" hidden="1">#REF!</definedName>
    <definedName name="Z_4D12E79F_1512_11D3_B448_0004AC9D327E_.wvu.Cols" localSheetId="8" hidden="1">#REF!</definedName>
    <definedName name="Z_4D12E79F_1512_11D3_B448_0004AC9D327E_.wvu.Cols" localSheetId="9" hidden="1">#REF!</definedName>
    <definedName name="Z_4D12E79F_1512_11D3_B448_0004AC9D327E_.wvu.Cols" localSheetId="11" hidden="1">#REF!</definedName>
    <definedName name="Z_4D12E79F_1512_11D3_B448_0004AC9D327E_.wvu.Cols" hidden="1">#REF!</definedName>
    <definedName name="Z_4D12E79F_1512_11D3_B448_0004AC9D327E_.wvu.PrintArea" localSheetId="8" hidden="1">#REF!</definedName>
    <definedName name="Z_4D12E79F_1512_11D3_B448_0004AC9D327E_.wvu.PrintArea" localSheetId="9" hidden="1">#REF!</definedName>
    <definedName name="Z_4D12E79F_1512_11D3_B448_0004AC9D327E_.wvu.PrintArea" localSheetId="11" hidden="1">#REF!</definedName>
    <definedName name="Z_4D12E79F_1512_11D3_B448_0004AC9D327E_.wvu.PrintArea" hidden="1">#REF!</definedName>
    <definedName name="Z_4D12E7A2_1512_11D3_B448_0004AC9D327E_.wvu.Cols" localSheetId="8" hidden="1">#REF!,#REF!</definedName>
    <definedName name="Z_4D12E7A2_1512_11D3_B448_0004AC9D327E_.wvu.Cols" localSheetId="9" hidden="1">#REF!,#REF!</definedName>
    <definedName name="Z_4D12E7A2_1512_11D3_B448_0004AC9D327E_.wvu.Cols" localSheetId="11" hidden="1">#REF!,#REF!</definedName>
    <definedName name="Z_4D12E7A2_1512_11D3_B448_0004AC9D327E_.wvu.Cols" hidden="1">#REF!,#REF!</definedName>
    <definedName name="Z_4D12E7C1_1512_11D3_B448_0004AC9D327E_.wvu.Cols" localSheetId="8" hidden="1">#REF!,#REF!</definedName>
    <definedName name="Z_4D12E7C1_1512_11D3_B448_0004AC9D327E_.wvu.Cols" localSheetId="9" hidden="1">#REF!,#REF!</definedName>
    <definedName name="Z_4D12E7C1_1512_11D3_B448_0004AC9D327E_.wvu.Cols" hidden="1">#REF!,#REF!</definedName>
    <definedName name="Z_4D12E7C1_1512_11D3_B448_0004AC9D327E_.wvu.PrintArea" localSheetId="8" hidden="1">#REF!</definedName>
    <definedName name="Z_4D12E7C1_1512_11D3_B448_0004AC9D327E_.wvu.PrintArea" localSheetId="9" hidden="1">#REF!</definedName>
    <definedName name="Z_4D12E7C1_1512_11D3_B448_0004AC9D327E_.wvu.PrintArea" hidden="1">#REF!</definedName>
    <definedName name="Z_4D12E7C1_1512_11D3_B448_0004AC9D327E_.wvu.PrintTitles" localSheetId="9" hidden="1">#REF!</definedName>
    <definedName name="Z_4D12E7C1_1512_11D3_B448_0004AC9D327E_.wvu.PrintTitles" hidden="1">#REF!</definedName>
    <definedName name="Z_4D12E7C4_1512_11D3_B448_0004AC9D327E_.wvu.PrintArea" localSheetId="8" hidden="1">#REF!</definedName>
    <definedName name="Z_4D12E7C4_1512_11D3_B448_0004AC9D327E_.wvu.PrintArea" localSheetId="9" hidden="1">#REF!</definedName>
    <definedName name="Z_4D12E7C4_1512_11D3_B448_0004AC9D327E_.wvu.PrintArea" localSheetId="11" hidden="1">#REF!</definedName>
    <definedName name="Z_4D12E7C4_1512_11D3_B448_0004AC9D327E_.wvu.PrintArea" hidden="1">#REF!</definedName>
    <definedName name="Z_4D12E7C7_1512_11D3_B448_0004AC9D327E_.wvu.Cols" localSheetId="8" hidden="1">#REF!,#REF!</definedName>
    <definedName name="Z_4D12E7C7_1512_11D3_B448_0004AC9D327E_.wvu.Cols" localSheetId="9" hidden="1">#REF!,#REF!</definedName>
    <definedName name="Z_4D12E7C7_1512_11D3_B448_0004AC9D327E_.wvu.Cols" localSheetId="11" hidden="1">#REF!,#REF!</definedName>
    <definedName name="Z_4D12E7C7_1512_11D3_B448_0004AC9D327E_.wvu.Cols" hidden="1">#REF!,#REF!</definedName>
    <definedName name="Z_4D12E7CC_1512_11D3_B448_0004AC9D327E_.wvu.Cols" localSheetId="8" hidden="1">#REF!,#REF!</definedName>
    <definedName name="Z_4D12E7CC_1512_11D3_B448_0004AC9D327E_.wvu.Cols" localSheetId="9" hidden="1">#REF!,#REF!</definedName>
    <definedName name="Z_4D12E7CC_1512_11D3_B448_0004AC9D327E_.wvu.Cols" hidden="1">#REF!,#REF!</definedName>
    <definedName name="Z_4D12E7CC_1512_11D3_B448_0004AC9D327E_.wvu.PrintArea" localSheetId="8" hidden="1">#REF!</definedName>
    <definedName name="Z_4D12E7CC_1512_11D3_B448_0004AC9D327E_.wvu.PrintArea" localSheetId="9" hidden="1">#REF!</definedName>
    <definedName name="Z_4D12E7CC_1512_11D3_B448_0004AC9D327E_.wvu.PrintArea" hidden="1">#REF!</definedName>
    <definedName name="Z_4D12E7CC_1512_11D3_B448_0004AC9D327E_.wvu.PrintTitles" localSheetId="9" hidden="1">#REF!</definedName>
    <definedName name="Z_4D12E7CC_1512_11D3_B448_0004AC9D327E_.wvu.PrintTitles" hidden="1">#REF!</definedName>
    <definedName name="Z_4D12E7CD_1512_11D3_B448_0004AC9D327E_.wvu.Cols" localSheetId="8" hidden="1">#REF!</definedName>
    <definedName name="Z_4D12E7CD_1512_11D3_B448_0004AC9D327E_.wvu.Cols" localSheetId="9" hidden="1">#REF!</definedName>
    <definedName name="Z_4D12E7CD_1512_11D3_B448_0004AC9D327E_.wvu.Cols" localSheetId="11" hidden="1">#REF!</definedName>
    <definedName name="Z_4D12E7CD_1512_11D3_B448_0004AC9D327E_.wvu.Cols" hidden="1">#REF!</definedName>
    <definedName name="Z_4D12E7CF_1512_11D3_B448_0004AC9D327E_.wvu.Cols" localSheetId="8" hidden="1">#REF!</definedName>
    <definedName name="Z_4D12E7CF_1512_11D3_B448_0004AC9D327E_.wvu.Cols" localSheetId="9" hidden="1">#REF!</definedName>
    <definedName name="Z_4D12E7CF_1512_11D3_B448_0004AC9D327E_.wvu.Cols" localSheetId="11" hidden="1">#REF!</definedName>
    <definedName name="Z_4D12E7CF_1512_11D3_B448_0004AC9D327E_.wvu.Cols" hidden="1">#REF!</definedName>
    <definedName name="Z_4D12E7CF_1512_11D3_B448_0004AC9D327E_.wvu.PrintArea" localSheetId="8" hidden="1">#REF!</definedName>
    <definedName name="Z_4D12E7CF_1512_11D3_B448_0004AC9D327E_.wvu.PrintArea" localSheetId="9" hidden="1">#REF!</definedName>
    <definedName name="Z_4D12E7CF_1512_11D3_B448_0004AC9D327E_.wvu.PrintArea" localSheetId="11" hidden="1">#REF!</definedName>
    <definedName name="Z_4D12E7CF_1512_11D3_B448_0004AC9D327E_.wvu.PrintArea" hidden="1">#REF!</definedName>
    <definedName name="Z_4D12E7D2_1512_11D3_B448_0004AC9D327E_.wvu.Cols" localSheetId="8" hidden="1">#REF!,#REF!</definedName>
    <definedName name="Z_4D12E7D2_1512_11D3_B448_0004AC9D327E_.wvu.Cols" localSheetId="9" hidden="1">#REF!,#REF!</definedName>
    <definedName name="Z_4D12E7D2_1512_11D3_B448_0004AC9D327E_.wvu.Cols" localSheetId="11" hidden="1">#REF!,#REF!</definedName>
    <definedName name="Z_4D12E7D2_1512_11D3_B448_0004AC9D327E_.wvu.Cols" hidden="1">#REF!,#REF!</definedName>
    <definedName name="z_5">NA()</definedName>
    <definedName name="Z_59AA63B8_F64E_11D2_B446_0004AC9D327E_.wvu.Cols" localSheetId="8" hidden="1">#REF!</definedName>
    <definedName name="Z_59AA63B8_F64E_11D2_B446_0004AC9D327E_.wvu.Cols" localSheetId="9" hidden="1">#REF!</definedName>
    <definedName name="Z_59AA63B8_F64E_11D2_B446_0004AC9D327E_.wvu.Cols" hidden="1">#REF!</definedName>
    <definedName name="Z_59AA63B8_F64E_11D2_B446_0004AC9D327E_.wvu.PrintTitles" localSheetId="9" hidden="1">#REF!</definedName>
    <definedName name="Z_59AA63B8_F64E_11D2_B446_0004AC9D327E_.wvu.PrintTitles" hidden="1">#REF!</definedName>
    <definedName name="Z_59AA63B9_F64E_11D2_B446_0004AC9D327E_.wvu.Cols" localSheetId="8" hidden="1">#REF!,#REF!</definedName>
    <definedName name="Z_59AA63B9_F64E_11D2_B446_0004AC9D327E_.wvu.Cols" localSheetId="9" hidden="1">#REF!,#REF!</definedName>
    <definedName name="Z_59AA63B9_F64E_11D2_B446_0004AC9D327E_.wvu.Cols" localSheetId="11" hidden="1">#REF!,#REF!</definedName>
    <definedName name="Z_59AA63B9_F64E_11D2_B446_0004AC9D327E_.wvu.Cols" hidden="1">#REF!,#REF!</definedName>
    <definedName name="Z_59AA63C0_F64E_11D2_B446_0004AC9D327E_.wvu.Cols" localSheetId="8" hidden="1">#REF!</definedName>
    <definedName name="Z_59AA63C0_F64E_11D2_B446_0004AC9D327E_.wvu.Cols" localSheetId="9" hidden="1">#REF!</definedName>
    <definedName name="Z_59AA63C0_F64E_11D2_B446_0004AC9D327E_.wvu.Cols" hidden="1">#REF!</definedName>
    <definedName name="Z_59AA63C0_F64E_11D2_B446_0004AC9D327E_.wvu.PrintArea" localSheetId="9" hidden="1">#REF!</definedName>
    <definedName name="Z_59AA63C0_F64E_11D2_B446_0004AC9D327E_.wvu.PrintArea" hidden="1">#REF!</definedName>
    <definedName name="Z_59AA63C0_F64E_11D2_B446_0004AC9D327E_.wvu.PrintTitles" hidden="1">#REF!</definedName>
    <definedName name="Z_59AA63C1_F64E_11D2_B446_0004AC9D327E_.wvu.Cols" hidden="1">#REF!</definedName>
    <definedName name="Z_59AA63C1_F64E_11D2_B446_0004AC9D327E_.wvu.PrintArea" hidden="1">#REF!</definedName>
    <definedName name="Z_59AA63C1_F64E_11D2_B446_0004AC9D327E_.wvu.PrintTitles" hidden="1">#REF!</definedName>
    <definedName name="Z_59AA63C3_F64E_11D2_B446_0004AC9D327E_.wvu.Cols" hidden="1">#REF!,#REF!</definedName>
    <definedName name="Z_59AA63CA_F64E_11D2_B446_0004AC9D327E_.wvu.Cols" localSheetId="8" hidden="1">#REF!</definedName>
    <definedName name="Z_59AA63CA_F64E_11D2_B446_0004AC9D327E_.wvu.Cols" localSheetId="9" hidden="1">#REF!</definedName>
    <definedName name="Z_59AA63CA_F64E_11D2_B446_0004AC9D327E_.wvu.Cols" localSheetId="11" hidden="1">#REF!</definedName>
    <definedName name="Z_59AA63CA_F64E_11D2_B446_0004AC9D327E_.wvu.Cols" hidden="1">#REF!</definedName>
    <definedName name="Z_59AA63CB_F64E_11D2_B446_0004AC9D327E_.wvu.Cols" localSheetId="8" hidden="1">#REF!</definedName>
    <definedName name="Z_59AA63CB_F64E_11D2_B446_0004AC9D327E_.wvu.Cols" localSheetId="9" hidden="1">#REF!</definedName>
    <definedName name="Z_59AA63CB_F64E_11D2_B446_0004AC9D327E_.wvu.Cols" hidden="1">#REF!</definedName>
    <definedName name="Z_59AA63CB_F64E_11D2_B446_0004AC9D327E_.wvu.PrintTitles" localSheetId="9" hidden="1">#REF!</definedName>
    <definedName name="Z_59AA63CB_F64E_11D2_B446_0004AC9D327E_.wvu.PrintTitles" hidden="1">#REF!</definedName>
    <definedName name="Z_59AA63CC_F64E_11D2_B446_0004AC9D327E_.wvu.Cols" localSheetId="8" hidden="1">#REF!,#REF!</definedName>
    <definedName name="Z_59AA63CC_F64E_11D2_B446_0004AC9D327E_.wvu.Cols" localSheetId="9" hidden="1">#REF!,#REF!</definedName>
    <definedName name="Z_59AA63CC_F64E_11D2_B446_0004AC9D327E_.wvu.Cols" localSheetId="11" hidden="1">#REF!,#REF!</definedName>
    <definedName name="Z_59AA63CC_F64E_11D2_B446_0004AC9D327E_.wvu.Cols" hidden="1">#REF!,#REF!</definedName>
    <definedName name="Z_59AA63CE_F64E_11D2_B446_0004AC9D327E_.wvu.Cols" localSheetId="8" hidden="1">#REF!</definedName>
    <definedName name="Z_59AA63CE_F64E_11D2_B446_0004AC9D327E_.wvu.Cols" localSheetId="9" hidden="1">#REF!</definedName>
    <definedName name="Z_59AA63CE_F64E_11D2_B446_0004AC9D327E_.wvu.Cols" localSheetId="11" hidden="1">#REF!</definedName>
    <definedName name="Z_59AA63CE_F64E_11D2_B446_0004AC9D327E_.wvu.Cols" hidden="1">#REF!</definedName>
    <definedName name="Z_59AA63D3_F64E_11D2_B446_0004AC9D327E_.wvu.Cols" localSheetId="8" hidden="1">#REF!</definedName>
    <definedName name="Z_59AA63D3_F64E_11D2_B446_0004AC9D327E_.wvu.Cols" localSheetId="9" hidden="1">#REF!</definedName>
    <definedName name="Z_59AA63D3_F64E_11D2_B446_0004AC9D327E_.wvu.Cols" hidden="1">#REF!</definedName>
    <definedName name="Z_59AA63D3_F64E_11D2_B446_0004AC9D327E_.wvu.PrintArea" localSheetId="9" hidden="1">#REF!</definedName>
    <definedName name="Z_59AA63D3_F64E_11D2_B446_0004AC9D327E_.wvu.PrintArea" hidden="1">#REF!</definedName>
    <definedName name="Z_59AA63D3_F64E_11D2_B446_0004AC9D327E_.wvu.PrintTitles" hidden="1">#REF!</definedName>
    <definedName name="Z_59AA63D4_F64E_11D2_B446_0004AC9D327E_.wvu.Cols" hidden="1">#REF!</definedName>
    <definedName name="Z_59AA63D4_F64E_11D2_B446_0004AC9D327E_.wvu.PrintArea" hidden="1">#REF!</definedName>
    <definedName name="Z_59AA63D4_F64E_11D2_B446_0004AC9D327E_.wvu.PrintTitles" hidden="1">#REF!</definedName>
    <definedName name="Z_59AA63D6_F64E_11D2_B446_0004AC9D327E_.wvu.Cols" hidden="1">#REF!,#REF!</definedName>
    <definedName name="Z_59AA63DA_F64E_11D2_B446_0004AC9D327E_.wvu.Cols" localSheetId="8" hidden="1">#REF!,#REF!</definedName>
    <definedName name="Z_59AA63DA_F64E_11D2_B446_0004AC9D327E_.wvu.Cols" localSheetId="9" hidden="1">#REF!,#REF!</definedName>
    <definedName name="Z_59AA63DA_F64E_11D2_B446_0004AC9D327E_.wvu.Cols" localSheetId="11" hidden="1">#REF!,#REF!</definedName>
    <definedName name="Z_59AA63DA_F64E_11D2_B446_0004AC9D327E_.wvu.Cols" hidden="1">#REF!,#REF!</definedName>
    <definedName name="Z_59AA63E4_F64E_11D2_B446_0004AC9D327E_.wvu.Cols" localSheetId="8" hidden="1">#REF!,#REF!</definedName>
    <definedName name="Z_59AA63E4_F64E_11D2_B446_0004AC9D327E_.wvu.Cols" localSheetId="9" hidden="1">#REF!,#REF!</definedName>
    <definedName name="Z_59AA63E4_F64E_11D2_B446_0004AC9D327E_.wvu.Cols" localSheetId="11" hidden="1">#REF!,#REF!</definedName>
    <definedName name="Z_59AA63E4_F64E_11D2_B446_0004AC9D327E_.wvu.Cols" hidden="1">#REF!,#REF!</definedName>
    <definedName name="Z_59AA63E5_F64E_11D2_B446_0004AC9D327E_.wvu.Cols" localSheetId="8" hidden="1">#REF!</definedName>
    <definedName name="Z_59AA63E5_F64E_11D2_B446_0004AC9D327E_.wvu.Cols" localSheetId="9" hidden="1">#REF!</definedName>
    <definedName name="Z_59AA63E5_F64E_11D2_B446_0004AC9D327E_.wvu.Cols" localSheetId="11" hidden="1">#REF!</definedName>
    <definedName name="Z_59AA63E5_F64E_11D2_B446_0004AC9D327E_.wvu.Cols" hidden="1">#REF!</definedName>
    <definedName name="Z_59AA63F0_F64E_11D2_B446_0004AC9D327E_.wvu.Cols" hidden="1">#REF!,#REF!</definedName>
    <definedName name="Z_59AA63F0_F64E_11D2_B446_0004AC9D327E_.wvu.PrintArea" localSheetId="8" hidden="1">#REF!</definedName>
    <definedName name="Z_59AA63F0_F64E_11D2_B446_0004AC9D327E_.wvu.PrintArea" localSheetId="9" hidden="1">#REF!</definedName>
    <definedName name="Z_59AA63F0_F64E_11D2_B446_0004AC9D327E_.wvu.PrintArea" hidden="1">#REF!</definedName>
    <definedName name="Z_59AA63F0_F64E_11D2_B446_0004AC9D327E_.wvu.PrintTitles" localSheetId="9" hidden="1">#REF!</definedName>
    <definedName name="Z_59AA63F0_F64E_11D2_B446_0004AC9D327E_.wvu.PrintTitles" hidden="1">#REF!</definedName>
    <definedName name="Z_59AA63F2_F64E_11D2_B446_0004AC9D327E_.wvu.PrintArea" localSheetId="8" hidden="1">#REF!</definedName>
    <definedName name="Z_59AA63F2_F64E_11D2_B446_0004AC9D327E_.wvu.PrintArea" localSheetId="9" hidden="1">#REF!</definedName>
    <definedName name="Z_59AA63F2_F64E_11D2_B446_0004AC9D327E_.wvu.PrintArea" localSheetId="11" hidden="1">#REF!</definedName>
    <definedName name="Z_59AA63F2_F64E_11D2_B446_0004AC9D327E_.wvu.PrintArea" hidden="1">#REF!</definedName>
    <definedName name="Z_59AA63F3_F64E_11D2_B446_0004AC9D327E_.wvu.PrintArea" localSheetId="8" hidden="1">#REF!</definedName>
    <definedName name="Z_59AA63F3_F64E_11D2_B446_0004AC9D327E_.wvu.PrintArea" localSheetId="9" hidden="1">#REF!</definedName>
    <definedName name="Z_59AA63F3_F64E_11D2_B446_0004AC9D327E_.wvu.PrintArea" localSheetId="11" hidden="1">#REF!</definedName>
    <definedName name="Z_59AA63F3_F64E_11D2_B446_0004AC9D327E_.wvu.PrintArea" hidden="1">#REF!</definedName>
    <definedName name="Z_59AA63F6_F64E_11D2_B446_0004AC9D327E_.wvu.Cols" hidden="1">#REF!,#REF!</definedName>
    <definedName name="Z_59AA63FB_F64E_11D2_B446_0004AC9D327E_.wvu.Cols" hidden="1">#REF!,#REF!</definedName>
    <definedName name="Z_59AA63FB_F64E_11D2_B446_0004AC9D327E_.wvu.PrintArea" localSheetId="8" hidden="1">#REF!</definedName>
    <definedName name="Z_59AA63FB_F64E_11D2_B446_0004AC9D327E_.wvu.PrintArea" localSheetId="9" hidden="1">#REF!</definedName>
    <definedName name="Z_59AA63FB_F64E_11D2_B446_0004AC9D327E_.wvu.PrintArea" hidden="1">#REF!</definedName>
    <definedName name="Z_59AA63FB_F64E_11D2_B446_0004AC9D327E_.wvu.PrintTitles" localSheetId="9" hidden="1">#REF!</definedName>
    <definedName name="Z_59AA63FB_F64E_11D2_B446_0004AC9D327E_.wvu.PrintTitles" hidden="1">#REF!</definedName>
    <definedName name="Z_59AA63FC_F64E_11D2_B446_0004AC9D327E_.wvu.Cols" localSheetId="8" hidden="1">#REF!</definedName>
    <definedName name="Z_59AA63FC_F64E_11D2_B446_0004AC9D327E_.wvu.Cols" localSheetId="9" hidden="1">#REF!</definedName>
    <definedName name="Z_59AA63FC_F64E_11D2_B446_0004AC9D327E_.wvu.Cols" localSheetId="11" hidden="1">#REF!</definedName>
    <definedName name="Z_59AA63FC_F64E_11D2_B446_0004AC9D327E_.wvu.Cols" hidden="1">#REF!</definedName>
    <definedName name="Z_59AA63FD_F64E_11D2_B446_0004AC9D327E_.wvu.PrintArea" localSheetId="8" hidden="1">#REF!</definedName>
    <definedName name="Z_59AA63FD_F64E_11D2_B446_0004AC9D327E_.wvu.PrintArea" localSheetId="9" hidden="1">#REF!</definedName>
    <definedName name="Z_59AA63FD_F64E_11D2_B446_0004AC9D327E_.wvu.PrintArea" localSheetId="11" hidden="1">#REF!</definedName>
    <definedName name="Z_59AA63FD_F64E_11D2_B446_0004AC9D327E_.wvu.PrintArea" hidden="1">#REF!</definedName>
    <definedName name="Z_59AA63FE_F64E_11D2_B446_0004AC9D327E_.wvu.Cols" localSheetId="8" hidden="1">#REF!</definedName>
    <definedName name="Z_59AA63FE_F64E_11D2_B446_0004AC9D327E_.wvu.Cols" localSheetId="9" hidden="1">#REF!</definedName>
    <definedName name="Z_59AA63FE_F64E_11D2_B446_0004AC9D327E_.wvu.Cols" localSheetId="11" hidden="1">#REF!</definedName>
    <definedName name="Z_59AA63FE_F64E_11D2_B446_0004AC9D327E_.wvu.Cols" hidden="1">#REF!</definedName>
    <definedName name="Z_59AA63FE_F64E_11D2_B446_0004AC9D327E_.wvu.PrintArea" localSheetId="8" hidden="1">#REF!</definedName>
    <definedName name="Z_59AA63FE_F64E_11D2_B446_0004AC9D327E_.wvu.PrintArea" localSheetId="9" hidden="1">#REF!</definedName>
    <definedName name="Z_59AA63FE_F64E_11D2_B446_0004AC9D327E_.wvu.PrintArea" localSheetId="11" hidden="1">#REF!</definedName>
    <definedName name="Z_59AA63FE_F64E_11D2_B446_0004AC9D327E_.wvu.PrintArea" hidden="1">#REF!</definedName>
    <definedName name="Z_59AA6401_F64E_11D2_B446_0004AC9D327E_.wvu.Cols" hidden="1">#REF!,#REF!</definedName>
    <definedName name="Z_6293E424_E2C5_11D2_B444_0004AC9D327E_.wvu.Cols" hidden="1">#REF!,#REF!</definedName>
    <definedName name="Z_6293E424_E2C5_11D2_B444_0004AC9D327E_.wvu.PrintArea" localSheetId="8" hidden="1">#REF!</definedName>
    <definedName name="Z_6293E424_E2C5_11D2_B444_0004AC9D327E_.wvu.PrintArea" localSheetId="9" hidden="1">#REF!</definedName>
    <definedName name="Z_6293E424_E2C5_11D2_B444_0004AC9D327E_.wvu.PrintArea" hidden="1">#REF!</definedName>
    <definedName name="Z_6293E424_E2C5_11D2_B444_0004AC9D327E_.wvu.PrintTitles" localSheetId="9" hidden="1">#REF!</definedName>
    <definedName name="Z_6293E424_E2C5_11D2_B444_0004AC9D327E_.wvu.PrintTitles" hidden="1">#REF!</definedName>
    <definedName name="Z_6293E426_E2C5_11D2_B444_0004AC9D327E_.wvu.PrintArea" localSheetId="8" hidden="1">#REF!</definedName>
    <definedName name="Z_6293E426_E2C5_11D2_B444_0004AC9D327E_.wvu.PrintArea" localSheetId="9" hidden="1">#REF!</definedName>
    <definedName name="Z_6293E426_E2C5_11D2_B444_0004AC9D327E_.wvu.PrintArea" localSheetId="11" hidden="1">#REF!</definedName>
    <definedName name="Z_6293E426_E2C5_11D2_B444_0004AC9D327E_.wvu.PrintArea" hidden="1">#REF!</definedName>
    <definedName name="Z_6293E427_E2C5_11D2_B444_0004AC9D327E_.wvu.PrintArea" localSheetId="8" hidden="1">#REF!</definedName>
    <definedName name="Z_6293E427_E2C5_11D2_B444_0004AC9D327E_.wvu.PrintArea" localSheetId="9" hidden="1">#REF!</definedName>
    <definedName name="Z_6293E427_E2C5_11D2_B444_0004AC9D327E_.wvu.PrintArea" localSheetId="11" hidden="1">#REF!</definedName>
    <definedName name="Z_6293E427_E2C5_11D2_B444_0004AC9D327E_.wvu.PrintArea" hidden="1">#REF!</definedName>
    <definedName name="Z_6293E42A_E2C5_11D2_B444_0004AC9D327E_.wvu.Cols" hidden="1">#REF!,#REF!</definedName>
    <definedName name="Z_6293E42F_E2C5_11D2_B444_0004AC9D327E_.wvu.Cols" hidden="1">#REF!,#REF!</definedName>
    <definedName name="Z_6293E42F_E2C5_11D2_B444_0004AC9D327E_.wvu.PrintArea" localSheetId="8" hidden="1">#REF!</definedName>
    <definedName name="Z_6293E42F_E2C5_11D2_B444_0004AC9D327E_.wvu.PrintArea" localSheetId="9" hidden="1">#REF!</definedName>
    <definedName name="Z_6293E42F_E2C5_11D2_B444_0004AC9D327E_.wvu.PrintArea" hidden="1">#REF!</definedName>
    <definedName name="Z_6293E42F_E2C5_11D2_B444_0004AC9D327E_.wvu.PrintTitles" localSheetId="9" hidden="1">#REF!</definedName>
    <definedName name="Z_6293E42F_E2C5_11D2_B444_0004AC9D327E_.wvu.PrintTitles" hidden="1">#REF!</definedName>
    <definedName name="Z_6293E430_E2C5_11D2_B444_0004AC9D327E_.wvu.Cols" localSheetId="8" hidden="1">#REF!</definedName>
    <definedName name="Z_6293E430_E2C5_11D2_B444_0004AC9D327E_.wvu.Cols" localSheetId="9" hidden="1">#REF!</definedName>
    <definedName name="Z_6293E430_E2C5_11D2_B444_0004AC9D327E_.wvu.Cols" localSheetId="11" hidden="1">#REF!</definedName>
    <definedName name="Z_6293E430_E2C5_11D2_B444_0004AC9D327E_.wvu.Cols" hidden="1">#REF!</definedName>
    <definedName name="Z_6293E431_E2C5_11D2_B444_0004AC9D327E_.wvu.PrintArea" localSheetId="8" hidden="1">#REF!</definedName>
    <definedName name="Z_6293E431_E2C5_11D2_B444_0004AC9D327E_.wvu.PrintArea" localSheetId="9" hidden="1">#REF!</definedName>
    <definedName name="Z_6293E431_E2C5_11D2_B444_0004AC9D327E_.wvu.PrintArea" localSheetId="11" hidden="1">#REF!</definedName>
    <definedName name="Z_6293E431_E2C5_11D2_B444_0004AC9D327E_.wvu.PrintArea" hidden="1">#REF!</definedName>
    <definedName name="Z_6293E432_E2C5_11D2_B444_0004AC9D327E_.wvu.Cols" localSheetId="8" hidden="1">#REF!</definedName>
    <definedName name="Z_6293E432_E2C5_11D2_B444_0004AC9D327E_.wvu.Cols" localSheetId="9" hidden="1">#REF!</definedName>
    <definedName name="Z_6293E432_E2C5_11D2_B444_0004AC9D327E_.wvu.Cols" localSheetId="11" hidden="1">#REF!</definedName>
    <definedName name="Z_6293E432_E2C5_11D2_B444_0004AC9D327E_.wvu.Cols" hidden="1">#REF!</definedName>
    <definedName name="Z_6293E432_E2C5_11D2_B444_0004AC9D327E_.wvu.PrintArea" localSheetId="8" hidden="1">#REF!</definedName>
    <definedName name="Z_6293E432_E2C5_11D2_B444_0004AC9D327E_.wvu.PrintArea" localSheetId="9" hidden="1">#REF!</definedName>
    <definedName name="Z_6293E432_E2C5_11D2_B444_0004AC9D327E_.wvu.PrintArea" localSheetId="11" hidden="1">#REF!</definedName>
    <definedName name="Z_6293E432_E2C5_11D2_B444_0004AC9D327E_.wvu.PrintArea" hidden="1">#REF!</definedName>
    <definedName name="Z_6293E435_E2C5_11D2_B444_0004AC9D327E_.wvu.Cols" hidden="1">#REF!,#REF!</definedName>
    <definedName name="Z_6293E43E_E2C5_11D2_B444_0004AC9D327E_.wvu.Cols" localSheetId="8" hidden="1">#REF!</definedName>
    <definedName name="Z_6293E43E_E2C5_11D2_B444_0004AC9D327E_.wvu.Cols" localSheetId="9" hidden="1">#REF!</definedName>
    <definedName name="Z_6293E43E_E2C5_11D2_B444_0004AC9D327E_.wvu.Cols" hidden="1">#REF!</definedName>
    <definedName name="Z_6293E43E_E2C5_11D2_B444_0004AC9D327E_.wvu.PrintTitles" localSheetId="9" hidden="1">#REF!</definedName>
    <definedName name="Z_6293E43E_E2C5_11D2_B444_0004AC9D327E_.wvu.PrintTitles" hidden="1">#REF!</definedName>
    <definedName name="Z_6293E43F_E2C5_11D2_B444_0004AC9D327E_.wvu.Cols" localSheetId="8" hidden="1">#REF!,#REF!</definedName>
    <definedName name="Z_6293E43F_E2C5_11D2_B444_0004AC9D327E_.wvu.Cols" localSheetId="9" hidden="1">#REF!,#REF!</definedName>
    <definedName name="Z_6293E43F_E2C5_11D2_B444_0004AC9D327E_.wvu.Cols" localSheetId="11" hidden="1">#REF!,#REF!</definedName>
    <definedName name="Z_6293E43F_E2C5_11D2_B444_0004AC9D327E_.wvu.Cols" hidden="1">#REF!,#REF!</definedName>
    <definedName name="Z_6293E446_E2C5_11D2_B444_0004AC9D327E_.wvu.Cols" localSheetId="8" hidden="1">#REF!</definedName>
    <definedName name="Z_6293E446_E2C5_11D2_B444_0004AC9D327E_.wvu.Cols" localSheetId="9" hidden="1">#REF!</definedName>
    <definedName name="Z_6293E446_E2C5_11D2_B444_0004AC9D327E_.wvu.Cols" hidden="1">#REF!</definedName>
    <definedName name="Z_6293E446_E2C5_11D2_B444_0004AC9D327E_.wvu.PrintArea" localSheetId="9" hidden="1">#REF!</definedName>
    <definedName name="Z_6293E446_E2C5_11D2_B444_0004AC9D327E_.wvu.PrintArea" hidden="1">#REF!</definedName>
    <definedName name="Z_6293E446_E2C5_11D2_B444_0004AC9D327E_.wvu.PrintTitles" hidden="1">#REF!</definedName>
    <definedName name="Z_6293E447_E2C5_11D2_B444_0004AC9D327E_.wvu.Cols" hidden="1">#REF!</definedName>
    <definedName name="Z_6293E447_E2C5_11D2_B444_0004AC9D327E_.wvu.PrintArea" hidden="1">#REF!</definedName>
    <definedName name="Z_6293E447_E2C5_11D2_B444_0004AC9D327E_.wvu.PrintTitles" hidden="1">#REF!</definedName>
    <definedName name="Z_6293E449_E2C5_11D2_B444_0004AC9D327E_.wvu.Cols" hidden="1">#REF!,#REF!</definedName>
    <definedName name="Z_6293E450_E2C5_11D2_B444_0004AC9D327E_.wvu.Cols" localSheetId="8" hidden="1">#REF!</definedName>
    <definedName name="Z_6293E450_E2C5_11D2_B444_0004AC9D327E_.wvu.Cols" localSheetId="9" hidden="1">#REF!</definedName>
    <definedName name="Z_6293E450_E2C5_11D2_B444_0004AC9D327E_.wvu.Cols" localSheetId="11" hidden="1">#REF!</definedName>
    <definedName name="Z_6293E450_E2C5_11D2_B444_0004AC9D327E_.wvu.Cols" hidden="1">#REF!</definedName>
    <definedName name="Z_6293E451_E2C5_11D2_B444_0004AC9D327E_.wvu.Cols" localSheetId="8" hidden="1">#REF!</definedName>
    <definedName name="Z_6293E451_E2C5_11D2_B444_0004AC9D327E_.wvu.Cols" localSheetId="9" hidden="1">#REF!</definedName>
    <definedName name="Z_6293E451_E2C5_11D2_B444_0004AC9D327E_.wvu.Cols" hidden="1">#REF!</definedName>
    <definedName name="Z_6293E451_E2C5_11D2_B444_0004AC9D327E_.wvu.PrintTitles" localSheetId="9" hidden="1">#REF!</definedName>
    <definedName name="Z_6293E451_E2C5_11D2_B444_0004AC9D327E_.wvu.PrintTitles" hidden="1">#REF!</definedName>
    <definedName name="Z_6293E452_E2C5_11D2_B444_0004AC9D327E_.wvu.Cols" localSheetId="8" hidden="1">#REF!,#REF!</definedName>
    <definedName name="Z_6293E452_E2C5_11D2_B444_0004AC9D327E_.wvu.Cols" localSheetId="9" hidden="1">#REF!,#REF!</definedName>
    <definedName name="Z_6293E452_E2C5_11D2_B444_0004AC9D327E_.wvu.Cols" localSheetId="11" hidden="1">#REF!,#REF!</definedName>
    <definedName name="Z_6293E452_E2C5_11D2_B444_0004AC9D327E_.wvu.Cols" hidden="1">#REF!,#REF!</definedName>
    <definedName name="Z_6293E454_E2C5_11D2_B444_0004AC9D327E_.wvu.Cols" localSheetId="8" hidden="1">#REF!</definedName>
    <definedName name="Z_6293E454_E2C5_11D2_B444_0004AC9D327E_.wvu.Cols" localSheetId="9" hidden="1">#REF!</definedName>
    <definedName name="Z_6293E454_E2C5_11D2_B444_0004AC9D327E_.wvu.Cols" localSheetId="11" hidden="1">#REF!</definedName>
    <definedName name="Z_6293E454_E2C5_11D2_B444_0004AC9D327E_.wvu.Cols" hidden="1">#REF!</definedName>
    <definedName name="Z_6293E459_E2C5_11D2_B444_0004AC9D327E_.wvu.Cols" localSheetId="8" hidden="1">#REF!</definedName>
    <definedName name="Z_6293E459_E2C5_11D2_B444_0004AC9D327E_.wvu.Cols" localSheetId="9" hidden="1">#REF!</definedName>
    <definedName name="Z_6293E459_E2C5_11D2_B444_0004AC9D327E_.wvu.Cols" hidden="1">#REF!</definedName>
    <definedName name="Z_6293E459_E2C5_11D2_B444_0004AC9D327E_.wvu.PrintArea" localSheetId="9" hidden="1">#REF!</definedName>
    <definedName name="Z_6293E459_E2C5_11D2_B444_0004AC9D327E_.wvu.PrintArea" hidden="1">#REF!</definedName>
    <definedName name="Z_6293E459_E2C5_11D2_B444_0004AC9D327E_.wvu.PrintTitles" hidden="1">#REF!</definedName>
    <definedName name="Z_6293E45A_E2C5_11D2_B444_0004AC9D327E_.wvu.Cols" hidden="1">#REF!</definedName>
    <definedName name="Z_6293E45A_E2C5_11D2_B444_0004AC9D327E_.wvu.PrintArea" hidden="1">#REF!</definedName>
    <definedName name="Z_6293E45A_E2C5_11D2_B444_0004AC9D327E_.wvu.PrintTitles" hidden="1">#REF!</definedName>
    <definedName name="Z_6293E45C_E2C5_11D2_B444_0004AC9D327E_.wvu.Cols" hidden="1">#REF!,#REF!</definedName>
    <definedName name="Z_672962C4_E83C_11D2_B445_0004AC9D327E_.wvu.Cols" hidden="1">#REF!,#REF!</definedName>
    <definedName name="Z_672962C4_E83C_11D2_B445_0004AC9D327E_.wvu.PrintArea" localSheetId="8" hidden="1">#REF!</definedName>
    <definedName name="Z_672962C4_E83C_11D2_B445_0004AC9D327E_.wvu.PrintArea" localSheetId="9" hidden="1">#REF!</definedName>
    <definedName name="Z_672962C4_E83C_11D2_B445_0004AC9D327E_.wvu.PrintArea" hidden="1">#REF!</definedName>
    <definedName name="Z_672962C4_E83C_11D2_B445_0004AC9D327E_.wvu.PrintTitles" localSheetId="9" hidden="1">#REF!</definedName>
    <definedName name="Z_672962C4_E83C_11D2_B445_0004AC9D327E_.wvu.PrintTitles" hidden="1">#REF!</definedName>
    <definedName name="Z_672962C6_E83C_11D2_B445_0004AC9D327E_.wvu.PrintArea" localSheetId="8" hidden="1">#REF!</definedName>
    <definedName name="Z_672962C6_E83C_11D2_B445_0004AC9D327E_.wvu.PrintArea" localSheetId="9" hidden="1">#REF!</definedName>
    <definedName name="Z_672962C6_E83C_11D2_B445_0004AC9D327E_.wvu.PrintArea" localSheetId="11" hidden="1">#REF!</definedName>
    <definedName name="Z_672962C6_E83C_11D2_B445_0004AC9D327E_.wvu.PrintArea" hidden="1">#REF!</definedName>
    <definedName name="Z_672962C7_E83C_11D2_B445_0004AC9D327E_.wvu.PrintArea" localSheetId="8" hidden="1">#REF!</definedName>
    <definedName name="Z_672962C7_E83C_11D2_B445_0004AC9D327E_.wvu.PrintArea" localSheetId="9" hidden="1">#REF!</definedName>
    <definedName name="Z_672962C7_E83C_11D2_B445_0004AC9D327E_.wvu.PrintArea" localSheetId="11" hidden="1">#REF!</definedName>
    <definedName name="Z_672962C7_E83C_11D2_B445_0004AC9D327E_.wvu.PrintArea" hidden="1">#REF!</definedName>
    <definedName name="Z_672962CA_E83C_11D2_B445_0004AC9D327E_.wvu.Cols" hidden="1">#REF!,#REF!</definedName>
    <definedName name="Z_672962CF_E83C_11D2_B445_0004AC9D327E_.wvu.Cols" hidden="1">#REF!,#REF!</definedName>
    <definedName name="Z_672962CF_E83C_11D2_B445_0004AC9D327E_.wvu.PrintArea" localSheetId="8" hidden="1">#REF!</definedName>
    <definedName name="Z_672962CF_E83C_11D2_B445_0004AC9D327E_.wvu.PrintArea" localSheetId="9" hidden="1">#REF!</definedName>
    <definedName name="Z_672962CF_E83C_11D2_B445_0004AC9D327E_.wvu.PrintArea" hidden="1">#REF!</definedName>
    <definedName name="Z_672962CF_E83C_11D2_B445_0004AC9D327E_.wvu.PrintTitles" localSheetId="9" hidden="1">#REF!</definedName>
    <definedName name="Z_672962CF_E83C_11D2_B445_0004AC9D327E_.wvu.PrintTitles" hidden="1">#REF!</definedName>
    <definedName name="Z_672962D0_E83C_11D2_B445_0004AC9D327E_.wvu.Cols" localSheetId="8" hidden="1">#REF!</definedName>
    <definedName name="Z_672962D0_E83C_11D2_B445_0004AC9D327E_.wvu.Cols" localSheetId="9" hidden="1">#REF!</definedName>
    <definedName name="Z_672962D0_E83C_11D2_B445_0004AC9D327E_.wvu.Cols" localSheetId="11" hidden="1">#REF!</definedName>
    <definedName name="Z_672962D0_E83C_11D2_B445_0004AC9D327E_.wvu.Cols" hidden="1">#REF!</definedName>
    <definedName name="Z_672962D1_E83C_11D2_B445_0004AC9D327E_.wvu.PrintArea" localSheetId="8" hidden="1">#REF!</definedName>
    <definedName name="Z_672962D1_E83C_11D2_B445_0004AC9D327E_.wvu.PrintArea" localSheetId="9" hidden="1">#REF!</definedName>
    <definedName name="Z_672962D1_E83C_11D2_B445_0004AC9D327E_.wvu.PrintArea" localSheetId="11" hidden="1">#REF!</definedName>
    <definedName name="Z_672962D1_E83C_11D2_B445_0004AC9D327E_.wvu.PrintArea" hidden="1">#REF!</definedName>
    <definedName name="Z_672962D2_E83C_11D2_B445_0004AC9D327E_.wvu.Cols" localSheetId="8" hidden="1">#REF!</definedName>
    <definedName name="Z_672962D2_E83C_11D2_B445_0004AC9D327E_.wvu.Cols" localSheetId="9" hidden="1">#REF!</definedName>
    <definedName name="Z_672962D2_E83C_11D2_B445_0004AC9D327E_.wvu.Cols" localSheetId="11" hidden="1">#REF!</definedName>
    <definedName name="Z_672962D2_E83C_11D2_B445_0004AC9D327E_.wvu.Cols" hidden="1">#REF!</definedName>
    <definedName name="Z_672962D2_E83C_11D2_B445_0004AC9D327E_.wvu.PrintArea" localSheetId="8" hidden="1">#REF!</definedName>
    <definedName name="Z_672962D2_E83C_11D2_B445_0004AC9D327E_.wvu.PrintArea" localSheetId="9" hidden="1">#REF!</definedName>
    <definedName name="Z_672962D2_E83C_11D2_B445_0004AC9D327E_.wvu.PrintArea" localSheetId="11" hidden="1">#REF!</definedName>
    <definedName name="Z_672962D2_E83C_11D2_B445_0004AC9D327E_.wvu.PrintArea" hidden="1">#REF!</definedName>
    <definedName name="Z_672962D5_E83C_11D2_B445_0004AC9D327E_.wvu.Cols" hidden="1">#REF!,#REF!</definedName>
    <definedName name="Z_672962D8_E83C_11D2_B445_0004AC9D327E_.wvu.Cols" localSheetId="8" hidden="1">#REF!,#REF!</definedName>
    <definedName name="Z_672962D8_E83C_11D2_B445_0004AC9D327E_.wvu.Cols" localSheetId="9" hidden="1">#REF!,#REF!</definedName>
    <definedName name="Z_672962D8_E83C_11D2_B445_0004AC9D327E_.wvu.Cols" localSheetId="11" hidden="1">#REF!,#REF!</definedName>
    <definedName name="Z_672962D8_E83C_11D2_B445_0004AC9D327E_.wvu.Cols" hidden="1">#REF!,#REF!</definedName>
    <definedName name="Z_672962E2_E83C_11D2_B445_0004AC9D327E_.wvu.Cols" localSheetId="8" hidden="1">#REF!,#REF!</definedName>
    <definedName name="Z_672962E2_E83C_11D2_B445_0004AC9D327E_.wvu.Cols" localSheetId="9" hidden="1">#REF!,#REF!</definedName>
    <definedName name="Z_672962E2_E83C_11D2_B445_0004AC9D327E_.wvu.Cols" localSheetId="11" hidden="1">#REF!,#REF!</definedName>
    <definedName name="Z_672962E2_E83C_11D2_B445_0004AC9D327E_.wvu.Cols" hidden="1">#REF!,#REF!</definedName>
    <definedName name="Z_672962E3_E83C_11D2_B445_0004AC9D327E_.wvu.Cols" localSheetId="8" hidden="1">#REF!</definedName>
    <definedName name="Z_672962E3_E83C_11D2_B445_0004AC9D327E_.wvu.Cols" localSheetId="9" hidden="1">#REF!</definedName>
    <definedName name="Z_672962E3_E83C_11D2_B445_0004AC9D327E_.wvu.Cols" localSheetId="11" hidden="1">#REF!</definedName>
    <definedName name="Z_672962E3_E83C_11D2_B445_0004AC9D327E_.wvu.Cols" hidden="1">#REF!</definedName>
    <definedName name="Z_672962F0_E83C_11D2_B445_0004AC9D327E_.wvu.Cols" localSheetId="8" hidden="1">#REF!</definedName>
    <definedName name="Z_672962F0_E83C_11D2_B445_0004AC9D327E_.wvu.Cols" localSheetId="9" hidden="1">#REF!</definedName>
    <definedName name="Z_672962F0_E83C_11D2_B445_0004AC9D327E_.wvu.Cols" hidden="1">#REF!</definedName>
    <definedName name="Z_672962F0_E83C_11D2_B445_0004AC9D327E_.wvu.PrintTitles" localSheetId="9" hidden="1">#REF!</definedName>
    <definedName name="Z_672962F0_E83C_11D2_B445_0004AC9D327E_.wvu.PrintTitles" hidden="1">#REF!</definedName>
    <definedName name="Z_672962F1_E83C_11D2_B445_0004AC9D327E_.wvu.Cols" localSheetId="8" hidden="1">#REF!,#REF!</definedName>
    <definedName name="Z_672962F1_E83C_11D2_B445_0004AC9D327E_.wvu.Cols" localSheetId="9" hidden="1">#REF!,#REF!</definedName>
    <definedName name="Z_672962F1_E83C_11D2_B445_0004AC9D327E_.wvu.Cols" localSheetId="11" hidden="1">#REF!,#REF!</definedName>
    <definedName name="Z_672962F1_E83C_11D2_B445_0004AC9D327E_.wvu.Cols" hidden="1">#REF!,#REF!</definedName>
    <definedName name="Z_672962F8_E83C_11D2_B445_0004AC9D327E_.wvu.Cols" localSheetId="8" hidden="1">#REF!</definedName>
    <definedName name="Z_672962F8_E83C_11D2_B445_0004AC9D327E_.wvu.Cols" localSheetId="9" hidden="1">#REF!</definedName>
    <definedName name="Z_672962F8_E83C_11D2_B445_0004AC9D327E_.wvu.Cols" hidden="1">#REF!</definedName>
    <definedName name="Z_672962F8_E83C_11D2_B445_0004AC9D327E_.wvu.PrintArea" localSheetId="9" hidden="1">#REF!</definedName>
    <definedName name="Z_672962F8_E83C_11D2_B445_0004AC9D327E_.wvu.PrintArea" hidden="1">#REF!</definedName>
    <definedName name="Z_672962F8_E83C_11D2_B445_0004AC9D327E_.wvu.PrintTitles" hidden="1">#REF!</definedName>
    <definedName name="Z_672962F9_E83C_11D2_B445_0004AC9D327E_.wvu.Cols" hidden="1">#REF!</definedName>
    <definedName name="Z_672962F9_E83C_11D2_B445_0004AC9D327E_.wvu.PrintArea" hidden="1">#REF!</definedName>
    <definedName name="Z_672962F9_E83C_11D2_B445_0004AC9D327E_.wvu.PrintTitles" hidden="1">#REF!</definedName>
    <definedName name="Z_672962FB_E83C_11D2_B445_0004AC9D327E_.wvu.Cols" hidden="1">#REF!,#REF!</definedName>
    <definedName name="Z_67296302_E83C_11D2_B445_0004AC9D327E_.wvu.Cols" localSheetId="8" hidden="1">#REF!</definedName>
    <definedName name="Z_67296302_E83C_11D2_B445_0004AC9D327E_.wvu.Cols" localSheetId="9" hidden="1">#REF!</definedName>
    <definedName name="Z_67296302_E83C_11D2_B445_0004AC9D327E_.wvu.Cols" localSheetId="11" hidden="1">#REF!</definedName>
    <definedName name="Z_67296302_E83C_11D2_B445_0004AC9D327E_.wvu.Cols" hidden="1">#REF!</definedName>
    <definedName name="Z_67296303_E83C_11D2_B445_0004AC9D327E_.wvu.Cols" localSheetId="8" hidden="1">#REF!</definedName>
    <definedName name="Z_67296303_E83C_11D2_B445_0004AC9D327E_.wvu.Cols" localSheetId="9" hidden="1">#REF!</definedName>
    <definedName name="Z_67296303_E83C_11D2_B445_0004AC9D327E_.wvu.Cols" hidden="1">#REF!</definedName>
    <definedName name="Z_67296303_E83C_11D2_B445_0004AC9D327E_.wvu.PrintTitles" localSheetId="9" hidden="1">#REF!</definedName>
    <definedName name="Z_67296303_E83C_11D2_B445_0004AC9D327E_.wvu.PrintTitles" hidden="1">#REF!</definedName>
    <definedName name="Z_67296304_E83C_11D2_B445_0004AC9D327E_.wvu.Cols" localSheetId="8" hidden="1">#REF!,#REF!</definedName>
    <definedName name="Z_67296304_E83C_11D2_B445_0004AC9D327E_.wvu.Cols" localSheetId="9" hidden="1">#REF!,#REF!</definedName>
    <definedName name="Z_67296304_E83C_11D2_B445_0004AC9D327E_.wvu.Cols" localSheetId="11" hidden="1">#REF!,#REF!</definedName>
    <definedName name="Z_67296304_E83C_11D2_B445_0004AC9D327E_.wvu.Cols" hidden="1">#REF!,#REF!</definedName>
    <definedName name="Z_67296306_E83C_11D2_B445_0004AC9D327E_.wvu.Cols" localSheetId="8" hidden="1">#REF!</definedName>
    <definedName name="Z_67296306_E83C_11D2_B445_0004AC9D327E_.wvu.Cols" localSheetId="9" hidden="1">#REF!</definedName>
    <definedName name="Z_67296306_E83C_11D2_B445_0004AC9D327E_.wvu.Cols" localSheetId="11" hidden="1">#REF!</definedName>
    <definedName name="Z_67296306_E83C_11D2_B445_0004AC9D327E_.wvu.Cols" hidden="1">#REF!</definedName>
    <definedName name="Z_6729630B_E83C_11D2_B445_0004AC9D327E_.wvu.Cols" localSheetId="8" hidden="1">#REF!</definedName>
    <definedName name="Z_6729630B_E83C_11D2_B445_0004AC9D327E_.wvu.Cols" localSheetId="9" hidden="1">#REF!</definedName>
    <definedName name="Z_6729630B_E83C_11D2_B445_0004AC9D327E_.wvu.Cols" hidden="1">#REF!</definedName>
    <definedName name="Z_6729630B_E83C_11D2_B445_0004AC9D327E_.wvu.PrintArea" localSheetId="9" hidden="1">#REF!</definedName>
    <definedName name="Z_6729630B_E83C_11D2_B445_0004AC9D327E_.wvu.PrintArea" hidden="1">#REF!</definedName>
    <definedName name="Z_6729630B_E83C_11D2_B445_0004AC9D327E_.wvu.PrintTitles" hidden="1">#REF!</definedName>
    <definedName name="Z_6729630C_E83C_11D2_B445_0004AC9D327E_.wvu.Cols" hidden="1">#REF!</definedName>
    <definedName name="Z_6729630C_E83C_11D2_B445_0004AC9D327E_.wvu.PrintArea" hidden="1">#REF!</definedName>
    <definedName name="Z_6729630C_E83C_11D2_B445_0004AC9D327E_.wvu.PrintTitles" hidden="1">#REF!</definedName>
    <definedName name="Z_6729630E_E83C_11D2_B445_0004AC9D327E_.wvu.Cols" hidden="1">#REF!,#REF!</definedName>
    <definedName name="Z_77B7B544_E3B3_11D2_B445_0004AC9D327E_.wvu.Cols" hidden="1">#REF!,#REF!</definedName>
    <definedName name="Z_77B7B544_E3B3_11D2_B445_0004AC9D327E_.wvu.PrintArea" localSheetId="8" hidden="1">#REF!</definedName>
    <definedName name="Z_77B7B544_E3B3_11D2_B445_0004AC9D327E_.wvu.PrintArea" localSheetId="9" hidden="1">#REF!</definedName>
    <definedName name="Z_77B7B544_E3B3_11D2_B445_0004AC9D327E_.wvu.PrintArea" hidden="1">#REF!</definedName>
    <definedName name="Z_77B7B544_E3B3_11D2_B445_0004AC9D327E_.wvu.PrintTitles" localSheetId="9" hidden="1">#REF!</definedName>
    <definedName name="Z_77B7B544_E3B3_11D2_B445_0004AC9D327E_.wvu.PrintTitles" hidden="1">#REF!</definedName>
    <definedName name="Z_77B7B546_E3B3_11D2_B445_0004AC9D327E_.wvu.PrintArea" localSheetId="8" hidden="1">#REF!</definedName>
    <definedName name="Z_77B7B546_E3B3_11D2_B445_0004AC9D327E_.wvu.PrintArea" localSheetId="9" hidden="1">#REF!</definedName>
    <definedName name="Z_77B7B546_E3B3_11D2_B445_0004AC9D327E_.wvu.PrintArea" localSheetId="11" hidden="1">#REF!</definedName>
    <definedName name="Z_77B7B546_E3B3_11D2_B445_0004AC9D327E_.wvu.PrintArea" hidden="1">#REF!</definedName>
    <definedName name="Z_77B7B547_E3B3_11D2_B445_0004AC9D327E_.wvu.PrintArea" localSheetId="8" hidden="1">#REF!</definedName>
    <definedName name="Z_77B7B547_E3B3_11D2_B445_0004AC9D327E_.wvu.PrintArea" localSheetId="9" hidden="1">#REF!</definedName>
    <definedName name="Z_77B7B547_E3B3_11D2_B445_0004AC9D327E_.wvu.PrintArea" localSheetId="11" hidden="1">#REF!</definedName>
    <definedName name="Z_77B7B547_E3B3_11D2_B445_0004AC9D327E_.wvu.PrintArea" hidden="1">#REF!</definedName>
    <definedName name="Z_77B7B54A_E3B3_11D2_B445_0004AC9D327E_.wvu.Cols" hidden="1">#REF!,#REF!</definedName>
    <definedName name="Z_77B7B54F_E3B3_11D2_B445_0004AC9D327E_.wvu.Cols" hidden="1">#REF!,#REF!</definedName>
    <definedName name="Z_77B7B54F_E3B3_11D2_B445_0004AC9D327E_.wvu.PrintArea" localSheetId="8" hidden="1">#REF!</definedName>
    <definedName name="Z_77B7B54F_E3B3_11D2_B445_0004AC9D327E_.wvu.PrintArea" localSheetId="9" hidden="1">#REF!</definedName>
    <definedName name="Z_77B7B54F_E3B3_11D2_B445_0004AC9D327E_.wvu.PrintArea" hidden="1">#REF!</definedName>
    <definedName name="Z_77B7B54F_E3B3_11D2_B445_0004AC9D327E_.wvu.PrintTitles" localSheetId="9" hidden="1">#REF!</definedName>
    <definedName name="Z_77B7B54F_E3B3_11D2_B445_0004AC9D327E_.wvu.PrintTitles" hidden="1">#REF!</definedName>
    <definedName name="Z_77B7B550_E3B3_11D2_B445_0004AC9D327E_.wvu.Cols" localSheetId="8" hidden="1">#REF!</definedName>
    <definedName name="Z_77B7B550_E3B3_11D2_B445_0004AC9D327E_.wvu.Cols" localSheetId="9" hidden="1">#REF!</definedName>
    <definedName name="Z_77B7B550_E3B3_11D2_B445_0004AC9D327E_.wvu.Cols" localSheetId="11" hidden="1">#REF!</definedName>
    <definedName name="Z_77B7B550_E3B3_11D2_B445_0004AC9D327E_.wvu.Cols" hidden="1">#REF!</definedName>
    <definedName name="Z_77B7B551_E3B3_11D2_B445_0004AC9D327E_.wvu.PrintArea" localSheetId="8" hidden="1">#REF!</definedName>
    <definedName name="Z_77B7B551_E3B3_11D2_B445_0004AC9D327E_.wvu.PrintArea" localSheetId="9" hidden="1">#REF!</definedName>
    <definedName name="Z_77B7B551_E3B3_11D2_B445_0004AC9D327E_.wvu.PrintArea" localSheetId="11" hidden="1">#REF!</definedName>
    <definedName name="Z_77B7B551_E3B3_11D2_B445_0004AC9D327E_.wvu.PrintArea" hidden="1">#REF!</definedName>
    <definedName name="Z_77B7B552_E3B3_11D2_B445_0004AC9D327E_.wvu.Cols" localSheetId="8" hidden="1">#REF!</definedName>
    <definedName name="Z_77B7B552_E3B3_11D2_B445_0004AC9D327E_.wvu.Cols" localSheetId="9" hidden="1">#REF!</definedName>
    <definedName name="Z_77B7B552_E3B3_11D2_B445_0004AC9D327E_.wvu.Cols" localSheetId="11" hidden="1">#REF!</definedName>
    <definedName name="Z_77B7B552_E3B3_11D2_B445_0004AC9D327E_.wvu.Cols" hidden="1">#REF!</definedName>
    <definedName name="Z_77B7B552_E3B3_11D2_B445_0004AC9D327E_.wvu.PrintArea" localSheetId="8" hidden="1">#REF!</definedName>
    <definedName name="Z_77B7B552_E3B3_11D2_B445_0004AC9D327E_.wvu.PrintArea" localSheetId="9" hidden="1">#REF!</definedName>
    <definedName name="Z_77B7B552_E3B3_11D2_B445_0004AC9D327E_.wvu.PrintArea" localSheetId="11" hidden="1">#REF!</definedName>
    <definedName name="Z_77B7B552_E3B3_11D2_B445_0004AC9D327E_.wvu.PrintArea" hidden="1">#REF!</definedName>
    <definedName name="Z_77B7B555_E3B3_11D2_B445_0004AC9D327E_.wvu.Cols" hidden="1">#REF!,#REF!</definedName>
    <definedName name="Z_77B7B5D4_E3B3_11D2_B445_0004AC9D327E_.wvu.Cols" hidden="1">#REF!,#REF!</definedName>
    <definedName name="Z_77B7B5D4_E3B3_11D2_B445_0004AC9D327E_.wvu.PrintArea" localSheetId="8" hidden="1">#REF!</definedName>
    <definedName name="Z_77B7B5D4_E3B3_11D2_B445_0004AC9D327E_.wvu.PrintArea" localSheetId="9" hidden="1">#REF!</definedName>
    <definedName name="Z_77B7B5D4_E3B3_11D2_B445_0004AC9D327E_.wvu.PrintArea" hidden="1">#REF!</definedName>
    <definedName name="Z_77B7B5D4_E3B3_11D2_B445_0004AC9D327E_.wvu.PrintTitles" localSheetId="9" hidden="1">#REF!</definedName>
    <definedName name="Z_77B7B5D4_E3B3_11D2_B445_0004AC9D327E_.wvu.PrintTitles" hidden="1">#REF!</definedName>
    <definedName name="Z_77B7B5D6_E3B3_11D2_B445_0004AC9D327E_.wvu.PrintArea" localSheetId="8" hidden="1">#REF!</definedName>
    <definedName name="Z_77B7B5D6_E3B3_11D2_B445_0004AC9D327E_.wvu.PrintArea" localSheetId="9" hidden="1">#REF!</definedName>
    <definedName name="Z_77B7B5D6_E3B3_11D2_B445_0004AC9D327E_.wvu.PrintArea" localSheetId="11" hidden="1">#REF!</definedName>
    <definedName name="Z_77B7B5D6_E3B3_11D2_B445_0004AC9D327E_.wvu.PrintArea" hidden="1">#REF!</definedName>
    <definedName name="Z_77B7B5D7_E3B3_11D2_B445_0004AC9D327E_.wvu.PrintArea" localSheetId="8" hidden="1">#REF!</definedName>
    <definedName name="Z_77B7B5D7_E3B3_11D2_B445_0004AC9D327E_.wvu.PrintArea" localSheetId="9" hidden="1">#REF!</definedName>
    <definedName name="Z_77B7B5D7_E3B3_11D2_B445_0004AC9D327E_.wvu.PrintArea" localSheetId="11" hidden="1">#REF!</definedName>
    <definedName name="Z_77B7B5D7_E3B3_11D2_B445_0004AC9D327E_.wvu.PrintArea" hidden="1">#REF!</definedName>
    <definedName name="Z_77B7B5DA_E3B3_11D2_B445_0004AC9D327E_.wvu.Cols" hidden="1">#REF!,#REF!</definedName>
    <definedName name="Z_77B7B5DF_E3B3_11D2_B445_0004AC9D327E_.wvu.Cols" hidden="1">#REF!,#REF!</definedName>
    <definedName name="Z_77B7B5DF_E3B3_11D2_B445_0004AC9D327E_.wvu.PrintArea" localSheetId="8" hidden="1">#REF!</definedName>
    <definedName name="Z_77B7B5DF_E3B3_11D2_B445_0004AC9D327E_.wvu.PrintArea" localSheetId="9" hidden="1">#REF!</definedName>
    <definedName name="Z_77B7B5DF_E3B3_11D2_B445_0004AC9D327E_.wvu.PrintArea" hidden="1">#REF!</definedName>
    <definedName name="Z_77B7B5DF_E3B3_11D2_B445_0004AC9D327E_.wvu.PrintTitles" localSheetId="9" hidden="1">#REF!</definedName>
    <definedName name="Z_77B7B5DF_E3B3_11D2_B445_0004AC9D327E_.wvu.PrintTitles" hidden="1">#REF!</definedName>
    <definedName name="Z_77B7B5E0_E3B3_11D2_B445_0004AC9D327E_.wvu.Cols" localSheetId="8" hidden="1">#REF!</definedName>
    <definedName name="Z_77B7B5E0_E3B3_11D2_B445_0004AC9D327E_.wvu.Cols" localSheetId="9" hidden="1">#REF!</definedName>
    <definedName name="Z_77B7B5E0_E3B3_11D2_B445_0004AC9D327E_.wvu.Cols" localSheetId="11" hidden="1">#REF!</definedName>
    <definedName name="Z_77B7B5E0_E3B3_11D2_B445_0004AC9D327E_.wvu.Cols" hidden="1">#REF!</definedName>
    <definedName name="Z_77B7B5E1_E3B3_11D2_B445_0004AC9D327E_.wvu.PrintArea" localSheetId="8" hidden="1">#REF!</definedName>
    <definedName name="Z_77B7B5E1_E3B3_11D2_B445_0004AC9D327E_.wvu.PrintArea" localSheetId="9" hidden="1">#REF!</definedName>
    <definedName name="Z_77B7B5E1_E3B3_11D2_B445_0004AC9D327E_.wvu.PrintArea" localSheetId="11" hidden="1">#REF!</definedName>
    <definedName name="Z_77B7B5E1_E3B3_11D2_B445_0004AC9D327E_.wvu.PrintArea" hidden="1">#REF!</definedName>
    <definedName name="Z_77B7B5E2_E3B3_11D2_B445_0004AC9D327E_.wvu.Cols" localSheetId="8" hidden="1">#REF!</definedName>
    <definedName name="Z_77B7B5E2_E3B3_11D2_B445_0004AC9D327E_.wvu.Cols" localSheetId="9" hidden="1">#REF!</definedName>
    <definedName name="Z_77B7B5E2_E3B3_11D2_B445_0004AC9D327E_.wvu.Cols" localSheetId="11" hidden="1">#REF!</definedName>
    <definedName name="Z_77B7B5E2_E3B3_11D2_B445_0004AC9D327E_.wvu.Cols" hidden="1">#REF!</definedName>
    <definedName name="Z_77B7B5E2_E3B3_11D2_B445_0004AC9D327E_.wvu.PrintArea" localSheetId="8" hidden="1">#REF!</definedName>
    <definedName name="Z_77B7B5E2_E3B3_11D2_B445_0004AC9D327E_.wvu.PrintArea" localSheetId="9" hidden="1">#REF!</definedName>
    <definedName name="Z_77B7B5E2_E3B3_11D2_B445_0004AC9D327E_.wvu.PrintArea" localSheetId="11" hidden="1">#REF!</definedName>
    <definedName name="Z_77B7B5E2_E3B3_11D2_B445_0004AC9D327E_.wvu.PrintArea" hidden="1">#REF!</definedName>
    <definedName name="Z_77B7B5E5_E3B3_11D2_B445_0004AC9D327E_.wvu.Cols" hidden="1">#REF!,#REF!</definedName>
    <definedName name="Z_77B7B5E8_E3B3_11D2_B445_0004AC9D327E_.wvu.Cols" localSheetId="8" hidden="1">#REF!,#REF!</definedName>
    <definedName name="Z_77B7B5E8_E3B3_11D2_B445_0004AC9D327E_.wvu.Cols" localSheetId="9" hidden="1">#REF!,#REF!</definedName>
    <definedName name="Z_77B7B5E8_E3B3_11D2_B445_0004AC9D327E_.wvu.Cols" localSheetId="11" hidden="1">#REF!,#REF!</definedName>
    <definedName name="Z_77B7B5E8_E3B3_11D2_B445_0004AC9D327E_.wvu.Cols" hidden="1">#REF!,#REF!</definedName>
    <definedName name="Z_77B7B5F2_E3B3_11D2_B445_0004AC9D327E_.wvu.Cols" localSheetId="8" hidden="1">#REF!,#REF!</definedName>
    <definedName name="Z_77B7B5F2_E3B3_11D2_B445_0004AC9D327E_.wvu.Cols" localSheetId="9" hidden="1">#REF!,#REF!</definedName>
    <definedName name="Z_77B7B5F2_E3B3_11D2_B445_0004AC9D327E_.wvu.Cols" localSheetId="11" hidden="1">#REF!,#REF!</definedName>
    <definedName name="Z_77B7B5F2_E3B3_11D2_B445_0004AC9D327E_.wvu.Cols" hidden="1">#REF!,#REF!</definedName>
    <definedName name="Z_77B7B5F3_E3B3_11D2_B445_0004AC9D327E_.wvu.Cols" localSheetId="8" hidden="1">#REF!</definedName>
    <definedName name="Z_77B7B5F3_E3B3_11D2_B445_0004AC9D327E_.wvu.Cols" localSheetId="9" hidden="1">#REF!</definedName>
    <definedName name="Z_77B7B5F3_E3B3_11D2_B445_0004AC9D327E_.wvu.Cols" localSheetId="11" hidden="1">#REF!</definedName>
    <definedName name="Z_77B7B5F3_E3B3_11D2_B445_0004AC9D327E_.wvu.Cols" hidden="1">#REF!</definedName>
    <definedName name="Z_77B7B600_E3B3_11D2_B445_0004AC9D327E_.wvu.Cols" localSheetId="8" hidden="1">#REF!</definedName>
    <definedName name="Z_77B7B600_E3B3_11D2_B445_0004AC9D327E_.wvu.Cols" localSheetId="9" hidden="1">#REF!</definedName>
    <definedName name="Z_77B7B600_E3B3_11D2_B445_0004AC9D327E_.wvu.Cols" hidden="1">#REF!</definedName>
    <definedName name="Z_77B7B600_E3B3_11D2_B445_0004AC9D327E_.wvu.PrintTitles" localSheetId="9" hidden="1">#REF!</definedName>
    <definedName name="Z_77B7B600_E3B3_11D2_B445_0004AC9D327E_.wvu.PrintTitles" hidden="1">#REF!</definedName>
    <definedName name="Z_77B7B601_E3B3_11D2_B445_0004AC9D327E_.wvu.Cols" localSheetId="8" hidden="1">#REF!,#REF!</definedName>
    <definedName name="Z_77B7B601_E3B3_11D2_B445_0004AC9D327E_.wvu.Cols" localSheetId="9" hidden="1">#REF!,#REF!</definedName>
    <definedName name="Z_77B7B601_E3B3_11D2_B445_0004AC9D327E_.wvu.Cols" localSheetId="11" hidden="1">#REF!,#REF!</definedName>
    <definedName name="Z_77B7B601_E3B3_11D2_B445_0004AC9D327E_.wvu.Cols" hidden="1">#REF!,#REF!</definedName>
    <definedName name="Z_77B7B608_E3B3_11D2_B445_0004AC9D327E_.wvu.Cols" localSheetId="8" hidden="1">#REF!</definedName>
    <definedName name="Z_77B7B608_E3B3_11D2_B445_0004AC9D327E_.wvu.Cols" localSheetId="9" hidden="1">#REF!</definedName>
    <definedName name="Z_77B7B608_E3B3_11D2_B445_0004AC9D327E_.wvu.Cols" hidden="1">#REF!</definedName>
    <definedName name="Z_77B7B608_E3B3_11D2_B445_0004AC9D327E_.wvu.PrintArea" localSheetId="9" hidden="1">#REF!</definedName>
    <definedName name="Z_77B7B608_E3B3_11D2_B445_0004AC9D327E_.wvu.PrintArea" hidden="1">#REF!</definedName>
    <definedName name="Z_77B7B608_E3B3_11D2_B445_0004AC9D327E_.wvu.PrintTitles" hidden="1">#REF!</definedName>
    <definedName name="Z_77B7B609_E3B3_11D2_B445_0004AC9D327E_.wvu.Cols" hidden="1">#REF!</definedName>
    <definedName name="Z_77B7B609_E3B3_11D2_B445_0004AC9D327E_.wvu.PrintArea" hidden="1">#REF!</definedName>
    <definedName name="Z_77B7B609_E3B3_11D2_B445_0004AC9D327E_.wvu.PrintTitles" hidden="1">#REF!</definedName>
    <definedName name="Z_77B7B60B_E3B3_11D2_B445_0004AC9D327E_.wvu.Cols" hidden="1">#REF!,#REF!</definedName>
    <definedName name="Z_77B7B612_E3B3_11D2_B445_0004AC9D327E_.wvu.Cols" localSheetId="8" hidden="1">#REF!</definedName>
    <definedName name="Z_77B7B612_E3B3_11D2_B445_0004AC9D327E_.wvu.Cols" localSheetId="9" hidden="1">#REF!</definedName>
    <definedName name="Z_77B7B612_E3B3_11D2_B445_0004AC9D327E_.wvu.Cols" localSheetId="11" hidden="1">#REF!</definedName>
    <definedName name="Z_77B7B612_E3B3_11D2_B445_0004AC9D327E_.wvu.Cols" hidden="1">#REF!</definedName>
    <definedName name="Z_77B7B613_E3B3_11D2_B445_0004AC9D327E_.wvu.Cols" localSheetId="8" hidden="1">#REF!</definedName>
    <definedName name="Z_77B7B613_E3B3_11D2_B445_0004AC9D327E_.wvu.Cols" localSheetId="9" hidden="1">#REF!</definedName>
    <definedName name="Z_77B7B613_E3B3_11D2_B445_0004AC9D327E_.wvu.Cols" hidden="1">#REF!</definedName>
    <definedName name="Z_77B7B613_E3B3_11D2_B445_0004AC9D327E_.wvu.PrintTitles" localSheetId="9" hidden="1">#REF!</definedName>
    <definedName name="Z_77B7B613_E3B3_11D2_B445_0004AC9D327E_.wvu.PrintTitles" hidden="1">#REF!</definedName>
    <definedName name="Z_77B7B614_E3B3_11D2_B445_0004AC9D327E_.wvu.Cols" localSheetId="8" hidden="1">#REF!,#REF!</definedName>
    <definedName name="Z_77B7B614_E3B3_11D2_B445_0004AC9D327E_.wvu.Cols" localSheetId="9" hidden="1">#REF!,#REF!</definedName>
    <definedName name="Z_77B7B614_E3B3_11D2_B445_0004AC9D327E_.wvu.Cols" localSheetId="11" hidden="1">#REF!,#REF!</definedName>
    <definedName name="Z_77B7B614_E3B3_11D2_B445_0004AC9D327E_.wvu.Cols" hidden="1">#REF!,#REF!</definedName>
    <definedName name="Z_77B7B616_E3B3_11D2_B445_0004AC9D327E_.wvu.Cols" localSheetId="8" hidden="1">#REF!</definedName>
    <definedName name="Z_77B7B616_E3B3_11D2_B445_0004AC9D327E_.wvu.Cols" localSheetId="9" hidden="1">#REF!</definedName>
    <definedName name="Z_77B7B616_E3B3_11D2_B445_0004AC9D327E_.wvu.Cols" localSheetId="11" hidden="1">#REF!</definedName>
    <definedName name="Z_77B7B616_E3B3_11D2_B445_0004AC9D327E_.wvu.Cols" hidden="1">#REF!</definedName>
    <definedName name="Z_77B7B61B_E3B3_11D2_B445_0004AC9D327E_.wvu.Cols" localSheetId="8" hidden="1">#REF!</definedName>
    <definedName name="Z_77B7B61B_E3B3_11D2_B445_0004AC9D327E_.wvu.Cols" localSheetId="9" hidden="1">#REF!</definedName>
    <definedName name="Z_77B7B61B_E3B3_11D2_B445_0004AC9D327E_.wvu.Cols" hidden="1">#REF!</definedName>
    <definedName name="Z_77B7B61B_E3B3_11D2_B445_0004AC9D327E_.wvu.PrintArea" localSheetId="9" hidden="1">#REF!</definedName>
    <definedName name="Z_77B7B61B_E3B3_11D2_B445_0004AC9D327E_.wvu.PrintArea" hidden="1">#REF!</definedName>
    <definedName name="Z_77B7B61B_E3B3_11D2_B445_0004AC9D327E_.wvu.PrintTitles" hidden="1">#REF!</definedName>
    <definedName name="Z_77B7B61C_E3B3_11D2_B445_0004AC9D327E_.wvu.Cols" hidden="1">#REF!</definedName>
    <definedName name="Z_77B7B61C_E3B3_11D2_B445_0004AC9D327E_.wvu.PrintArea" hidden="1">#REF!</definedName>
    <definedName name="Z_77B7B61C_E3B3_11D2_B445_0004AC9D327E_.wvu.PrintTitles" hidden="1">#REF!</definedName>
    <definedName name="Z_77B7B61E_E3B3_11D2_B445_0004AC9D327E_.wvu.Cols" hidden="1">#REF!,#REF!</definedName>
    <definedName name="Z_7F422981_74C8_11D3_AF87_83DAC7D352F1_.wvu.PrintArea" localSheetId="8" hidden="1">#REF!</definedName>
    <definedName name="Z_7F422981_74C8_11D3_AF87_83DAC7D352F1_.wvu.PrintArea" localSheetId="9" hidden="1">#REF!</definedName>
    <definedName name="Z_7F422981_74C8_11D3_AF87_83DAC7D352F1_.wvu.PrintArea" hidden="1">#REF!</definedName>
    <definedName name="Z_7F422981_74C8_11D3_AF87_83DAC7D352F1_.wvu.Rows" localSheetId="8" hidden="1">#REF!,#REF!,#REF!</definedName>
    <definedName name="Z_7F422981_74C8_11D3_AF87_83DAC7D352F1_.wvu.Rows" localSheetId="9" hidden="1">#REF!,#REF!,#REF!</definedName>
    <definedName name="Z_7F422981_74C8_11D3_AF87_83DAC7D352F1_.wvu.Rows" hidden="1">#REF!,#REF!,#REF!</definedName>
    <definedName name="Z_8A554E86_0218_11D3_B447_0004AC9D327E_.wvu.Cols" localSheetId="8" hidden="1">#REF!</definedName>
    <definedName name="Z_8A554E86_0218_11D3_B447_0004AC9D327E_.wvu.Cols" localSheetId="9" hidden="1">#REF!</definedName>
    <definedName name="Z_8A554E86_0218_11D3_B447_0004AC9D327E_.wvu.Cols" hidden="1">#REF!</definedName>
    <definedName name="Z_8A554E86_0218_11D3_B447_0004AC9D327E_.wvu.PrintTitles" localSheetId="9" hidden="1">#REF!</definedName>
    <definedName name="Z_8A554E86_0218_11D3_B447_0004AC9D327E_.wvu.PrintTitles" hidden="1">#REF!</definedName>
    <definedName name="Z_8A554E87_0218_11D3_B447_0004AC9D327E_.wvu.Cols" localSheetId="8" hidden="1">#REF!,#REF!</definedName>
    <definedName name="Z_8A554E87_0218_11D3_B447_0004AC9D327E_.wvu.Cols" localSheetId="9" hidden="1">#REF!,#REF!</definedName>
    <definedName name="Z_8A554E87_0218_11D3_B447_0004AC9D327E_.wvu.Cols" localSheetId="11" hidden="1">#REF!,#REF!</definedName>
    <definedName name="Z_8A554E87_0218_11D3_B447_0004AC9D327E_.wvu.Cols" hidden="1">#REF!,#REF!</definedName>
    <definedName name="Z_8A554E8E_0218_11D3_B447_0004AC9D327E_.wvu.Cols" localSheetId="8" hidden="1">#REF!</definedName>
    <definedName name="Z_8A554E8E_0218_11D3_B447_0004AC9D327E_.wvu.Cols" localSheetId="9" hidden="1">#REF!</definedName>
    <definedName name="Z_8A554E8E_0218_11D3_B447_0004AC9D327E_.wvu.Cols" hidden="1">#REF!</definedName>
    <definedName name="Z_8A554E8E_0218_11D3_B447_0004AC9D327E_.wvu.PrintArea" localSheetId="9" hidden="1">#REF!</definedName>
    <definedName name="Z_8A554E8E_0218_11D3_B447_0004AC9D327E_.wvu.PrintArea" hidden="1">#REF!</definedName>
    <definedName name="Z_8A554E8E_0218_11D3_B447_0004AC9D327E_.wvu.PrintTitles" hidden="1">#REF!</definedName>
    <definedName name="Z_8A554E8F_0218_11D3_B447_0004AC9D327E_.wvu.Cols" hidden="1">#REF!</definedName>
    <definedName name="Z_8A554E8F_0218_11D3_B447_0004AC9D327E_.wvu.PrintArea" hidden="1">#REF!</definedName>
    <definedName name="Z_8A554E8F_0218_11D3_B447_0004AC9D327E_.wvu.PrintTitles" hidden="1">#REF!</definedName>
    <definedName name="Z_8A554E91_0218_11D3_B447_0004AC9D327E_.wvu.Cols" hidden="1">#REF!,#REF!</definedName>
    <definedName name="Z_8A554E98_0218_11D3_B447_0004AC9D327E_.wvu.Cols" localSheetId="8" hidden="1">#REF!</definedName>
    <definedName name="Z_8A554E98_0218_11D3_B447_0004AC9D327E_.wvu.Cols" localSheetId="9" hidden="1">#REF!</definedName>
    <definedName name="Z_8A554E98_0218_11D3_B447_0004AC9D327E_.wvu.Cols" localSheetId="11" hidden="1">#REF!</definedName>
    <definedName name="Z_8A554E98_0218_11D3_B447_0004AC9D327E_.wvu.Cols" hidden="1">#REF!</definedName>
    <definedName name="Z_8A554E99_0218_11D3_B447_0004AC9D327E_.wvu.Cols" localSheetId="8" hidden="1">#REF!</definedName>
    <definedName name="Z_8A554E99_0218_11D3_B447_0004AC9D327E_.wvu.Cols" localSheetId="9" hidden="1">#REF!</definedName>
    <definedName name="Z_8A554E99_0218_11D3_B447_0004AC9D327E_.wvu.Cols" hidden="1">#REF!</definedName>
    <definedName name="Z_8A554E99_0218_11D3_B447_0004AC9D327E_.wvu.PrintTitles" localSheetId="9" hidden="1">#REF!</definedName>
    <definedName name="Z_8A554E99_0218_11D3_B447_0004AC9D327E_.wvu.PrintTitles" hidden="1">#REF!</definedName>
    <definedName name="Z_8A554E9A_0218_11D3_B447_0004AC9D327E_.wvu.Cols" localSheetId="8" hidden="1">#REF!,#REF!</definedName>
    <definedName name="Z_8A554E9A_0218_11D3_B447_0004AC9D327E_.wvu.Cols" localSheetId="9" hidden="1">#REF!,#REF!</definedName>
    <definedName name="Z_8A554E9A_0218_11D3_B447_0004AC9D327E_.wvu.Cols" localSheetId="11" hidden="1">#REF!,#REF!</definedName>
    <definedName name="Z_8A554E9A_0218_11D3_B447_0004AC9D327E_.wvu.Cols" hidden="1">#REF!,#REF!</definedName>
    <definedName name="Z_8A554E9C_0218_11D3_B447_0004AC9D327E_.wvu.Cols" localSheetId="8" hidden="1">#REF!</definedName>
    <definedName name="Z_8A554E9C_0218_11D3_B447_0004AC9D327E_.wvu.Cols" localSheetId="9" hidden="1">#REF!</definedName>
    <definedName name="Z_8A554E9C_0218_11D3_B447_0004AC9D327E_.wvu.Cols" localSheetId="11" hidden="1">#REF!</definedName>
    <definedName name="Z_8A554E9C_0218_11D3_B447_0004AC9D327E_.wvu.Cols" hidden="1">#REF!</definedName>
    <definedName name="Z_8A554EA1_0218_11D3_B447_0004AC9D327E_.wvu.Cols" localSheetId="8" hidden="1">#REF!</definedName>
    <definedName name="Z_8A554EA1_0218_11D3_B447_0004AC9D327E_.wvu.Cols" localSheetId="9" hidden="1">#REF!</definedName>
    <definedName name="Z_8A554EA1_0218_11D3_B447_0004AC9D327E_.wvu.Cols" hidden="1">#REF!</definedName>
    <definedName name="Z_8A554EA1_0218_11D3_B447_0004AC9D327E_.wvu.PrintArea" localSheetId="9" hidden="1">#REF!</definedName>
    <definedName name="Z_8A554EA1_0218_11D3_B447_0004AC9D327E_.wvu.PrintArea" hidden="1">#REF!</definedName>
    <definedName name="Z_8A554EA1_0218_11D3_B447_0004AC9D327E_.wvu.PrintTitles" hidden="1">#REF!</definedName>
    <definedName name="Z_8A554EA2_0218_11D3_B447_0004AC9D327E_.wvu.Cols" hidden="1">#REF!</definedName>
    <definedName name="Z_8A554EA2_0218_11D3_B447_0004AC9D327E_.wvu.PrintArea" hidden="1">#REF!</definedName>
    <definedName name="Z_8A554EA2_0218_11D3_B447_0004AC9D327E_.wvu.PrintTitles" hidden="1">#REF!</definedName>
    <definedName name="Z_8A554EA4_0218_11D3_B447_0004AC9D327E_.wvu.Cols" hidden="1">#REF!,#REF!</definedName>
    <definedName name="Z_8A554EA8_0218_11D3_B447_0004AC9D327E_.wvu.Cols" localSheetId="8" hidden="1">#REF!,#REF!</definedName>
    <definedName name="Z_8A554EA8_0218_11D3_B447_0004AC9D327E_.wvu.Cols" localSheetId="9" hidden="1">#REF!,#REF!</definedName>
    <definedName name="Z_8A554EA8_0218_11D3_B447_0004AC9D327E_.wvu.Cols" localSheetId="11" hidden="1">#REF!,#REF!</definedName>
    <definedName name="Z_8A554EA8_0218_11D3_B447_0004AC9D327E_.wvu.Cols" hidden="1">#REF!,#REF!</definedName>
    <definedName name="Z_8A554EB2_0218_11D3_B447_0004AC9D327E_.wvu.Cols" localSheetId="8" hidden="1">#REF!,#REF!</definedName>
    <definedName name="Z_8A554EB2_0218_11D3_B447_0004AC9D327E_.wvu.Cols" localSheetId="9" hidden="1">#REF!,#REF!</definedName>
    <definedName name="Z_8A554EB2_0218_11D3_B447_0004AC9D327E_.wvu.Cols" localSheetId="11" hidden="1">#REF!,#REF!</definedName>
    <definedName name="Z_8A554EB2_0218_11D3_B447_0004AC9D327E_.wvu.Cols" hidden="1">#REF!,#REF!</definedName>
    <definedName name="Z_8A554EB3_0218_11D3_B447_0004AC9D327E_.wvu.Cols" localSheetId="8" hidden="1">#REF!</definedName>
    <definedName name="Z_8A554EB3_0218_11D3_B447_0004AC9D327E_.wvu.Cols" localSheetId="9" hidden="1">#REF!</definedName>
    <definedName name="Z_8A554EB3_0218_11D3_B447_0004AC9D327E_.wvu.Cols" localSheetId="11" hidden="1">#REF!</definedName>
    <definedName name="Z_8A554EB3_0218_11D3_B447_0004AC9D327E_.wvu.Cols" hidden="1">#REF!</definedName>
    <definedName name="Z_8A554EBE_0218_11D3_B447_0004AC9D327E_.wvu.Cols" localSheetId="8" hidden="1">#REF!,#REF!</definedName>
    <definedName name="Z_8A554EBE_0218_11D3_B447_0004AC9D327E_.wvu.Cols" localSheetId="9" hidden="1">#REF!,#REF!</definedName>
    <definedName name="Z_8A554EBE_0218_11D3_B447_0004AC9D327E_.wvu.Cols" hidden="1">#REF!,#REF!</definedName>
    <definedName name="Z_8A554EBE_0218_11D3_B447_0004AC9D327E_.wvu.PrintArea" localSheetId="8" hidden="1">#REF!</definedName>
    <definedName name="Z_8A554EBE_0218_11D3_B447_0004AC9D327E_.wvu.PrintArea" localSheetId="9" hidden="1">#REF!</definedName>
    <definedName name="Z_8A554EBE_0218_11D3_B447_0004AC9D327E_.wvu.PrintArea" hidden="1">#REF!</definedName>
    <definedName name="Z_8A554EBE_0218_11D3_B447_0004AC9D327E_.wvu.PrintTitles" localSheetId="9" hidden="1">#REF!</definedName>
    <definedName name="Z_8A554EBE_0218_11D3_B447_0004AC9D327E_.wvu.PrintTitles" hidden="1">#REF!</definedName>
    <definedName name="Z_8A554EC1_0218_11D3_B447_0004AC9D327E_.wvu.PrintArea" localSheetId="8" hidden="1">#REF!</definedName>
    <definedName name="Z_8A554EC1_0218_11D3_B447_0004AC9D327E_.wvu.PrintArea" localSheetId="9" hidden="1">#REF!</definedName>
    <definedName name="Z_8A554EC1_0218_11D3_B447_0004AC9D327E_.wvu.PrintArea" localSheetId="11" hidden="1">#REF!</definedName>
    <definedName name="Z_8A554EC1_0218_11D3_B447_0004AC9D327E_.wvu.PrintArea" hidden="1">#REF!</definedName>
    <definedName name="Z_8A554EC4_0218_11D3_B447_0004AC9D327E_.wvu.Cols" localSheetId="8" hidden="1">#REF!,#REF!</definedName>
    <definedName name="Z_8A554EC4_0218_11D3_B447_0004AC9D327E_.wvu.Cols" localSheetId="9" hidden="1">#REF!,#REF!</definedName>
    <definedName name="Z_8A554EC4_0218_11D3_B447_0004AC9D327E_.wvu.Cols" localSheetId="11" hidden="1">#REF!,#REF!</definedName>
    <definedName name="Z_8A554EC4_0218_11D3_B447_0004AC9D327E_.wvu.Cols" hidden="1">#REF!,#REF!</definedName>
    <definedName name="Z_8A554EC9_0218_11D3_B447_0004AC9D327E_.wvu.Cols" localSheetId="8" hidden="1">#REF!,#REF!</definedName>
    <definedName name="Z_8A554EC9_0218_11D3_B447_0004AC9D327E_.wvu.Cols" localSheetId="9" hidden="1">#REF!,#REF!</definedName>
    <definedName name="Z_8A554EC9_0218_11D3_B447_0004AC9D327E_.wvu.Cols" hidden="1">#REF!,#REF!</definedName>
    <definedName name="Z_8A554EC9_0218_11D3_B447_0004AC9D327E_.wvu.PrintArea" localSheetId="8" hidden="1">#REF!</definedName>
    <definedName name="Z_8A554EC9_0218_11D3_B447_0004AC9D327E_.wvu.PrintArea" localSheetId="9" hidden="1">#REF!</definedName>
    <definedName name="Z_8A554EC9_0218_11D3_B447_0004AC9D327E_.wvu.PrintArea" hidden="1">#REF!</definedName>
    <definedName name="Z_8A554EC9_0218_11D3_B447_0004AC9D327E_.wvu.PrintTitles" localSheetId="9" hidden="1">#REF!</definedName>
    <definedName name="Z_8A554EC9_0218_11D3_B447_0004AC9D327E_.wvu.PrintTitles" hidden="1">#REF!</definedName>
    <definedName name="Z_8A554ECA_0218_11D3_B447_0004AC9D327E_.wvu.Cols" localSheetId="8" hidden="1">#REF!</definedName>
    <definedName name="Z_8A554ECA_0218_11D3_B447_0004AC9D327E_.wvu.Cols" localSheetId="9" hidden="1">#REF!</definedName>
    <definedName name="Z_8A554ECA_0218_11D3_B447_0004AC9D327E_.wvu.Cols" localSheetId="11" hidden="1">#REF!</definedName>
    <definedName name="Z_8A554ECA_0218_11D3_B447_0004AC9D327E_.wvu.Cols" hidden="1">#REF!</definedName>
    <definedName name="Z_8A554ECC_0218_11D3_B447_0004AC9D327E_.wvu.Cols" localSheetId="8" hidden="1">#REF!</definedName>
    <definedName name="Z_8A554ECC_0218_11D3_B447_0004AC9D327E_.wvu.Cols" localSheetId="9" hidden="1">#REF!</definedName>
    <definedName name="Z_8A554ECC_0218_11D3_B447_0004AC9D327E_.wvu.Cols" localSheetId="11" hidden="1">#REF!</definedName>
    <definedName name="Z_8A554ECC_0218_11D3_B447_0004AC9D327E_.wvu.Cols" hidden="1">#REF!</definedName>
    <definedName name="Z_8A554ECC_0218_11D3_B447_0004AC9D327E_.wvu.PrintArea" localSheetId="8" hidden="1">#REF!</definedName>
    <definedName name="Z_8A554ECC_0218_11D3_B447_0004AC9D327E_.wvu.PrintArea" localSheetId="9" hidden="1">#REF!</definedName>
    <definedName name="Z_8A554ECC_0218_11D3_B447_0004AC9D327E_.wvu.PrintArea" localSheetId="11" hidden="1">#REF!</definedName>
    <definedName name="Z_8A554ECC_0218_11D3_B447_0004AC9D327E_.wvu.PrintArea" hidden="1">#REF!</definedName>
    <definedName name="Z_8A554ECF_0218_11D3_B447_0004AC9D327E_.wvu.Cols" localSheetId="8" hidden="1">#REF!,#REF!</definedName>
    <definedName name="Z_8A554ECF_0218_11D3_B447_0004AC9D327E_.wvu.Cols" localSheetId="9" hidden="1">#REF!,#REF!</definedName>
    <definedName name="Z_8A554ECF_0218_11D3_B447_0004AC9D327E_.wvu.Cols" localSheetId="11" hidden="1">#REF!,#REF!</definedName>
    <definedName name="Z_8A554ECF_0218_11D3_B447_0004AC9D327E_.wvu.Cols" hidden="1">#REF!,#REF!</definedName>
    <definedName name="Z_8C4BDF07_DDFB_11D2_B447_0004AC2EF02B_.wvu.Cols" localSheetId="8" hidden="1">#REF!</definedName>
    <definedName name="Z_8C4BDF07_DDFB_11D2_B447_0004AC2EF02B_.wvu.Cols" localSheetId="9" hidden="1">#REF!</definedName>
    <definedName name="Z_8C4BDF07_DDFB_11D2_B447_0004AC2EF02B_.wvu.Cols" hidden="1">#REF!</definedName>
    <definedName name="Z_8C4BDF07_DDFB_11D2_B447_0004AC2EF02B_.wvu.PrintTitles" localSheetId="9" hidden="1">#REF!</definedName>
    <definedName name="Z_8C4BDF07_DDFB_11D2_B447_0004AC2EF02B_.wvu.PrintTitles" hidden="1">#REF!</definedName>
    <definedName name="Z_8C4BDF08_DDFB_11D2_B447_0004AC2EF02B_.wvu.Cols" localSheetId="8" hidden="1">#REF!,#REF!</definedName>
    <definedName name="Z_8C4BDF08_DDFB_11D2_B447_0004AC2EF02B_.wvu.Cols" localSheetId="9" hidden="1">#REF!,#REF!</definedName>
    <definedName name="Z_8C4BDF08_DDFB_11D2_B447_0004AC2EF02B_.wvu.Cols" localSheetId="11" hidden="1">#REF!,#REF!</definedName>
    <definedName name="Z_8C4BDF08_DDFB_11D2_B447_0004AC2EF02B_.wvu.Cols" hidden="1">#REF!,#REF!</definedName>
    <definedName name="Z_8C4BDF0F_DDFB_11D2_B447_0004AC2EF02B_.wvu.Cols" localSheetId="8" hidden="1">#REF!</definedName>
    <definedName name="Z_8C4BDF0F_DDFB_11D2_B447_0004AC2EF02B_.wvu.Cols" localSheetId="9" hidden="1">#REF!</definedName>
    <definedName name="Z_8C4BDF0F_DDFB_11D2_B447_0004AC2EF02B_.wvu.Cols" hidden="1">#REF!</definedName>
    <definedName name="Z_8C4BDF0F_DDFB_11D2_B447_0004AC2EF02B_.wvu.PrintArea" localSheetId="9" hidden="1">#REF!</definedName>
    <definedName name="Z_8C4BDF0F_DDFB_11D2_B447_0004AC2EF02B_.wvu.PrintArea" hidden="1">#REF!</definedName>
    <definedName name="Z_8C4BDF0F_DDFB_11D2_B447_0004AC2EF02B_.wvu.PrintTitles" hidden="1">#REF!</definedName>
    <definedName name="Z_8C4BDF10_DDFB_11D2_B447_0004AC2EF02B_.wvu.Cols" hidden="1">#REF!</definedName>
    <definedName name="Z_8C4BDF10_DDFB_11D2_B447_0004AC2EF02B_.wvu.PrintArea" hidden="1">#REF!</definedName>
    <definedName name="Z_8C4BDF10_DDFB_11D2_B447_0004AC2EF02B_.wvu.PrintTitles" hidden="1">#REF!</definedName>
    <definedName name="Z_8C4BDF12_DDFB_11D2_B447_0004AC2EF02B_.wvu.Cols" hidden="1">#REF!,#REF!</definedName>
    <definedName name="Z_8C4BDF19_DDFB_11D2_B447_0004AC2EF02B_.wvu.Cols" localSheetId="8" hidden="1">#REF!</definedName>
    <definedName name="Z_8C4BDF19_DDFB_11D2_B447_0004AC2EF02B_.wvu.Cols" localSheetId="9" hidden="1">#REF!</definedName>
    <definedName name="Z_8C4BDF19_DDFB_11D2_B447_0004AC2EF02B_.wvu.Cols" localSheetId="11" hidden="1">#REF!</definedName>
    <definedName name="Z_8C4BDF19_DDFB_11D2_B447_0004AC2EF02B_.wvu.Cols" hidden="1">#REF!</definedName>
    <definedName name="Z_8C4BDF1A_DDFB_11D2_B447_0004AC2EF02B_.wvu.Cols" localSheetId="8" hidden="1">#REF!</definedName>
    <definedName name="Z_8C4BDF1A_DDFB_11D2_B447_0004AC2EF02B_.wvu.Cols" localSheetId="9" hidden="1">#REF!</definedName>
    <definedName name="Z_8C4BDF1A_DDFB_11D2_B447_0004AC2EF02B_.wvu.Cols" hidden="1">#REF!</definedName>
    <definedName name="Z_8C4BDF1A_DDFB_11D2_B447_0004AC2EF02B_.wvu.PrintTitles" localSheetId="9" hidden="1">#REF!</definedName>
    <definedName name="Z_8C4BDF1A_DDFB_11D2_B447_0004AC2EF02B_.wvu.PrintTitles" hidden="1">#REF!</definedName>
    <definedName name="Z_8C4BDF1B_DDFB_11D2_B447_0004AC2EF02B_.wvu.Cols" localSheetId="8" hidden="1">#REF!,#REF!</definedName>
    <definedName name="Z_8C4BDF1B_DDFB_11D2_B447_0004AC2EF02B_.wvu.Cols" localSheetId="9" hidden="1">#REF!,#REF!</definedName>
    <definedName name="Z_8C4BDF1B_DDFB_11D2_B447_0004AC2EF02B_.wvu.Cols" localSheetId="11" hidden="1">#REF!,#REF!</definedName>
    <definedName name="Z_8C4BDF1B_DDFB_11D2_B447_0004AC2EF02B_.wvu.Cols" hidden="1">#REF!,#REF!</definedName>
    <definedName name="Z_8C4BDF1D_DDFB_11D2_B447_0004AC2EF02B_.wvu.Cols" localSheetId="8" hidden="1">#REF!</definedName>
    <definedName name="Z_8C4BDF1D_DDFB_11D2_B447_0004AC2EF02B_.wvu.Cols" localSheetId="9" hidden="1">#REF!</definedName>
    <definedName name="Z_8C4BDF1D_DDFB_11D2_B447_0004AC2EF02B_.wvu.Cols" localSheetId="11" hidden="1">#REF!</definedName>
    <definedName name="Z_8C4BDF1D_DDFB_11D2_B447_0004AC2EF02B_.wvu.Cols" hidden="1">#REF!</definedName>
    <definedName name="Z_8C4BDF22_DDFB_11D2_B447_0004AC2EF02B_.wvu.Cols" localSheetId="8" hidden="1">#REF!</definedName>
    <definedName name="Z_8C4BDF22_DDFB_11D2_B447_0004AC2EF02B_.wvu.Cols" localSheetId="9" hidden="1">#REF!</definedName>
    <definedName name="Z_8C4BDF22_DDFB_11D2_B447_0004AC2EF02B_.wvu.Cols" hidden="1">#REF!</definedName>
    <definedName name="Z_8C4BDF22_DDFB_11D2_B447_0004AC2EF02B_.wvu.PrintArea" localSheetId="9" hidden="1">#REF!</definedName>
    <definedName name="Z_8C4BDF22_DDFB_11D2_B447_0004AC2EF02B_.wvu.PrintArea" hidden="1">#REF!</definedName>
    <definedName name="Z_8C4BDF22_DDFB_11D2_B447_0004AC2EF02B_.wvu.PrintTitles" hidden="1">#REF!</definedName>
    <definedName name="Z_8C4BDF23_DDFB_11D2_B447_0004AC2EF02B_.wvu.Cols" hidden="1">#REF!</definedName>
    <definedName name="Z_8C4BDF23_DDFB_11D2_B447_0004AC2EF02B_.wvu.PrintArea" hidden="1">#REF!</definedName>
    <definedName name="Z_8C4BDF23_DDFB_11D2_B447_0004AC2EF02B_.wvu.PrintTitles" hidden="1">#REF!</definedName>
    <definedName name="Z_8C4BDF25_DDFB_11D2_B447_0004AC2EF02B_.wvu.Cols" hidden="1">#REF!,#REF!</definedName>
    <definedName name="Z_947F83E2_2FC3_11D4_8F9E_00A024037BF9_.wvu.Cols" hidden="1">#REF!,#REF!,#REF!,#REF!,#REF!,#REF!</definedName>
    <definedName name="Z_947F83E2_2FC3_11D4_8F9E_00A024037BF9_.wvu.Rows" hidden="1">#REF!,#REF!</definedName>
    <definedName name="Z_9668DB74_F6B7_11D5_84F8_00C04F163E1C_.wvu.Cols" hidden="1">#REF!,#REF!</definedName>
    <definedName name="Z_9668DB74_F6B7_11D5_84F8_00C04F163E1C_.wvu.PrintArea" hidden="1">#REF!</definedName>
    <definedName name="Z_9668DB74_F6B7_11D5_84F8_00C04F163E1C_.wvu.Rows" hidden="1">#REF!,#REF!,#REF!,#REF!,#REF!,#REF!</definedName>
    <definedName name="Z_9A428CE1_B4D9_11D0_A8AA_0000C071AEE7_.wvu.PrintArea" localSheetId="8" hidden="1">#REF!</definedName>
    <definedName name="Z_9A428CE1_B4D9_11D0_A8AA_0000C071AEE7_.wvu.PrintArea" localSheetId="9" hidden="1">#REF!</definedName>
    <definedName name="Z_9A428CE1_B4D9_11D0_A8AA_0000C071AEE7_.wvu.PrintArea" hidden="1">#REF!</definedName>
    <definedName name="Z_A111C001_7749_11D4_A2E8_0040053A147C_.wvu.FilterData" localSheetId="9" hidden="1">#REF!</definedName>
    <definedName name="Z_A111C001_7749_11D4_A2E8_0040053A147C_.wvu.FilterData" hidden="1">#REF!</definedName>
    <definedName name="Z_A111C001_7749_11D4_A2E8_0040053A147C_.wvu.PrintArea" hidden="1">#REF!</definedName>
    <definedName name="Z_A111C001_7749_11D4_A2E8_0040053A147C_.wvu.Rows" hidden="1">#REF!</definedName>
    <definedName name="Z_A8D5561D_E6A5_11D2_B445_0004AC9D327E_.wvu.Cols" hidden="1">#REF!</definedName>
    <definedName name="Z_A8D5561D_E6A5_11D2_B445_0004AC9D327E_.wvu.PrintTitles" hidden="1">#REF!</definedName>
    <definedName name="Z_A8D5561E_E6A5_11D2_B445_0004AC9D327E_.wvu.Cols" localSheetId="8" hidden="1">#REF!,#REF!</definedName>
    <definedName name="Z_A8D5561E_E6A5_11D2_B445_0004AC9D327E_.wvu.Cols" localSheetId="9" hidden="1">#REF!,#REF!</definedName>
    <definedName name="Z_A8D5561E_E6A5_11D2_B445_0004AC9D327E_.wvu.Cols" localSheetId="11" hidden="1">#REF!,#REF!</definedName>
    <definedName name="Z_A8D5561E_E6A5_11D2_B445_0004AC9D327E_.wvu.Cols" hidden="1">#REF!,#REF!</definedName>
    <definedName name="Z_A8D55625_E6A5_11D2_B445_0004AC9D327E_.wvu.Cols" localSheetId="8" hidden="1">#REF!</definedName>
    <definedName name="Z_A8D55625_E6A5_11D2_B445_0004AC9D327E_.wvu.Cols" localSheetId="9" hidden="1">#REF!</definedName>
    <definedName name="Z_A8D55625_E6A5_11D2_B445_0004AC9D327E_.wvu.Cols" hidden="1">#REF!</definedName>
    <definedName name="Z_A8D55625_E6A5_11D2_B445_0004AC9D327E_.wvu.PrintArea" localSheetId="9" hidden="1">#REF!</definedName>
    <definedName name="Z_A8D55625_E6A5_11D2_B445_0004AC9D327E_.wvu.PrintArea" hidden="1">#REF!</definedName>
    <definedName name="Z_A8D55625_E6A5_11D2_B445_0004AC9D327E_.wvu.PrintTitles" hidden="1">#REF!</definedName>
    <definedName name="Z_A8D55626_E6A5_11D2_B445_0004AC9D327E_.wvu.Cols" hidden="1">#REF!</definedName>
    <definedName name="Z_A8D55626_E6A5_11D2_B445_0004AC9D327E_.wvu.PrintArea" hidden="1">#REF!</definedName>
    <definedName name="Z_A8D55626_E6A5_11D2_B445_0004AC9D327E_.wvu.PrintTitles" hidden="1">#REF!</definedName>
    <definedName name="Z_A8D55628_E6A5_11D2_B445_0004AC9D327E_.wvu.Cols" hidden="1">#REF!,#REF!</definedName>
    <definedName name="Z_A8D5562F_E6A5_11D2_B445_0004AC9D327E_.wvu.Cols" localSheetId="8" hidden="1">#REF!</definedName>
    <definedName name="Z_A8D5562F_E6A5_11D2_B445_0004AC9D327E_.wvu.Cols" localSheetId="9" hidden="1">#REF!</definedName>
    <definedName name="Z_A8D5562F_E6A5_11D2_B445_0004AC9D327E_.wvu.Cols" localSheetId="11" hidden="1">#REF!</definedName>
    <definedName name="Z_A8D5562F_E6A5_11D2_B445_0004AC9D327E_.wvu.Cols" hidden="1">#REF!</definedName>
    <definedName name="Z_A8D55630_E6A5_11D2_B445_0004AC9D327E_.wvu.Cols" localSheetId="8" hidden="1">#REF!</definedName>
    <definedName name="Z_A8D55630_E6A5_11D2_B445_0004AC9D327E_.wvu.Cols" localSheetId="9" hidden="1">#REF!</definedName>
    <definedName name="Z_A8D55630_E6A5_11D2_B445_0004AC9D327E_.wvu.Cols" hidden="1">#REF!</definedName>
    <definedName name="Z_A8D55630_E6A5_11D2_B445_0004AC9D327E_.wvu.PrintTitles" localSheetId="9" hidden="1">#REF!</definedName>
    <definedName name="Z_A8D55630_E6A5_11D2_B445_0004AC9D327E_.wvu.PrintTitles" hidden="1">#REF!</definedName>
    <definedName name="Z_A8D55631_E6A5_11D2_B445_0004AC9D327E_.wvu.Cols" localSheetId="8" hidden="1">#REF!,#REF!</definedName>
    <definedName name="Z_A8D55631_E6A5_11D2_B445_0004AC9D327E_.wvu.Cols" localSheetId="9" hidden="1">#REF!,#REF!</definedName>
    <definedName name="Z_A8D55631_E6A5_11D2_B445_0004AC9D327E_.wvu.Cols" localSheetId="11" hidden="1">#REF!,#REF!</definedName>
    <definedName name="Z_A8D55631_E6A5_11D2_B445_0004AC9D327E_.wvu.Cols" hidden="1">#REF!,#REF!</definedName>
    <definedName name="Z_A8D55633_E6A5_11D2_B445_0004AC9D327E_.wvu.Cols" localSheetId="8" hidden="1">#REF!</definedName>
    <definedName name="Z_A8D55633_E6A5_11D2_B445_0004AC9D327E_.wvu.Cols" localSheetId="9" hidden="1">#REF!</definedName>
    <definedName name="Z_A8D55633_E6A5_11D2_B445_0004AC9D327E_.wvu.Cols" localSheetId="11" hidden="1">#REF!</definedName>
    <definedName name="Z_A8D55633_E6A5_11D2_B445_0004AC9D327E_.wvu.Cols" hidden="1">#REF!</definedName>
    <definedName name="Z_A8D55638_E6A5_11D2_B445_0004AC9D327E_.wvu.Cols" localSheetId="8" hidden="1">#REF!</definedName>
    <definedName name="Z_A8D55638_E6A5_11D2_B445_0004AC9D327E_.wvu.Cols" localSheetId="9" hidden="1">#REF!</definedName>
    <definedName name="Z_A8D55638_E6A5_11D2_B445_0004AC9D327E_.wvu.Cols" hidden="1">#REF!</definedName>
    <definedName name="Z_A8D55638_E6A5_11D2_B445_0004AC9D327E_.wvu.PrintArea" localSheetId="9" hidden="1">#REF!</definedName>
    <definedName name="Z_A8D55638_E6A5_11D2_B445_0004AC9D327E_.wvu.PrintArea" hidden="1">#REF!</definedName>
    <definedName name="Z_A8D55638_E6A5_11D2_B445_0004AC9D327E_.wvu.PrintTitles" hidden="1">#REF!</definedName>
    <definedName name="Z_A8D55639_E6A5_11D2_B445_0004AC9D327E_.wvu.Cols" hidden="1">#REF!</definedName>
    <definedName name="Z_A8D55639_E6A5_11D2_B445_0004AC9D327E_.wvu.PrintArea" hidden="1">#REF!</definedName>
    <definedName name="Z_A8D55639_E6A5_11D2_B445_0004AC9D327E_.wvu.PrintTitles" hidden="1">#REF!</definedName>
    <definedName name="Z_A8D5563B_E6A5_11D2_B445_0004AC9D327E_.wvu.Cols" hidden="1">#REF!,#REF!</definedName>
    <definedName name="Z_A8D5563F_E6A5_11D2_B445_0004AC9D327E_.wvu.Cols" localSheetId="8" hidden="1">#REF!,#REF!</definedName>
    <definedName name="Z_A8D5563F_E6A5_11D2_B445_0004AC9D327E_.wvu.Cols" localSheetId="9" hidden="1">#REF!,#REF!</definedName>
    <definedName name="Z_A8D5563F_E6A5_11D2_B445_0004AC9D327E_.wvu.Cols" localSheetId="11" hidden="1">#REF!,#REF!</definedName>
    <definedName name="Z_A8D5563F_E6A5_11D2_B445_0004AC9D327E_.wvu.Cols" hidden="1">#REF!,#REF!</definedName>
    <definedName name="Z_A8D55649_E6A5_11D2_B445_0004AC9D327E_.wvu.Cols" localSheetId="8" hidden="1">#REF!,#REF!</definedName>
    <definedName name="Z_A8D55649_E6A5_11D2_B445_0004AC9D327E_.wvu.Cols" localSheetId="9" hidden="1">#REF!,#REF!</definedName>
    <definedName name="Z_A8D55649_E6A5_11D2_B445_0004AC9D327E_.wvu.Cols" localSheetId="11" hidden="1">#REF!,#REF!</definedName>
    <definedName name="Z_A8D55649_E6A5_11D2_B445_0004AC9D327E_.wvu.Cols" hidden="1">#REF!,#REF!</definedName>
    <definedName name="Z_A8D5564A_E6A5_11D2_B445_0004AC9D327E_.wvu.Cols" localSheetId="8" hidden="1">#REF!</definedName>
    <definedName name="Z_A8D5564A_E6A5_11D2_B445_0004AC9D327E_.wvu.Cols" localSheetId="9" hidden="1">#REF!</definedName>
    <definedName name="Z_A8D5564A_E6A5_11D2_B445_0004AC9D327E_.wvu.Cols" localSheetId="11" hidden="1">#REF!</definedName>
    <definedName name="Z_A8D5564A_E6A5_11D2_B445_0004AC9D327E_.wvu.Cols" hidden="1">#REF!</definedName>
    <definedName name="Z_A8D55655_E6A5_11D2_B445_0004AC9D327E_.wvu.Cols" hidden="1">#REF!,#REF!</definedName>
    <definedName name="Z_A8D55655_E6A5_11D2_B445_0004AC9D327E_.wvu.PrintArea" localSheetId="8" hidden="1">#REF!</definedName>
    <definedName name="Z_A8D55655_E6A5_11D2_B445_0004AC9D327E_.wvu.PrintArea" localSheetId="9" hidden="1">#REF!</definedName>
    <definedName name="Z_A8D55655_E6A5_11D2_B445_0004AC9D327E_.wvu.PrintArea" hidden="1">#REF!</definedName>
    <definedName name="Z_A8D55655_E6A5_11D2_B445_0004AC9D327E_.wvu.PrintTitles" localSheetId="9" hidden="1">#REF!</definedName>
    <definedName name="Z_A8D55655_E6A5_11D2_B445_0004AC9D327E_.wvu.PrintTitles" hidden="1">#REF!</definedName>
    <definedName name="Z_A8D55657_E6A5_11D2_B445_0004AC9D327E_.wvu.PrintArea" localSheetId="8" hidden="1">#REF!</definedName>
    <definedName name="Z_A8D55657_E6A5_11D2_B445_0004AC9D327E_.wvu.PrintArea" localSheetId="9" hidden="1">#REF!</definedName>
    <definedName name="Z_A8D55657_E6A5_11D2_B445_0004AC9D327E_.wvu.PrintArea" localSheetId="11" hidden="1">#REF!</definedName>
    <definedName name="Z_A8D55657_E6A5_11D2_B445_0004AC9D327E_.wvu.PrintArea" hidden="1">#REF!</definedName>
    <definedName name="Z_A8D55658_E6A5_11D2_B445_0004AC9D327E_.wvu.PrintArea" localSheetId="8" hidden="1">#REF!</definedName>
    <definedName name="Z_A8D55658_E6A5_11D2_B445_0004AC9D327E_.wvu.PrintArea" localSheetId="9" hidden="1">#REF!</definedName>
    <definedName name="Z_A8D55658_E6A5_11D2_B445_0004AC9D327E_.wvu.PrintArea" localSheetId="11" hidden="1">#REF!</definedName>
    <definedName name="Z_A8D55658_E6A5_11D2_B445_0004AC9D327E_.wvu.PrintArea" hidden="1">#REF!</definedName>
    <definedName name="Z_A8D5565B_E6A5_11D2_B445_0004AC9D327E_.wvu.Cols" hidden="1">#REF!,#REF!</definedName>
    <definedName name="Z_A8D55660_E6A5_11D2_B445_0004AC9D327E_.wvu.Cols" hidden="1">#REF!,#REF!</definedName>
    <definedName name="Z_A8D55660_E6A5_11D2_B445_0004AC9D327E_.wvu.PrintArea" localSheetId="8" hidden="1">#REF!</definedName>
    <definedName name="Z_A8D55660_E6A5_11D2_B445_0004AC9D327E_.wvu.PrintArea" localSheetId="9" hidden="1">#REF!</definedName>
    <definedName name="Z_A8D55660_E6A5_11D2_B445_0004AC9D327E_.wvu.PrintArea" hidden="1">#REF!</definedName>
    <definedName name="Z_A8D55660_E6A5_11D2_B445_0004AC9D327E_.wvu.PrintTitles" localSheetId="9" hidden="1">#REF!</definedName>
    <definedName name="Z_A8D55660_E6A5_11D2_B445_0004AC9D327E_.wvu.PrintTitles" hidden="1">#REF!</definedName>
    <definedName name="Z_A8D55661_E6A5_11D2_B445_0004AC9D327E_.wvu.Cols" localSheetId="8" hidden="1">#REF!</definedName>
    <definedName name="Z_A8D55661_E6A5_11D2_B445_0004AC9D327E_.wvu.Cols" localSheetId="9" hidden="1">#REF!</definedName>
    <definedName name="Z_A8D55661_E6A5_11D2_B445_0004AC9D327E_.wvu.Cols" localSheetId="11" hidden="1">#REF!</definedName>
    <definedName name="Z_A8D55661_E6A5_11D2_B445_0004AC9D327E_.wvu.Cols" hidden="1">#REF!</definedName>
    <definedName name="Z_A8D55662_E6A5_11D2_B445_0004AC9D327E_.wvu.PrintArea" localSheetId="8" hidden="1">#REF!</definedName>
    <definedName name="Z_A8D55662_E6A5_11D2_B445_0004AC9D327E_.wvu.PrintArea" localSheetId="9" hidden="1">#REF!</definedName>
    <definedName name="Z_A8D55662_E6A5_11D2_B445_0004AC9D327E_.wvu.PrintArea" localSheetId="11" hidden="1">#REF!</definedName>
    <definedName name="Z_A8D55662_E6A5_11D2_B445_0004AC9D327E_.wvu.PrintArea" hidden="1">#REF!</definedName>
    <definedName name="Z_A8D55663_E6A5_11D2_B445_0004AC9D327E_.wvu.Cols" localSheetId="8" hidden="1">#REF!</definedName>
    <definedName name="Z_A8D55663_E6A5_11D2_B445_0004AC9D327E_.wvu.Cols" localSheetId="9" hidden="1">#REF!</definedName>
    <definedName name="Z_A8D55663_E6A5_11D2_B445_0004AC9D327E_.wvu.Cols" localSheetId="11" hidden="1">#REF!</definedName>
    <definedName name="Z_A8D55663_E6A5_11D2_B445_0004AC9D327E_.wvu.Cols" hidden="1">#REF!</definedName>
    <definedName name="Z_A8D55663_E6A5_11D2_B445_0004AC9D327E_.wvu.PrintArea" localSheetId="8" hidden="1">#REF!</definedName>
    <definedName name="Z_A8D55663_E6A5_11D2_B445_0004AC9D327E_.wvu.PrintArea" localSheetId="9" hidden="1">#REF!</definedName>
    <definedName name="Z_A8D55663_E6A5_11D2_B445_0004AC9D327E_.wvu.PrintArea" localSheetId="11" hidden="1">#REF!</definedName>
    <definedName name="Z_A8D55663_E6A5_11D2_B445_0004AC9D327E_.wvu.PrintArea" hidden="1">#REF!</definedName>
    <definedName name="Z_A8D55666_E6A5_11D2_B445_0004AC9D327E_.wvu.Cols" hidden="1">#REF!,#REF!</definedName>
    <definedName name="Z_A9FE4974_DE42_11D2_B447_0004AC2EF02B_.wvu.Cols" hidden="1">#REF!,#REF!</definedName>
    <definedName name="Z_A9FE4974_DE42_11D2_B447_0004AC2EF02B_.wvu.PrintArea" localSheetId="8" hidden="1">#REF!</definedName>
    <definedName name="Z_A9FE4974_DE42_11D2_B447_0004AC2EF02B_.wvu.PrintArea" localSheetId="9" hidden="1">#REF!</definedName>
    <definedName name="Z_A9FE4974_DE42_11D2_B447_0004AC2EF02B_.wvu.PrintArea" hidden="1">#REF!</definedName>
    <definedName name="Z_A9FE4974_DE42_11D2_B447_0004AC2EF02B_.wvu.PrintTitles" localSheetId="9" hidden="1">#REF!</definedName>
    <definedName name="Z_A9FE4974_DE42_11D2_B447_0004AC2EF02B_.wvu.PrintTitles" hidden="1">#REF!</definedName>
    <definedName name="Z_A9FE4976_DE42_11D2_B447_0004AC2EF02B_.wvu.PrintArea" localSheetId="8" hidden="1">#REF!</definedName>
    <definedName name="Z_A9FE4976_DE42_11D2_B447_0004AC2EF02B_.wvu.PrintArea" localSheetId="9" hidden="1">#REF!</definedName>
    <definedName name="Z_A9FE4976_DE42_11D2_B447_0004AC2EF02B_.wvu.PrintArea" localSheetId="11" hidden="1">#REF!</definedName>
    <definedName name="Z_A9FE4976_DE42_11D2_B447_0004AC2EF02B_.wvu.PrintArea" hidden="1">#REF!</definedName>
    <definedName name="Z_A9FE4977_DE42_11D2_B447_0004AC2EF02B_.wvu.PrintArea" localSheetId="8" hidden="1">#REF!</definedName>
    <definedName name="Z_A9FE4977_DE42_11D2_B447_0004AC2EF02B_.wvu.PrintArea" localSheetId="9" hidden="1">#REF!</definedName>
    <definedName name="Z_A9FE4977_DE42_11D2_B447_0004AC2EF02B_.wvu.PrintArea" localSheetId="11" hidden="1">#REF!</definedName>
    <definedName name="Z_A9FE4977_DE42_11D2_B447_0004AC2EF02B_.wvu.PrintArea" hidden="1">#REF!</definedName>
    <definedName name="Z_A9FE497A_DE42_11D2_B447_0004AC2EF02B_.wvu.Cols" hidden="1">#REF!,#REF!</definedName>
    <definedName name="Z_A9FE497F_DE42_11D2_B447_0004AC2EF02B_.wvu.Cols" hidden="1">#REF!,#REF!</definedName>
    <definedName name="Z_A9FE497F_DE42_11D2_B447_0004AC2EF02B_.wvu.PrintArea" localSheetId="8" hidden="1">#REF!</definedName>
    <definedName name="Z_A9FE497F_DE42_11D2_B447_0004AC2EF02B_.wvu.PrintArea" localSheetId="9" hidden="1">#REF!</definedName>
    <definedName name="Z_A9FE497F_DE42_11D2_B447_0004AC2EF02B_.wvu.PrintArea" hidden="1">#REF!</definedName>
    <definedName name="Z_A9FE497F_DE42_11D2_B447_0004AC2EF02B_.wvu.PrintTitles" localSheetId="9" hidden="1">#REF!</definedName>
    <definedName name="Z_A9FE497F_DE42_11D2_B447_0004AC2EF02B_.wvu.PrintTitles" hidden="1">#REF!</definedName>
    <definedName name="Z_A9FE4980_DE42_11D2_B447_0004AC2EF02B_.wvu.Cols" localSheetId="8" hidden="1">#REF!</definedName>
    <definedName name="Z_A9FE4980_DE42_11D2_B447_0004AC2EF02B_.wvu.Cols" localSheetId="9" hidden="1">#REF!</definedName>
    <definedName name="Z_A9FE4980_DE42_11D2_B447_0004AC2EF02B_.wvu.Cols" localSheetId="11" hidden="1">#REF!</definedName>
    <definedName name="Z_A9FE4980_DE42_11D2_B447_0004AC2EF02B_.wvu.Cols" hidden="1">#REF!</definedName>
    <definedName name="Z_A9FE4981_DE42_11D2_B447_0004AC2EF02B_.wvu.PrintArea" localSheetId="8" hidden="1">#REF!</definedName>
    <definedName name="Z_A9FE4981_DE42_11D2_B447_0004AC2EF02B_.wvu.PrintArea" localSheetId="9" hidden="1">#REF!</definedName>
    <definedName name="Z_A9FE4981_DE42_11D2_B447_0004AC2EF02B_.wvu.PrintArea" localSheetId="11" hidden="1">#REF!</definedName>
    <definedName name="Z_A9FE4981_DE42_11D2_B447_0004AC2EF02B_.wvu.PrintArea" hidden="1">#REF!</definedName>
    <definedName name="Z_A9FE4982_DE42_11D2_B447_0004AC2EF02B_.wvu.Cols" localSheetId="8" hidden="1">#REF!</definedName>
    <definedName name="Z_A9FE4982_DE42_11D2_B447_0004AC2EF02B_.wvu.Cols" localSheetId="9" hidden="1">#REF!</definedName>
    <definedName name="Z_A9FE4982_DE42_11D2_B447_0004AC2EF02B_.wvu.Cols" localSheetId="11" hidden="1">#REF!</definedName>
    <definedName name="Z_A9FE4982_DE42_11D2_B447_0004AC2EF02B_.wvu.Cols" hidden="1">#REF!</definedName>
    <definedName name="Z_A9FE4982_DE42_11D2_B447_0004AC2EF02B_.wvu.PrintArea" localSheetId="8" hidden="1">#REF!</definedName>
    <definedName name="Z_A9FE4982_DE42_11D2_B447_0004AC2EF02B_.wvu.PrintArea" localSheetId="9" hidden="1">#REF!</definedName>
    <definedName name="Z_A9FE4982_DE42_11D2_B447_0004AC2EF02B_.wvu.PrintArea" localSheetId="11" hidden="1">#REF!</definedName>
    <definedName name="Z_A9FE4982_DE42_11D2_B447_0004AC2EF02B_.wvu.PrintArea" hidden="1">#REF!</definedName>
    <definedName name="Z_A9FE4985_DE42_11D2_B447_0004AC2EF02B_.wvu.Cols" hidden="1">#REF!,#REF!</definedName>
    <definedName name="Z_A9FE4988_DE42_11D2_B447_0004AC2EF02B_.wvu.Cols" localSheetId="8" hidden="1">#REF!,#REF!</definedName>
    <definedName name="Z_A9FE4988_DE42_11D2_B447_0004AC2EF02B_.wvu.Cols" localSheetId="9" hidden="1">#REF!,#REF!</definedName>
    <definedName name="Z_A9FE4988_DE42_11D2_B447_0004AC2EF02B_.wvu.Cols" localSheetId="11" hidden="1">#REF!,#REF!</definedName>
    <definedName name="Z_A9FE4988_DE42_11D2_B447_0004AC2EF02B_.wvu.Cols" hidden="1">#REF!,#REF!</definedName>
    <definedName name="Z_A9FE4992_DE42_11D2_B447_0004AC2EF02B_.wvu.Cols" localSheetId="8" hidden="1">#REF!,#REF!</definedName>
    <definedName name="Z_A9FE4992_DE42_11D2_B447_0004AC2EF02B_.wvu.Cols" localSheetId="9" hidden="1">#REF!,#REF!</definedName>
    <definedName name="Z_A9FE4992_DE42_11D2_B447_0004AC2EF02B_.wvu.Cols" localSheetId="11" hidden="1">#REF!,#REF!</definedName>
    <definedName name="Z_A9FE4992_DE42_11D2_B447_0004AC2EF02B_.wvu.Cols" hidden="1">#REF!,#REF!</definedName>
    <definedName name="Z_A9FE4993_DE42_11D2_B447_0004AC2EF02B_.wvu.Cols" localSheetId="8" hidden="1">#REF!</definedName>
    <definedName name="Z_A9FE4993_DE42_11D2_B447_0004AC2EF02B_.wvu.Cols" localSheetId="9" hidden="1">#REF!</definedName>
    <definedName name="Z_A9FE4993_DE42_11D2_B447_0004AC2EF02B_.wvu.Cols" localSheetId="11" hidden="1">#REF!</definedName>
    <definedName name="Z_A9FE4993_DE42_11D2_B447_0004AC2EF02B_.wvu.Cols" hidden="1">#REF!</definedName>
    <definedName name="Z_A9FE49A0_DE42_11D2_B447_0004AC2EF02B_.wvu.Cols" localSheetId="8" hidden="1">#REF!</definedName>
    <definedName name="Z_A9FE49A0_DE42_11D2_B447_0004AC2EF02B_.wvu.Cols" localSheetId="9" hidden="1">#REF!</definedName>
    <definedName name="Z_A9FE49A0_DE42_11D2_B447_0004AC2EF02B_.wvu.Cols" hidden="1">#REF!</definedName>
    <definedName name="Z_A9FE49A0_DE42_11D2_B447_0004AC2EF02B_.wvu.PrintTitles" localSheetId="9" hidden="1">#REF!</definedName>
    <definedName name="Z_A9FE49A0_DE42_11D2_B447_0004AC2EF02B_.wvu.PrintTitles" hidden="1">#REF!</definedName>
    <definedName name="Z_A9FE49A1_DE42_11D2_B447_0004AC2EF02B_.wvu.Cols" localSheetId="8" hidden="1">#REF!,#REF!</definedName>
    <definedName name="Z_A9FE49A1_DE42_11D2_B447_0004AC2EF02B_.wvu.Cols" localSheetId="9" hidden="1">#REF!,#REF!</definedName>
    <definedName name="Z_A9FE49A1_DE42_11D2_B447_0004AC2EF02B_.wvu.Cols" localSheetId="11" hidden="1">#REF!,#REF!</definedName>
    <definedName name="Z_A9FE49A1_DE42_11D2_B447_0004AC2EF02B_.wvu.Cols" hidden="1">#REF!,#REF!</definedName>
    <definedName name="Z_A9FE49A8_DE42_11D2_B447_0004AC2EF02B_.wvu.Cols" localSheetId="8" hidden="1">#REF!</definedName>
    <definedName name="Z_A9FE49A8_DE42_11D2_B447_0004AC2EF02B_.wvu.Cols" localSheetId="9" hidden="1">#REF!</definedName>
    <definedName name="Z_A9FE49A8_DE42_11D2_B447_0004AC2EF02B_.wvu.Cols" hidden="1">#REF!</definedName>
    <definedName name="Z_A9FE49A8_DE42_11D2_B447_0004AC2EF02B_.wvu.PrintArea" localSheetId="9" hidden="1">#REF!</definedName>
    <definedName name="Z_A9FE49A8_DE42_11D2_B447_0004AC2EF02B_.wvu.PrintArea" hidden="1">#REF!</definedName>
    <definedName name="Z_A9FE49A8_DE42_11D2_B447_0004AC2EF02B_.wvu.PrintTitles" hidden="1">#REF!</definedName>
    <definedName name="Z_A9FE49A9_DE42_11D2_B447_0004AC2EF02B_.wvu.Cols" hidden="1">#REF!</definedName>
    <definedName name="Z_A9FE49A9_DE42_11D2_B447_0004AC2EF02B_.wvu.PrintArea" hidden="1">#REF!</definedName>
    <definedName name="Z_A9FE49A9_DE42_11D2_B447_0004AC2EF02B_.wvu.PrintTitles" hidden="1">#REF!</definedName>
    <definedName name="Z_A9FE49AB_DE42_11D2_B447_0004AC2EF02B_.wvu.Cols" hidden="1">#REF!,#REF!</definedName>
    <definedName name="Z_A9FE49B2_DE42_11D2_B447_0004AC2EF02B_.wvu.Cols" localSheetId="8" hidden="1">#REF!</definedName>
    <definedName name="Z_A9FE49B2_DE42_11D2_B447_0004AC2EF02B_.wvu.Cols" localSheetId="9" hidden="1">#REF!</definedName>
    <definedName name="Z_A9FE49B2_DE42_11D2_B447_0004AC2EF02B_.wvu.Cols" localSheetId="11" hidden="1">#REF!</definedName>
    <definedName name="Z_A9FE49B2_DE42_11D2_B447_0004AC2EF02B_.wvu.Cols" hidden="1">#REF!</definedName>
    <definedName name="Z_A9FE49B3_DE42_11D2_B447_0004AC2EF02B_.wvu.Cols" localSheetId="8" hidden="1">#REF!</definedName>
    <definedName name="Z_A9FE49B3_DE42_11D2_B447_0004AC2EF02B_.wvu.Cols" localSheetId="9" hidden="1">#REF!</definedName>
    <definedName name="Z_A9FE49B3_DE42_11D2_B447_0004AC2EF02B_.wvu.Cols" hidden="1">#REF!</definedName>
    <definedName name="Z_A9FE49B3_DE42_11D2_B447_0004AC2EF02B_.wvu.PrintTitles" localSheetId="9" hidden="1">#REF!</definedName>
    <definedName name="Z_A9FE49B3_DE42_11D2_B447_0004AC2EF02B_.wvu.PrintTitles" hidden="1">#REF!</definedName>
    <definedName name="Z_A9FE49B4_DE42_11D2_B447_0004AC2EF02B_.wvu.Cols" localSheetId="8" hidden="1">#REF!,#REF!</definedName>
    <definedName name="Z_A9FE49B4_DE42_11D2_B447_0004AC2EF02B_.wvu.Cols" localSheetId="9" hidden="1">#REF!,#REF!</definedName>
    <definedName name="Z_A9FE49B4_DE42_11D2_B447_0004AC2EF02B_.wvu.Cols" localSheetId="11" hidden="1">#REF!,#REF!</definedName>
    <definedName name="Z_A9FE49B4_DE42_11D2_B447_0004AC2EF02B_.wvu.Cols" hidden="1">#REF!,#REF!</definedName>
    <definedName name="Z_A9FE49B6_DE42_11D2_B447_0004AC2EF02B_.wvu.Cols" localSheetId="8" hidden="1">#REF!</definedName>
    <definedName name="Z_A9FE49B6_DE42_11D2_B447_0004AC2EF02B_.wvu.Cols" localSheetId="9" hidden="1">#REF!</definedName>
    <definedName name="Z_A9FE49B6_DE42_11D2_B447_0004AC2EF02B_.wvu.Cols" localSheetId="11" hidden="1">#REF!</definedName>
    <definedName name="Z_A9FE49B6_DE42_11D2_B447_0004AC2EF02B_.wvu.Cols" hidden="1">#REF!</definedName>
    <definedName name="Z_A9FE49BB_DE42_11D2_B447_0004AC2EF02B_.wvu.Cols" localSheetId="8" hidden="1">#REF!</definedName>
    <definedName name="Z_A9FE49BB_DE42_11D2_B447_0004AC2EF02B_.wvu.Cols" localSheetId="9" hidden="1">#REF!</definedName>
    <definedName name="Z_A9FE49BB_DE42_11D2_B447_0004AC2EF02B_.wvu.Cols" hidden="1">#REF!</definedName>
    <definedName name="Z_A9FE49BB_DE42_11D2_B447_0004AC2EF02B_.wvu.PrintArea" localSheetId="9" hidden="1">#REF!</definedName>
    <definedName name="Z_A9FE49BB_DE42_11D2_B447_0004AC2EF02B_.wvu.PrintArea" hidden="1">#REF!</definedName>
    <definedName name="Z_A9FE49BB_DE42_11D2_B447_0004AC2EF02B_.wvu.PrintTitles" hidden="1">#REF!</definedName>
    <definedName name="Z_A9FE49BC_DE42_11D2_B447_0004AC2EF02B_.wvu.Cols" hidden="1">#REF!</definedName>
    <definedName name="Z_A9FE49BC_DE42_11D2_B447_0004AC2EF02B_.wvu.PrintArea" hidden="1">#REF!</definedName>
    <definedName name="Z_A9FE49BC_DE42_11D2_B447_0004AC2EF02B_.wvu.PrintTitles" hidden="1">#REF!</definedName>
    <definedName name="Z_A9FE49BE_DE42_11D2_B447_0004AC2EF02B_.wvu.Cols" hidden="1">#REF!,#REF!</definedName>
    <definedName name="Z_AB23AFB7_E767_11D2_B445_0004AC9D327E_.wvu.Cols" hidden="1">#REF!,#REF!</definedName>
    <definedName name="Z_AB23AFB7_E767_11D2_B445_0004AC9D327E_.wvu.PrintArea" localSheetId="8" hidden="1">#REF!</definedName>
    <definedName name="Z_AB23AFB7_E767_11D2_B445_0004AC9D327E_.wvu.PrintArea" localSheetId="9" hidden="1">#REF!</definedName>
    <definedName name="Z_AB23AFB7_E767_11D2_B445_0004AC9D327E_.wvu.PrintArea" hidden="1">#REF!</definedName>
    <definedName name="Z_AB23AFB7_E767_11D2_B445_0004AC9D327E_.wvu.PrintTitles" localSheetId="9" hidden="1">#REF!</definedName>
    <definedName name="Z_AB23AFB7_E767_11D2_B445_0004AC9D327E_.wvu.PrintTitles" hidden="1">#REF!</definedName>
    <definedName name="Z_AB23AFB9_E767_11D2_B445_0004AC9D327E_.wvu.PrintArea" localSheetId="8" hidden="1">#REF!</definedName>
    <definedName name="Z_AB23AFB9_E767_11D2_B445_0004AC9D327E_.wvu.PrintArea" localSheetId="9" hidden="1">#REF!</definedName>
    <definedName name="Z_AB23AFB9_E767_11D2_B445_0004AC9D327E_.wvu.PrintArea" localSheetId="11" hidden="1">#REF!</definedName>
    <definedName name="Z_AB23AFB9_E767_11D2_B445_0004AC9D327E_.wvu.PrintArea" hidden="1">#REF!</definedName>
    <definedName name="Z_AB23AFBA_E767_11D2_B445_0004AC9D327E_.wvu.PrintArea" localSheetId="8" hidden="1">#REF!</definedName>
    <definedName name="Z_AB23AFBA_E767_11D2_B445_0004AC9D327E_.wvu.PrintArea" localSheetId="9" hidden="1">#REF!</definedName>
    <definedName name="Z_AB23AFBA_E767_11D2_B445_0004AC9D327E_.wvu.PrintArea" localSheetId="11" hidden="1">#REF!</definedName>
    <definedName name="Z_AB23AFBA_E767_11D2_B445_0004AC9D327E_.wvu.PrintArea" hidden="1">#REF!</definedName>
    <definedName name="Z_AB23AFBD_E767_11D2_B445_0004AC9D327E_.wvu.Cols" hidden="1">#REF!,#REF!</definedName>
    <definedName name="Z_AB23AFC2_E767_11D2_B445_0004AC9D327E_.wvu.Cols" hidden="1">#REF!,#REF!</definedName>
    <definedName name="Z_AB23AFC2_E767_11D2_B445_0004AC9D327E_.wvu.PrintArea" localSheetId="8" hidden="1">#REF!</definedName>
    <definedName name="Z_AB23AFC2_E767_11D2_B445_0004AC9D327E_.wvu.PrintArea" localSheetId="9" hidden="1">#REF!</definedName>
    <definedName name="Z_AB23AFC2_E767_11D2_B445_0004AC9D327E_.wvu.PrintArea" hidden="1">#REF!</definedName>
    <definedName name="Z_AB23AFC2_E767_11D2_B445_0004AC9D327E_.wvu.PrintTitles" localSheetId="9" hidden="1">#REF!</definedName>
    <definedName name="Z_AB23AFC2_E767_11D2_B445_0004AC9D327E_.wvu.PrintTitles" hidden="1">#REF!</definedName>
    <definedName name="Z_AB23AFC3_E767_11D2_B445_0004AC9D327E_.wvu.Cols" localSheetId="8" hidden="1">#REF!</definedName>
    <definedName name="Z_AB23AFC3_E767_11D2_B445_0004AC9D327E_.wvu.Cols" localSheetId="9" hidden="1">#REF!</definedName>
    <definedName name="Z_AB23AFC3_E767_11D2_B445_0004AC9D327E_.wvu.Cols" localSheetId="11" hidden="1">#REF!</definedName>
    <definedName name="Z_AB23AFC3_E767_11D2_B445_0004AC9D327E_.wvu.Cols" hidden="1">#REF!</definedName>
    <definedName name="Z_AB23AFC4_E767_11D2_B445_0004AC9D327E_.wvu.PrintArea" localSheetId="8" hidden="1">#REF!</definedName>
    <definedName name="Z_AB23AFC4_E767_11D2_B445_0004AC9D327E_.wvu.PrintArea" localSheetId="9" hidden="1">#REF!</definedName>
    <definedName name="Z_AB23AFC4_E767_11D2_B445_0004AC9D327E_.wvu.PrintArea" localSheetId="11" hidden="1">#REF!</definedName>
    <definedName name="Z_AB23AFC4_E767_11D2_B445_0004AC9D327E_.wvu.PrintArea" hidden="1">#REF!</definedName>
    <definedName name="Z_AB23AFC5_E767_11D2_B445_0004AC9D327E_.wvu.Cols" localSheetId="8" hidden="1">#REF!</definedName>
    <definedName name="Z_AB23AFC5_E767_11D2_B445_0004AC9D327E_.wvu.Cols" localSheetId="9" hidden="1">#REF!</definedName>
    <definedName name="Z_AB23AFC5_E767_11D2_B445_0004AC9D327E_.wvu.Cols" localSheetId="11" hidden="1">#REF!</definedName>
    <definedName name="Z_AB23AFC5_E767_11D2_B445_0004AC9D327E_.wvu.Cols" hidden="1">#REF!</definedName>
    <definedName name="Z_AB23AFC5_E767_11D2_B445_0004AC9D327E_.wvu.PrintArea" localSheetId="8" hidden="1">#REF!</definedName>
    <definedName name="Z_AB23AFC5_E767_11D2_B445_0004AC9D327E_.wvu.PrintArea" localSheetId="9" hidden="1">#REF!</definedName>
    <definedName name="Z_AB23AFC5_E767_11D2_B445_0004AC9D327E_.wvu.PrintArea" localSheetId="11" hidden="1">#REF!</definedName>
    <definedName name="Z_AB23AFC5_E767_11D2_B445_0004AC9D327E_.wvu.PrintArea" hidden="1">#REF!</definedName>
    <definedName name="Z_AB23AFC8_E767_11D2_B445_0004AC9D327E_.wvu.Cols" hidden="1">#REF!,#REF!</definedName>
    <definedName name="Z_AB23AFCB_E767_11D2_B445_0004AC9D327E_.wvu.Cols" localSheetId="8" hidden="1">#REF!,#REF!</definedName>
    <definedName name="Z_AB23AFCB_E767_11D2_B445_0004AC9D327E_.wvu.Cols" localSheetId="9" hidden="1">#REF!,#REF!</definedName>
    <definedName name="Z_AB23AFCB_E767_11D2_B445_0004AC9D327E_.wvu.Cols" localSheetId="11" hidden="1">#REF!,#REF!</definedName>
    <definedName name="Z_AB23AFCB_E767_11D2_B445_0004AC9D327E_.wvu.Cols" hidden="1">#REF!,#REF!</definedName>
    <definedName name="Z_AB23AFD5_E767_11D2_B445_0004AC9D327E_.wvu.Cols" localSheetId="8" hidden="1">#REF!,#REF!</definedName>
    <definedName name="Z_AB23AFD5_E767_11D2_B445_0004AC9D327E_.wvu.Cols" localSheetId="9" hidden="1">#REF!,#REF!</definedName>
    <definedName name="Z_AB23AFD5_E767_11D2_B445_0004AC9D327E_.wvu.Cols" localSheetId="11" hidden="1">#REF!,#REF!</definedName>
    <definedName name="Z_AB23AFD5_E767_11D2_B445_0004AC9D327E_.wvu.Cols" hidden="1">#REF!,#REF!</definedName>
    <definedName name="Z_AB23AFD6_E767_11D2_B445_0004AC9D327E_.wvu.Cols" localSheetId="8" hidden="1">#REF!</definedName>
    <definedName name="Z_AB23AFD6_E767_11D2_B445_0004AC9D327E_.wvu.Cols" localSheetId="9" hidden="1">#REF!</definedName>
    <definedName name="Z_AB23AFD6_E767_11D2_B445_0004AC9D327E_.wvu.Cols" localSheetId="11" hidden="1">#REF!</definedName>
    <definedName name="Z_AB23AFD6_E767_11D2_B445_0004AC9D327E_.wvu.Cols" hidden="1">#REF!</definedName>
    <definedName name="Z_AB23AFE3_E767_11D2_B445_0004AC9D327E_.wvu.Cols" localSheetId="8" hidden="1">#REF!</definedName>
    <definedName name="Z_AB23AFE3_E767_11D2_B445_0004AC9D327E_.wvu.Cols" localSheetId="9" hidden="1">#REF!</definedName>
    <definedName name="Z_AB23AFE3_E767_11D2_B445_0004AC9D327E_.wvu.Cols" hidden="1">#REF!</definedName>
    <definedName name="Z_AB23AFE3_E767_11D2_B445_0004AC9D327E_.wvu.PrintTitles" localSheetId="9" hidden="1">#REF!</definedName>
    <definedName name="Z_AB23AFE3_E767_11D2_B445_0004AC9D327E_.wvu.PrintTitles" hidden="1">#REF!</definedName>
    <definedName name="Z_AB23AFE4_E767_11D2_B445_0004AC9D327E_.wvu.Cols" localSheetId="8" hidden="1">#REF!,#REF!</definedName>
    <definedName name="Z_AB23AFE4_E767_11D2_B445_0004AC9D327E_.wvu.Cols" localSheetId="9" hidden="1">#REF!,#REF!</definedName>
    <definedName name="Z_AB23AFE4_E767_11D2_B445_0004AC9D327E_.wvu.Cols" localSheetId="11" hidden="1">#REF!,#REF!</definedName>
    <definedName name="Z_AB23AFE4_E767_11D2_B445_0004AC9D327E_.wvu.Cols" hidden="1">#REF!,#REF!</definedName>
    <definedName name="Z_AB23AFEB_E767_11D2_B445_0004AC9D327E_.wvu.Cols" localSheetId="8" hidden="1">#REF!</definedName>
    <definedName name="Z_AB23AFEB_E767_11D2_B445_0004AC9D327E_.wvu.Cols" localSheetId="9" hidden="1">#REF!</definedName>
    <definedName name="Z_AB23AFEB_E767_11D2_B445_0004AC9D327E_.wvu.Cols" hidden="1">#REF!</definedName>
    <definedName name="Z_AB23AFEB_E767_11D2_B445_0004AC9D327E_.wvu.PrintArea" localSheetId="9" hidden="1">#REF!</definedName>
    <definedName name="Z_AB23AFEB_E767_11D2_B445_0004AC9D327E_.wvu.PrintArea" hidden="1">#REF!</definedName>
    <definedName name="Z_AB23AFEB_E767_11D2_B445_0004AC9D327E_.wvu.PrintTitles" hidden="1">#REF!</definedName>
    <definedName name="Z_AB23AFEC_E767_11D2_B445_0004AC9D327E_.wvu.Cols" hidden="1">#REF!</definedName>
    <definedName name="Z_AB23AFEC_E767_11D2_B445_0004AC9D327E_.wvu.PrintArea" hidden="1">#REF!</definedName>
    <definedName name="Z_AB23AFEC_E767_11D2_B445_0004AC9D327E_.wvu.PrintTitles" hidden="1">#REF!</definedName>
    <definedName name="Z_AB23AFEE_E767_11D2_B445_0004AC9D327E_.wvu.Cols" hidden="1">#REF!,#REF!</definedName>
    <definedName name="Z_AB23AFF5_E767_11D2_B445_0004AC9D327E_.wvu.Cols" localSheetId="8" hidden="1">#REF!</definedName>
    <definedName name="Z_AB23AFF5_E767_11D2_B445_0004AC9D327E_.wvu.Cols" localSheetId="9" hidden="1">#REF!</definedName>
    <definedName name="Z_AB23AFF5_E767_11D2_B445_0004AC9D327E_.wvu.Cols" localSheetId="11" hidden="1">#REF!</definedName>
    <definedName name="Z_AB23AFF5_E767_11D2_B445_0004AC9D327E_.wvu.Cols" hidden="1">#REF!</definedName>
    <definedName name="Z_AB23AFF6_E767_11D2_B445_0004AC9D327E_.wvu.Cols" localSheetId="8" hidden="1">#REF!</definedName>
    <definedName name="Z_AB23AFF6_E767_11D2_B445_0004AC9D327E_.wvu.Cols" localSheetId="9" hidden="1">#REF!</definedName>
    <definedName name="Z_AB23AFF6_E767_11D2_B445_0004AC9D327E_.wvu.Cols" hidden="1">#REF!</definedName>
    <definedName name="Z_AB23AFF6_E767_11D2_B445_0004AC9D327E_.wvu.PrintTitles" localSheetId="9" hidden="1">#REF!</definedName>
    <definedName name="Z_AB23AFF6_E767_11D2_B445_0004AC9D327E_.wvu.PrintTitles" hidden="1">#REF!</definedName>
    <definedName name="Z_AB23AFF7_E767_11D2_B445_0004AC9D327E_.wvu.Cols" localSheetId="8" hidden="1">#REF!,#REF!</definedName>
    <definedName name="Z_AB23AFF7_E767_11D2_B445_0004AC9D327E_.wvu.Cols" localSheetId="9" hidden="1">#REF!,#REF!</definedName>
    <definedName name="Z_AB23AFF7_E767_11D2_B445_0004AC9D327E_.wvu.Cols" localSheetId="11" hidden="1">#REF!,#REF!</definedName>
    <definedName name="Z_AB23AFF7_E767_11D2_B445_0004AC9D327E_.wvu.Cols" hidden="1">#REF!,#REF!</definedName>
    <definedName name="Z_AB23AFF9_E767_11D2_B445_0004AC9D327E_.wvu.Cols" localSheetId="8" hidden="1">#REF!</definedName>
    <definedName name="Z_AB23AFF9_E767_11D2_B445_0004AC9D327E_.wvu.Cols" localSheetId="9" hidden="1">#REF!</definedName>
    <definedName name="Z_AB23AFF9_E767_11D2_B445_0004AC9D327E_.wvu.Cols" localSheetId="11" hidden="1">#REF!</definedName>
    <definedName name="Z_AB23AFF9_E767_11D2_B445_0004AC9D327E_.wvu.Cols" hidden="1">#REF!</definedName>
    <definedName name="Z_AB23AFFE_E767_11D2_B445_0004AC9D327E_.wvu.Cols" localSheetId="8" hidden="1">#REF!</definedName>
    <definedName name="Z_AB23AFFE_E767_11D2_B445_0004AC9D327E_.wvu.Cols" localSheetId="9" hidden="1">#REF!</definedName>
    <definedName name="Z_AB23AFFE_E767_11D2_B445_0004AC9D327E_.wvu.Cols" hidden="1">#REF!</definedName>
    <definedName name="Z_AB23AFFE_E767_11D2_B445_0004AC9D327E_.wvu.PrintArea" localSheetId="9" hidden="1">#REF!</definedName>
    <definedName name="Z_AB23AFFE_E767_11D2_B445_0004AC9D327E_.wvu.PrintArea" hidden="1">#REF!</definedName>
    <definedName name="Z_AB23AFFE_E767_11D2_B445_0004AC9D327E_.wvu.PrintTitles" hidden="1">#REF!</definedName>
    <definedName name="Z_AB23AFFF_E767_11D2_B445_0004AC9D327E_.wvu.Cols" hidden="1">#REF!</definedName>
    <definedName name="Z_AB23AFFF_E767_11D2_B445_0004AC9D327E_.wvu.PrintArea" hidden="1">#REF!</definedName>
    <definedName name="Z_AB23AFFF_E767_11D2_B445_0004AC9D327E_.wvu.PrintTitles" hidden="1">#REF!</definedName>
    <definedName name="Z_AB23B001_E767_11D2_B445_0004AC9D327E_.wvu.Cols" hidden="1">#REF!,#REF!</definedName>
    <definedName name="Z_B1078CA6_02FE_11D3_B447_0004AC9D327E_.wvu.Cols" localSheetId="8" hidden="1">#REF!</definedName>
    <definedName name="Z_B1078CA6_02FE_11D3_B447_0004AC9D327E_.wvu.Cols" localSheetId="9" hidden="1">#REF!</definedName>
    <definedName name="Z_B1078CA6_02FE_11D3_B447_0004AC9D327E_.wvu.Cols" hidden="1">#REF!</definedName>
    <definedName name="Z_B1078CA6_02FE_11D3_B447_0004AC9D327E_.wvu.PrintTitles" localSheetId="9" hidden="1">#REF!</definedName>
    <definedName name="Z_B1078CA6_02FE_11D3_B447_0004AC9D327E_.wvu.PrintTitles" hidden="1">#REF!</definedName>
    <definedName name="Z_B1078CA7_02FE_11D3_B447_0004AC9D327E_.wvu.Cols" localSheetId="8" hidden="1">#REF!,#REF!</definedName>
    <definedName name="Z_B1078CA7_02FE_11D3_B447_0004AC9D327E_.wvu.Cols" localSheetId="9" hidden="1">#REF!,#REF!</definedName>
    <definedName name="Z_B1078CA7_02FE_11D3_B447_0004AC9D327E_.wvu.Cols" localSheetId="11" hidden="1">#REF!,#REF!</definedName>
    <definedName name="Z_B1078CA7_02FE_11D3_B447_0004AC9D327E_.wvu.Cols" hidden="1">#REF!,#REF!</definedName>
    <definedName name="Z_B1078CAE_02FE_11D3_B447_0004AC9D327E_.wvu.Cols" localSheetId="8" hidden="1">#REF!</definedName>
    <definedName name="Z_B1078CAE_02FE_11D3_B447_0004AC9D327E_.wvu.Cols" localSheetId="9" hidden="1">#REF!</definedName>
    <definedName name="Z_B1078CAE_02FE_11D3_B447_0004AC9D327E_.wvu.Cols" hidden="1">#REF!</definedName>
    <definedName name="Z_B1078CAE_02FE_11D3_B447_0004AC9D327E_.wvu.PrintArea" localSheetId="9" hidden="1">#REF!</definedName>
    <definedName name="Z_B1078CAE_02FE_11D3_B447_0004AC9D327E_.wvu.PrintArea" hidden="1">#REF!</definedName>
    <definedName name="Z_B1078CAE_02FE_11D3_B447_0004AC9D327E_.wvu.PrintTitles" hidden="1">#REF!</definedName>
    <definedName name="Z_B1078CAF_02FE_11D3_B447_0004AC9D327E_.wvu.Cols" hidden="1">#REF!</definedName>
    <definedName name="Z_B1078CAF_02FE_11D3_B447_0004AC9D327E_.wvu.PrintArea" hidden="1">#REF!</definedName>
    <definedName name="Z_B1078CAF_02FE_11D3_B447_0004AC9D327E_.wvu.PrintTitles" hidden="1">#REF!</definedName>
    <definedName name="Z_B1078CB1_02FE_11D3_B447_0004AC9D327E_.wvu.Cols" hidden="1">#REF!,#REF!</definedName>
    <definedName name="Z_B1078CB8_02FE_11D3_B447_0004AC9D327E_.wvu.Cols" localSheetId="8" hidden="1">#REF!</definedName>
    <definedName name="Z_B1078CB8_02FE_11D3_B447_0004AC9D327E_.wvu.Cols" localSheetId="9" hidden="1">#REF!</definedName>
    <definedName name="Z_B1078CB8_02FE_11D3_B447_0004AC9D327E_.wvu.Cols" localSheetId="11" hidden="1">#REF!</definedName>
    <definedName name="Z_B1078CB8_02FE_11D3_B447_0004AC9D327E_.wvu.Cols" hidden="1">#REF!</definedName>
    <definedName name="Z_B1078CB9_02FE_11D3_B447_0004AC9D327E_.wvu.Cols" localSheetId="8" hidden="1">#REF!</definedName>
    <definedName name="Z_B1078CB9_02FE_11D3_B447_0004AC9D327E_.wvu.Cols" localSheetId="9" hidden="1">#REF!</definedName>
    <definedName name="Z_B1078CB9_02FE_11D3_B447_0004AC9D327E_.wvu.Cols" hidden="1">#REF!</definedName>
    <definedName name="Z_B1078CB9_02FE_11D3_B447_0004AC9D327E_.wvu.PrintTitles" localSheetId="9" hidden="1">#REF!</definedName>
    <definedName name="Z_B1078CB9_02FE_11D3_B447_0004AC9D327E_.wvu.PrintTitles" hidden="1">#REF!</definedName>
    <definedName name="Z_B1078CBA_02FE_11D3_B447_0004AC9D327E_.wvu.Cols" localSheetId="8" hidden="1">#REF!,#REF!</definedName>
    <definedName name="Z_B1078CBA_02FE_11D3_B447_0004AC9D327E_.wvu.Cols" localSheetId="9" hidden="1">#REF!,#REF!</definedName>
    <definedName name="Z_B1078CBA_02FE_11D3_B447_0004AC9D327E_.wvu.Cols" localSheetId="11" hidden="1">#REF!,#REF!</definedName>
    <definedName name="Z_B1078CBA_02FE_11D3_B447_0004AC9D327E_.wvu.Cols" hidden="1">#REF!,#REF!</definedName>
    <definedName name="Z_B1078CBC_02FE_11D3_B447_0004AC9D327E_.wvu.Cols" localSheetId="8" hidden="1">#REF!</definedName>
    <definedName name="Z_B1078CBC_02FE_11D3_B447_0004AC9D327E_.wvu.Cols" localSheetId="9" hidden="1">#REF!</definedName>
    <definedName name="Z_B1078CBC_02FE_11D3_B447_0004AC9D327E_.wvu.Cols" localSheetId="11" hidden="1">#REF!</definedName>
    <definedName name="Z_B1078CBC_02FE_11D3_B447_0004AC9D327E_.wvu.Cols" hidden="1">#REF!</definedName>
    <definedName name="Z_B1078CC1_02FE_11D3_B447_0004AC9D327E_.wvu.Cols" localSheetId="8" hidden="1">#REF!</definedName>
    <definedName name="Z_B1078CC1_02FE_11D3_B447_0004AC9D327E_.wvu.Cols" localSheetId="9" hidden="1">#REF!</definedName>
    <definedName name="Z_B1078CC1_02FE_11D3_B447_0004AC9D327E_.wvu.Cols" hidden="1">#REF!</definedName>
    <definedName name="Z_B1078CC1_02FE_11D3_B447_0004AC9D327E_.wvu.PrintArea" localSheetId="9" hidden="1">#REF!</definedName>
    <definedName name="Z_B1078CC1_02FE_11D3_B447_0004AC9D327E_.wvu.PrintArea" hidden="1">#REF!</definedName>
    <definedName name="Z_B1078CC1_02FE_11D3_B447_0004AC9D327E_.wvu.PrintTitles" hidden="1">#REF!</definedName>
    <definedName name="Z_B1078CC2_02FE_11D3_B447_0004AC9D327E_.wvu.Cols" hidden="1">#REF!</definedName>
    <definedName name="Z_B1078CC2_02FE_11D3_B447_0004AC9D327E_.wvu.PrintArea" hidden="1">#REF!</definedName>
    <definedName name="Z_B1078CC2_02FE_11D3_B447_0004AC9D327E_.wvu.PrintTitles" hidden="1">#REF!</definedName>
    <definedName name="Z_B1078CC4_02FE_11D3_B447_0004AC9D327E_.wvu.Cols" hidden="1">#REF!,#REF!</definedName>
    <definedName name="Z_B1078CC8_02FE_11D3_B447_0004AC9D327E_.wvu.Cols" localSheetId="8" hidden="1">#REF!,#REF!</definedName>
    <definedName name="Z_B1078CC8_02FE_11D3_B447_0004AC9D327E_.wvu.Cols" localSheetId="9" hidden="1">#REF!,#REF!</definedName>
    <definedName name="Z_B1078CC8_02FE_11D3_B447_0004AC9D327E_.wvu.Cols" localSheetId="11" hidden="1">#REF!,#REF!</definedName>
    <definedName name="Z_B1078CC8_02FE_11D3_B447_0004AC9D327E_.wvu.Cols" hidden="1">#REF!,#REF!</definedName>
    <definedName name="Z_B1078CD2_02FE_11D3_B447_0004AC9D327E_.wvu.Cols" localSheetId="8" hidden="1">#REF!,#REF!</definedName>
    <definedName name="Z_B1078CD2_02FE_11D3_B447_0004AC9D327E_.wvu.Cols" localSheetId="9" hidden="1">#REF!,#REF!</definedName>
    <definedName name="Z_B1078CD2_02FE_11D3_B447_0004AC9D327E_.wvu.Cols" localSheetId="11" hidden="1">#REF!,#REF!</definedName>
    <definedName name="Z_B1078CD2_02FE_11D3_B447_0004AC9D327E_.wvu.Cols" hidden="1">#REF!,#REF!</definedName>
    <definedName name="Z_B1078CD3_02FE_11D3_B447_0004AC9D327E_.wvu.Cols" localSheetId="8" hidden="1">#REF!</definedName>
    <definedName name="Z_B1078CD3_02FE_11D3_B447_0004AC9D327E_.wvu.Cols" localSheetId="9" hidden="1">#REF!</definedName>
    <definedName name="Z_B1078CD3_02FE_11D3_B447_0004AC9D327E_.wvu.Cols" localSheetId="11" hidden="1">#REF!</definedName>
    <definedName name="Z_B1078CD3_02FE_11D3_B447_0004AC9D327E_.wvu.Cols" hidden="1">#REF!</definedName>
    <definedName name="Z_B1078CDE_02FE_11D3_B447_0004AC9D327E_.wvu.Cols" localSheetId="8" hidden="1">#REF!,#REF!</definedName>
    <definedName name="Z_B1078CDE_02FE_11D3_B447_0004AC9D327E_.wvu.Cols" localSheetId="9" hidden="1">#REF!,#REF!</definedName>
    <definedName name="Z_B1078CDE_02FE_11D3_B447_0004AC9D327E_.wvu.Cols" hidden="1">#REF!,#REF!</definedName>
    <definedName name="Z_B1078CDE_02FE_11D3_B447_0004AC9D327E_.wvu.PrintArea" localSheetId="8" hidden="1">#REF!</definedName>
    <definedName name="Z_B1078CDE_02FE_11D3_B447_0004AC9D327E_.wvu.PrintArea" localSheetId="9" hidden="1">#REF!</definedName>
    <definedName name="Z_B1078CDE_02FE_11D3_B447_0004AC9D327E_.wvu.PrintArea" hidden="1">#REF!</definedName>
    <definedName name="Z_B1078CDE_02FE_11D3_B447_0004AC9D327E_.wvu.PrintTitles" localSheetId="9" hidden="1">#REF!</definedName>
    <definedName name="Z_B1078CDE_02FE_11D3_B447_0004AC9D327E_.wvu.PrintTitles" hidden="1">#REF!</definedName>
    <definedName name="Z_B1078CE1_02FE_11D3_B447_0004AC9D327E_.wvu.PrintArea" localSheetId="8" hidden="1">#REF!</definedName>
    <definedName name="Z_B1078CE1_02FE_11D3_B447_0004AC9D327E_.wvu.PrintArea" localSheetId="9" hidden="1">#REF!</definedName>
    <definedName name="Z_B1078CE1_02FE_11D3_B447_0004AC9D327E_.wvu.PrintArea" localSheetId="11" hidden="1">#REF!</definedName>
    <definedName name="Z_B1078CE1_02FE_11D3_B447_0004AC9D327E_.wvu.PrintArea" hidden="1">#REF!</definedName>
    <definedName name="Z_B1078CE4_02FE_11D3_B447_0004AC9D327E_.wvu.Cols" localSheetId="8" hidden="1">#REF!,#REF!</definedName>
    <definedName name="Z_B1078CE4_02FE_11D3_B447_0004AC9D327E_.wvu.Cols" localSheetId="9" hidden="1">#REF!,#REF!</definedName>
    <definedName name="Z_B1078CE4_02FE_11D3_B447_0004AC9D327E_.wvu.Cols" localSheetId="11" hidden="1">#REF!,#REF!</definedName>
    <definedName name="Z_B1078CE4_02FE_11D3_B447_0004AC9D327E_.wvu.Cols" hidden="1">#REF!,#REF!</definedName>
    <definedName name="Z_B1078CE9_02FE_11D3_B447_0004AC9D327E_.wvu.Cols" localSheetId="8" hidden="1">#REF!,#REF!</definedName>
    <definedName name="Z_B1078CE9_02FE_11D3_B447_0004AC9D327E_.wvu.Cols" localSheetId="9" hidden="1">#REF!,#REF!</definedName>
    <definedName name="Z_B1078CE9_02FE_11D3_B447_0004AC9D327E_.wvu.Cols" hidden="1">#REF!,#REF!</definedName>
    <definedName name="Z_B1078CE9_02FE_11D3_B447_0004AC9D327E_.wvu.PrintArea" localSheetId="8" hidden="1">#REF!</definedName>
    <definedName name="Z_B1078CE9_02FE_11D3_B447_0004AC9D327E_.wvu.PrintArea" localSheetId="9" hidden="1">#REF!</definedName>
    <definedName name="Z_B1078CE9_02FE_11D3_B447_0004AC9D327E_.wvu.PrintArea" hidden="1">#REF!</definedName>
    <definedName name="Z_B1078CE9_02FE_11D3_B447_0004AC9D327E_.wvu.PrintTitles" localSheetId="9" hidden="1">#REF!</definedName>
    <definedName name="Z_B1078CE9_02FE_11D3_B447_0004AC9D327E_.wvu.PrintTitles" hidden="1">#REF!</definedName>
    <definedName name="Z_B1078CEA_02FE_11D3_B447_0004AC9D327E_.wvu.Cols" localSheetId="8" hidden="1">#REF!</definedName>
    <definedName name="Z_B1078CEA_02FE_11D3_B447_0004AC9D327E_.wvu.Cols" localSheetId="9" hidden="1">#REF!</definedName>
    <definedName name="Z_B1078CEA_02FE_11D3_B447_0004AC9D327E_.wvu.Cols" localSheetId="11" hidden="1">#REF!</definedName>
    <definedName name="Z_B1078CEA_02FE_11D3_B447_0004AC9D327E_.wvu.Cols" hidden="1">#REF!</definedName>
    <definedName name="Z_B1078CEC_02FE_11D3_B447_0004AC9D327E_.wvu.Cols" localSheetId="8" hidden="1">#REF!</definedName>
    <definedName name="Z_B1078CEC_02FE_11D3_B447_0004AC9D327E_.wvu.Cols" localSheetId="9" hidden="1">#REF!</definedName>
    <definedName name="Z_B1078CEC_02FE_11D3_B447_0004AC9D327E_.wvu.Cols" localSheetId="11" hidden="1">#REF!</definedName>
    <definedName name="Z_B1078CEC_02FE_11D3_B447_0004AC9D327E_.wvu.Cols" hidden="1">#REF!</definedName>
    <definedName name="Z_B1078CEC_02FE_11D3_B447_0004AC9D327E_.wvu.PrintArea" localSheetId="8" hidden="1">#REF!</definedName>
    <definedName name="Z_B1078CEC_02FE_11D3_B447_0004AC9D327E_.wvu.PrintArea" localSheetId="9" hidden="1">#REF!</definedName>
    <definedName name="Z_B1078CEC_02FE_11D3_B447_0004AC9D327E_.wvu.PrintArea" localSheetId="11" hidden="1">#REF!</definedName>
    <definedName name="Z_B1078CEC_02FE_11D3_B447_0004AC9D327E_.wvu.PrintArea" hidden="1">#REF!</definedName>
    <definedName name="Z_B1078CEF_02FE_11D3_B447_0004AC9D327E_.wvu.Cols" localSheetId="8" hidden="1">#REF!,#REF!</definedName>
    <definedName name="Z_B1078CEF_02FE_11D3_B447_0004AC9D327E_.wvu.Cols" localSheetId="9" hidden="1">#REF!,#REF!</definedName>
    <definedName name="Z_B1078CEF_02FE_11D3_B447_0004AC9D327E_.wvu.Cols" localSheetId="11" hidden="1">#REF!,#REF!</definedName>
    <definedName name="Z_B1078CEF_02FE_11D3_B447_0004AC9D327E_.wvu.Cols" hidden="1">#REF!,#REF!</definedName>
    <definedName name="Z_B18DECEA_E79E_11D2_B445_0004AC9D327E_.wvu.Cols" localSheetId="8" hidden="1">#REF!</definedName>
    <definedName name="Z_B18DECEA_E79E_11D2_B445_0004AC9D327E_.wvu.Cols" localSheetId="9" hidden="1">#REF!</definedName>
    <definedName name="Z_B18DECEA_E79E_11D2_B445_0004AC9D327E_.wvu.Cols" hidden="1">#REF!</definedName>
    <definedName name="Z_B18DECEA_E79E_11D2_B445_0004AC9D327E_.wvu.PrintTitles" localSheetId="9" hidden="1">#REF!</definedName>
    <definedName name="Z_B18DECEA_E79E_11D2_B445_0004AC9D327E_.wvu.PrintTitles" hidden="1">#REF!</definedName>
    <definedName name="Z_B18DECEB_E79E_11D2_B445_0004AC9D327E_.wvu.Cols" localSheetId="8" hidden="1">#REF!,#REF!</definedName>
    <definedName name="Z_B18DECEB_E79E_11D2_B445_0004AC9D327E_.wvu.Cols" localSheetId="9" hidden="1">#REF!,#REF!</definedName>
    <definedName name="Z_B18DECEB_E79E_11D2_B445_0004AC9D327E_.wvu.Cols" localSheetId="11" hidden="1">#REF!,#REF!</definedName>
    <definedName name="Z_B18DECEB_E79E_11D2_B445_0004AC9D327E_.wvu.Cols" hidden="1">#REF!,#REF!</definedName>
    <definedName name="Z_B18DECF2_E79E_11D2_B445_0004AC9D327E_.wvu.Cols" localSheetId="8" hidden="1">#REF!</definedName>
    <definedName name="Z_B18DECF2_E79E_11D2_B445_0004AC9D327E_.wvu.Cols" localSheetId="9" hidden="1">#REF!</definedName>
    <definedName name="Z_B18DECF2_E79E_11D2_B445_0004AC9D327E_.wvu.Cols" hidden="1">#REF!</definedName>
    <definedName name="Z_B18DECF2_E79E_11D2_B445_0004AC9D327E_.wvu.PrintArea" localSheetId="9" hidden="1">#REF!</definedName>
    <definedName name="Z_B18DECF2_E79E_11D2_B445_0004AC9D327E_.wvu.PrintArea" hidden="1">#REF!</definedName>
    <definedName name="Z_B18DECF2_E79E_11D2_B445_0004AC9D327E_.wvu.PrintTitles" hidden="1">#REF!</definedName>
    <definedName name="Z_B18DECF3_E79E_11D2_B445_0004AC9D327E_.wvu.Cols" hidden="1">#REF!</definedName>
    <definedName name="Z_B18DECF3_E79E_11D2_B445_0004AC9D327E_.wvu.PrintArea" hidden="1">#REF!</definedName>
    <definedName name="Z_B18DECF3_E79E_11D2_B445_0004AC9D327E_.wvu.PrintTitles" hidden="1">#REF!</definedName>
    <definedName name="Z_B18DECF5_E79E_11D2_B445_0004AC9D327E_.wvu.Cols" hidden="1">#REF!,#REF!</definedName>
    <definedName name="Z_B18DECFC_E79E_11D2_B445_0004AC9D327E_.wvu.Cols" localSheetId="8" hidden="1">#REF!</definedName>
    <definedName name="Z_B18DECFC_E79E_11D2_B445_0004AC9D327E_.wvu.Cols" localSheetId="9" hidden="1">#REF!</definedName>
    <definedName name="Z_B18DECFC_E79E_11D2_B445_0004AC9D327E_.wvu.Cols" localSheetId="11" hidden="1">#REF!</definedName>
    <definedName name="Z_B18DECFC_E79E_11D2_B445_0004AC9D327E_.wvu.Cols" hidden="1">#REF!</definedName>
    <definedName name="Z_B18DECFD_E79E_11D2_B445_0004AC9D327E_.wvu.Cols" localSheetId="8" hidden="1">#REF!</definedName>
    <definedName name="Z_B18DECFD_E79E_11D2_B445_0004AC9D327E_.wvu.Cols" localSheetId="9" hidden="1">#REF!</definedName>
    <definedName name="Z_B18DECFD_E79E_11D2_B445_0004AC9D327E_.wvu.Cols" hidden="1">#REF!</definedName>
    <definedName name="Z_B18DECFD_E79E_11D2_B445_0004AC9D327E_.wvu.PrintTitles" localSheetId="9" hidden="1">#REF!</definedName>
    <definedName name="Z_B18DECFD_E79E_11D2_B445_0004AC9D327E_.wvu.PrintTitles" hidden="1">#REF!</definedName>
    <definedName name="Z_B18DECFE_E79E_11D2_B445_0004AC9D327E_.wvu.Cols" localSheetId="8" hidden="1">#REF!,#REF!</definedName>
    <definedName name="Z_B18DECFE_E79E_11D2_B445_0004AC9D327E_.wvu.Cols" localSheetId="9" hidden="1">#REF!,#REF!</definedName>
    <definedName name="Z_B18DECFE_E79E_11D2_B445_0004AC9D327E_.wvu.Cols" localSheetId="11" hidden="1">#REF!,#REF!</definedName>
    <definedName name="Z_B18DECFE_E79E_11D2_B445_0004AC9D327E_.wvu.Cols" hidden="1">#REF!,#REF!</definedName>
    <definedName name="Z_B18DED00_E79E_11D2_B445_0004AC9D327E_.wvu.Cols" localSheetId="8" hidden="1">#REF!</definedName>
    <definedName name="Z_B18DED00_E79E_11D2_B445_0004AC9D327E_.wvu.Cols" localSheetId="9" hidden="1">#REF!</definedName>
    <definedName name="Z_B18DED00_E79E_11D2_B445_0004AC9D327E_.wvu.Cols" localSheetId="11" hidden="1">#REF!</definedName>
    <definedName name="Z_B18DED00_E79E_11D2_B445_0004AC9D327E_.wvu.Cols" hidden="1">#REF!</definedName>
    <definedName name="Z_B18DED05_E79E_11D2_B445_0004AC9D327E_.wvu.Cols" localSheetId="8" hidden="1">#REF!</definedName>
    <definedName name="Z_B18DED05_E79E_11D2_B445_0004AC9D327E_.wvu.Cols" localSheetId="9" hidden="1">#REF!</definedName>
    <definedName name="Z_B18DED05_E79E_11D2_B445_0004AC9D327E_.wvu.Cols" hidden="1">#REF!</definedName>
    <definedName name="Z_B18DED05_E79E_11D2_B445_0004AC9D327E_.wvu.PrintArea" localSheetId="9" hidden="1">#REF!</definedName>
    <definedName name="Z_B18DED05_E79E_11D2_B445_0004AC9D327E_.wvu.PrintArea" hidden="1">#REF!</definedName>
    <definedName name="Z_B18DED05_E79E_11D2_B445_0004AC9D327E_.wvu.PrintTitles" hidden="1">#REF!</definedName>
    <definedName name="Z_B18DED06_E79E_11D2_B445_0004AC9D327E_.wvu.Cols" hidden="1">#REF!</definedName>
    <definedName name="Z_B18DED06_E79E_11D2_B445_0004AC9D327E_.wvu.PrintArea" hidden="1">#REF!</definedName>
    <definedName name="Z_B18DED06_E79E_11D2_B445_0004AC9D327E_.wvu.PrintTitles" hidden="1">#REF!</definedName>
    <definedName name="Z_B18DED08_E79E_11D2_B445_0004AC9D327E_.wvu.Cols" hidden="1">#REF!,#REF!</definedName>
    <definedName name="Z_B18DED0C_E79E_11D2_B445_0004AC9D327E_.wvu.Cols" localSheetId="8" hidden="1">#REF!,#REF!</definedName>
    <definedName name="Z_B18DED0C_E79E_11D2_B445_0004AC9D327E_.wvu.Cols" localSheetId="9" hidden="1">#REF!,#REF!</definedName>
    <definedName name="Z_B18DED0C_E79E_11D2_B445_0004AC9D327E_.wvu.Cols" localSheetId="11" hidden="1">#REF!,#REF!</definedName>
    <definedName name="Z_B18DED0C_E79E_11D2_B445_0004AC9D327E_.wvu.Cols" hidden="1">#REF!,#REF!</definedName>
    <definedName name="Z_B18DED16_E79E_11D2_B445_0004AC9D327E_.wvu.Cols" localSheetId="8" hidden="1">#REF!,#REF!</definedName>
    <definedName name="Z_B18DED16_E79E_11D2_B445_0004AC9D327E_.wvu.Cols" localSheetId="9" hidden="1">#REF!,#REF!</definedName>
    <definedName name="Z_B18DED16_E79E_11D2_B445_0004AC9D327E_.wvu.Cols" localSheetId="11" hidden="1">#REF!,#REF!</definedName>
    <definedName name="Z_B18DED16_E79E_11D2_B445_0004AC9D327E_.wvu.Cols" hidden="1">#REF!,#REF!</definedName>
    <definedName name="Z_B18DED17_E79E_11D2_B445_0004AC9D327E_.wvu.Cols" localSheetId="8" hidden="1">#REF!</definedName>
    <definedName name="Z_B18DED17_E79E_11D2_B445_0004AC9D327E_.wvu.Cols" localSheetId="9" hidden="1">#REF!</definedName>
    <definedName name="Z_B18DED17_E79E_11D2_B445_0004AC9D327E_.wvu.Cols" localSheetId="11" hidden="1">#REF!</definedName>
    <definedName name="Z_B18DED17_E79E_11D2_B445_0004AC9D327E_.wvu.Cols" hidden="1">#REF!</definedName>
    <definedName name="Z_B18DED22_E79E_11D2_B445_0004AC9D327E_.wvu.Cols" hidden="1">#REF!,#REF!</definedName>
    <definedName name="Z_B18DED22_E79E_11D2_B445_0004AC9D327E_.wvu.PrintArea" localSheetId="8" hidden="1">#REF!</definedName>
    <definedName name="Z_B18DED22_E79E_11D2_B445_0004AC9D327E_.wvu.PrintArea" localSheetId="9" hidden="1">#REF!</definedName>
    <definedName name="Z_B18DED22_E79E_11D2_B445_0004AC9D327E_.wvu.PrintArea" hidden="1">#REF!</definedName>
    <definedName name="Z_B18DED22_E79E_11D2_B445_0004AC9D327E_.wvu.PrintTitles" localSheetId="9" hidden="1">#REF!</definedName>
    <definedName name="Z_B18DED22_E79E_11D2_B445_0004AC9D327E_.wvu.PrintTitles" hidden="1">#REF!</definedName>
    <definedName name="Z_B18DED24_E79E_11D2_B445_0004AC9D327E_.wvu.PrintArea" localSheetId="8" hidden="1">#REF!</definedName>
    <definedName name="Z_B18DED24_E79E_11D2_B445_0004AC9D327E_.wvu.PrintArea" localSheetId="9" hidden="1">#REF!</definedName>
    <definedName name="Z_B18DED24_E79E_11D2_B445_0004AC9D327E_.wvu.PrintArea" localSheetId="11" hidden="1">#REF!</definedName>
    <definedName name="Z_B18DED24_E79E_11D2_B445_0004AC9D327E_.wvu.PrintArea" hidden="1">#REF!</definedName>
    <definedName name="Z_B18DED25_E79E_11D2_B445_0004AC9D327E_.wvu.PrintArea" localSheetId="8" hidden="1">#REF!</definedName>
    <definedName name="Z_B18DED25_E79E_11D2_B445_0004AC9D327E_.wvu.PrintArea" localSheetId="9" hidden="1">#REF!</definedName>
    <definedName name="Z_B18DED25_E79E_11D2_B445_0004AC9D327E_.wvu.PrintArea" localSheetId="11" hidden="1">#REF!</definedName>
    <definedName name="Z_B18DED25_E79E_11D2_B445_0004AC9D327E_.wvu.PrintArea" hidden="1">#REF!</definedName>
    <definedName name="Z_B18DED28_E79E_11D2_B445_0004AC9D327E_.wvu.Cols" hidden="1">#REF!,#REF!</definedName>
    <definedName name="Z_B18DED2D_E79E_11D2_B445_0004AC9D327E_.wvu.Cols" hidden="1">#REF!,#REF!</definedName>
    <definedName name="Z_B18DED2D_E79E_11D2_B445_0004AC9D327E_.wvu.PrintArea" localSheetId="8" hidden="1">#REF!</definedName>
    <definedName name="Z_B18DED2D_E79E_11D2_B445_0004AC9D327E_.wvu.PrintArea" localSheetId="9" hidden="1">#REF!</definedName>
    <definedName name="Z_B18DED2D_E79E_11D2_B445_0004AC9D327E_.wvu.PrintArea" hidden="1">#REF!</definedName>
    <definedName name="Z_B18DED2D_E79E_11D2_B445_0004AC9D327E_.wvu.PrintTitles" localSheetId="9" hidden="1">#REF!</definedName>
    <definedName name="Z_B18DED2D_E79E_11D2_B445_0004AC9D327E_.wvu.PrintTitles" hidden="1">#REF!</definedName>
    <definedName name="Z_B18DED2E_E79E_11D2_B445_0004AC9D327E_.wvu.Cols" localSheetId="8" hidden="1">#REF!</definedName>
    <definedName name="Z_B18DED2E_E79E_11D2_B445_0004AC9D327E_.wvu.Cols" localSheetId="9" hidden="1">#REF!</definedName>
    <definedName name="Z_B18DED2E_E79E_11D2_B445_0004AC9D327E_.wvu.Cols" localSheetId="11" hidden="1">#REF!</definedName>
    <definedName name="Z_B18DED2E_E79E_11D2_B445_0004AC9D327E_.wvu.Cols" hidden="1">#REF!</definedName>
    <definedName name="Z_B18DED2F_E79E_11D2_B445_0004AC9D327E_.wvu.PrintArea" localSheetId="8" hidden="1">#REF!</definedName>
    <definedName name="Z_B18DED2F_E79E_11D2_B445_0004AC9D327E_.wvu.PrintArea" localSheetId="9" hidden="1">#REF!</definedName>
    <definedName name="Z_B18DED2F_E79E_11D2_B445_0004AC9D327E_.wvu.PrintArea" localSheetId="11" hidden="1">#REF!</definedName>
    <definedName name="Z_B18DED2F_E79E_11D2_B445_0004AC9D327E_.wvu.PrintArea" hidden="1">#REF!</definedName>
    <definedName name="Z_B18DED30_E79E_11D2_B445_0004AC9D327E_.wvu.Cols" localSheetId="8" hidden="1">#REF!</definedName>
    <definedName name="Z_B18DED30_E79E_11D2_B445_0004AC9D327E_.wvu.Cols" localSheetId="9" hidden="1">#REF!</definedName>
    <definedName name="Z_B18DED30_E79E_11D2_B445_0004AC9D327E_.wvu.Cols" localSheetId="11" hidden="1">#REF!</definedName>
    <definedName name="Z_B18DED30_E79E_11D2_B445_0004AC9D327E_.wvu.Cols" hidden="1">#REF!</definedName>
    <definedName name="Z_B18DED30_E79E_11D2_B445_0004AC9D327E_.wvu.PrintArea" localSheetId="8" hidden="1">#REF!</definedName>
    <definedName name="Z_B18DED30_E79E_11D2_B445_0004AC9D327E_.wvu.PrintArea" localSheetId="9" hidden="1">#REF!</definedName>
    <definedName name="Z_B18DED30_E79E_11D2_B445_0004AC9D327E_.wvu.PrintArea" localSheetId="11" hidden="1">#REF!</definedName>
    <definedName name="Z_B18DED30_E79E_11D2_B445_0004AC9D327E_.wvu.PrintArea" hidden="1">#REF!</definedName>
    <definedName name="Z_B18DED33_E79E_11D2_B445_0004AC9D327E_.wvu.Cols" hidden="1">#REF!,#REF!</definedName>
    <definedName name="Z_B222FB89_0472_11D3_B447_0004AC9D327E_.wvu.Cols" localSheetId="8" hidden="1">#REF!</definedName>
    <definedName name="Z_B222FB89_0472_11D3_B447_0004AC9D327E_.wvu.Cols" localSheetId="9" hidden="1">#REF!</definedName>
    <definedName name="Z_B222FB89_0472_11D3_B447_0004AC9D327E_.wvu.Cols" hidden="1">#REF!</definedName>
    <definedName name="Z_B222FB89_0472_11D3_B447_0004AC9D327E_.wvu.PrintTitles" localSheetId="9" hidden="1">#REF!</definedName>
    <definedName name="Z_B222FB89_0472_11D3_B447_0004AC9D327E_.wvu.PrintTitles" hidden="1">#REF!</definedName>
    <definedName name="Z_B222FB8A_0472_11D3_B447_0004AC9D327E_.wvu.Cols" localSheetId="8" hidden="1">#REF!,#REF!</definedName>
    <definedName name="Z_B222FB8A_0472_11D3_B447_0004AC9D327E_.wvu.Cols" localSheetId="9" hidden="1">#REF!,#REF!</definedName>
    <definedName name="Z_B222FB8A_0472_11D3_B447_0004AC9D327E_.wvu.Cols" localSheetId="11" hidden="1">#REF!,#REF!</definedName>
    <definedName name="Z_B222FB8A_0472_11D3_B447_0004AC9D327E_.wvu.Cols" hidden="1">#REF!,#REF!</definedName>
    <definedName name="Z_B222FB91_0472_11D3_B447_0004AC9D327E_.wvu.Cols" localSheetId="8" hidden="1">#REF!</definedName>
    <definedName name="Z_B222FB91_0472_11D3_B447_0004AC9D327E_.wvu.Cols" localSheetId="9" hidden="1">#REF!</definedName>
    <definedName name="Z_B222FB91_0472_11D3_B447_0004AC9D327E_.wvu.Cols" hidden="1">#REF!</definedName>
    <definedName name="Z_B222FB91_0472_11D3_B447_0004AC9D327E_.wvu.PrintArea" localSheetId="9" hidden="1">#REF!</definedName>
    <definedName name="Z_B222FB91_0472_11D3_B447_0004AC9D327E_.wvu.PrintArea" hidden="1">#REF!</definedName>
    <definedName name="Z_B222FB91_0472_11D3_B447_0004AC9D327E_.wvu.PrintTitles" hidden="1">#REF!</definedName>
    <definedName name="Z_B222FB92_0472_11D3_B447_0004AC9D327E_.wvu.Cols" hidden="1">#REF!</definedName>
    <definedName name="Z_B222FB92_0472_11D3_B447_0004AC9D327E_.wvu.PrintArea" hidden="1">#REF!</definedName>
    <definedName name="Z_B222FB92_0472_11D3_B447_0004AC9D327E_.wvu.PrintTitles" hidden="1">#REF!</definedName>
    <definedName name="Z_B222FB94_0472_11D3_B447_0004AC9D327E_.wvu.Cols" hidden="1">#REF!,#REF!</definedName>
    <definedName name="Z_B222FB9B_0472_11D3_B447_0004AC9D327E_.wvu.Cols" localSheetId="8" hidden="1">#REF!</definedName>
    <definedName name="Z_B222FB9B_0472_11D3_B447_0004AC9D327E_.wvu.Cols" localSheetId="9" hidden="1">#REF!</definedName>
    <definedName name="Z_B222FB9B_0472_11D3_B447_0004AC9D327E_.wvu.Cols" localSheetId="11" hidden="1">#REF!</definedName>
    <definedName name="Z_B222FB9B_0472_11D3_B447_0004AC9D327E_.wvu.Cols" hidden="1">#REF!</definedName>
    <definedName name="Z_B222FB9C_0472_11D3_B447_0004AC9D327E_.wvu.Cols" localSheetId="8" hidden="1">#REF!</definedName>
    <definedName name="Z_B222FB9C_0472_11D3_B447_0004AC9D327E_.wvu.Cols" localSheetId="9" hidden="1">#REF!</definedName>
    <definedName name="Z_B222FB9C_0472_11D3_B447_0004AC9D327E_.wvu.Cols" hidden="1">#REF!</definedName>
    <definedName name="Z_B222FB9C_0472_11D3_B447_0004AC9D327E_.wvu.PrintTitles" localSheetId="9" hidden="1">#REF!</definedName>
    <definedName name="Z_B222FB9C_0472_11D3_B447_0004AC9D327E_.wvu.PrintTitles" hidden="1">#REF!</definedName>
    <definedName name="Z_B222FB9D_0472_11D3_B447_0004AC9D327E_.wvu.Cols" localSheetId="8" hidden="1">#REF!,#REF!</definedName>
    <definedName name="Z_B222FB9D_0472_11D3_B447_0004AC9D327E_.wvu.Cols" localSheetId="9" hidden="1">#REF!,#REF!</definedName>
    <definedName name="Z_B222FB9D_0472_11D3_B447_0004AC9D327E_.wvu.Cols" localSheetId="11" hidden="1">#REF!,#REF!</definedName>
    <definedName name="Z_B222FB9D_0472_11D3_B447_0004AC9D327E_.wvu.Cols" hidden="1">#REF!,#REF!</definedName>
    <definedName name="Z_B222FB9F_0472_11D3_B447_0004AC9D327E_.wvu.Cols" localSheetId="8" hidden="1">#REF!</definedName>
    <definedName name="Z_B222FB9F_0472_11D3_B447_0004AC9D327E_.wvu.Cols" localSheetId="9" hidden="1">#REF!</definedName>
    <definedName name="Z_B222FB9F_0472_11D3_B447_0004AC9D327E_.wvu.Cols" localSheetId="11" hidden="1">#REF!</definedName>
    <definedName name="Z_B222FB9F_0472_11D3_B447_0004AC9D327E_.wvu.Cols" hidden="1">#REF!</definedName>
    <definedName name="Z_B222FBA4_0472_11D3_B447_0004AC9D327E_.wvu.Cols" localSheetId="8" hidden="1">#REF!</definedName>
    <definedName name="Z_B222FBA4_0472_11D3_B447_0004AC9D327E_.wvu.Cols" localSheetId="9" hidden="1">#REF!</definedName>
    <definedName name="Z_B222FBA4_0472_11D3_B447_0004AC9D327E_.wvu.Cols" hidden="1">#REF!</definedName>
    <definedName name="Z_B222FBA4_0472_11D3_B447_0004AC9D327E_.wvu.PrintArea" localSheetId="9" hidden="1">#REF!</definedName>
    <definedName name="Z_B222FBA4_0472_11D3_B447_0004AC9D327E_.wvu.PrintArea" hidden="1">#REF!</definedName>
    <definedName name="Z_B222FBA4_0472_11D3_B447_0004AC9D327E_.wvu.PrintTitles" hidden="1">#REF!</definedName>
    <definedName name="Z_B222FBA5_0472_11D3_B447_0004AC9D327E_.wvu.Cols" hidden="1">#REF!</definedName>
    <definedName name="Z_B222FBA5_0472_11D3_B447_0004AC9D327E_.wvu.PrintArea" hidden="1">#REF!</definedName>
    <definedName name="Z_B222FBA5_0472_11D3_B447_0004AC9D327E_.wvu.PrintTitles" hidden="1">#REF!</definedName>
    <definedName name="Z_B222FBA7_0472_11D3_B447_0004AC9D327E_.wvu.Cols" hidden="1">#REF!,#REF!</definedName>
    <definedName name="Z_B222FBAB_0472_11D3_B447_0004AC9D327E_.wvu.Cols" localSheetId="8" hidden="1">#REF!,#REF!</definedName>
    <definedName name="Z_B222FBAB_0472_11D3_B447_0004AC9D327E_.wvu.Cols" localSheetId="9" hidden="1">#REF!,#REF!</definedName>
    <definedName name="Z_B222FBAB_0472_11D3_B447_0004AC9D327E_.wvu.Cols" localSheetId="11" hidden="1">#REF!,#REF!</definedName>
    <definedName name="Z_B222FBAB_0472_11D3_B447_0004AC9D327E_.wvu.Cols" hidden="1">#REF!,#REF!</definedName>
    <definedName name="Z_B222FBB5_0472_11D3_B447_0004AC9D327E_.wvu.Cols" localSheetId="8" hidden="1">#REF!,#REF!</definedName>
    <definedName name="Z_B222FBB5_0472_11D3_B447_0004AC9D327E_.wvu.Cols" localSheetId="9" hidden="1">#REF!,#REF!</definedName>
    <definedName name="Z_B222FBB5_0472_11D3_B447_0004AC9D327E_.wvu.Cols" localSheetId="11" hidden="1">#REF!,#REF!</definedName>
    <definedName name="Z_B222FBB5_0472_11D3_B447_0004AC9D327E_.wvu.Cols" hidden="1">#REF!,#REF!</definedName>
    <definedName name="Z_B222FBB6_0472_11D3_B447_0004AC9D327E_.wvu.Cols" localSheetId="8" hidden="1">#REF!</definedName>
    <definedName name="Z_B222FBB6_0472_11D3_B447_0004AC9D327E_.wvu.Cols" localSheetId="9" hidden="1">#REF!</definedName>
    <definedName name="Z_B222FBB6_0472_11D3_B447_0004AC9D327E_.wvu.Cols" localSheetId="11" hidden="1">#REF!</definedName>
    <definedName name="Z_B222FBB6_0472_11D3_B447_0004AC9D327E_.wvu.Cols" hidden="1">#REF!</definedName>
    <definedName name="Z_B222FBC1_0472_11D3_B447_0004AC9D327E_.wvu.Cols" localSheetId="8" hidden="1">#REF!,#REF!</definedName>
    <definedName name="Z_B222FBC1_0472_11D3_B447_0004AC9D327E_.wvu.Cols" localSheetId="9" hidden="1">#REF!,#REF!</definedName>
    <definedName name="Z_B222FBC1_0472_11D3_B447_0004AC9D327E_.wvu.Cols" hidden="1">#REF!,#REF!</definedName>
    <definedName name="Z_B222FBC1_0472_11D3_B447_0004AC9D327E_.wvu.PrintArea" localSheetId="8" hidden="1">#REF!</definedName>
    <definedName name="Z_B222FBC1_0472_11D3_B447_0004AC9D327E_.wvu.PrintArea" localSheetId="9" hidden="1">#REF!</definedName>
    <definedName name="Z_B222FBC1_0472_11D3_B447_0004AC9D327E_.wvu.PrintArea" hidden="1">#REF!</definedName>
    <definedName name="Z_B222FBC1_0472_11D3_B447_0004AC9D327E_.wvu.PrintTitles" localSheetId="9" hidden="1">#REF!</definedName>
    <definedName name="Z_B222FBC1_0472_11D3_B447_0004AC9D327E_.wvu.PrintTitles" hidden="1">#REF!</definedName>
    <definedName name="Z_B222FBC4_0472_11D3_B447_0004AC9D327E_.wvu.PrintArea" localSheetId="8" hidden="1">#REF!</definedName>
    <definedName name="Z_B222FBC4_0472_11D3_B447_0004AC9D327E_.wvu.PrintArea" localSheetId="9" hidden="1">#REF!</definedName>
    <definedName name="Z_B222FBC4_0472_11D3_B447_0004AC9D327E_.wvu.PrintArea" localSheetId="11" hidden="1">#REF!</definedName>
    <definedName name="Z_B222FBC4_0472_11D3_B447_0004AC9D327E_.wvu.PrintArea" hidden="1">#REF!</definedName>
    <definedName name="Z_B222FBC7_0472_11D3_B447_0004AC9D327E_.wvu.Cols" localSheetId="8" hidden="1">#REF!,#REF!</definedName>
    <definedName name="Z_B222FBC7_0472_11D3_B447_0004AC9D327E_.wvu.Cols" localSheetId="9" hidden="1">#REF!,#REF!</definedName>
    <definedName name="Z_B222FBC7_0472_11D3_B447_0004AC9D327E_.wvu.Cols" localSheetId="11" hidden="1">#REF!,#REF!</definedName>
    <definedName name="Z_B222FBC7_0472_11D3_B447_0004AC9D327E_.wvu.Cols" hidden="1">#REF!,#REF!</definedName>
    <definedName name="Z_B222FBCC_0472_11D3_B447_0004AC9D327E_.wvu.Cols" localSheetId="8" hidden="1">#REF!,#REF!</definedName>
    <definedName name="Z_B222FBCC_0472_11D3_B447_0004AC9D327E_.wvu.Cols" localSheetId="9" hidden="1">#REF!,#REF!</definedName>
    <definedName name="Z_B222FBCC_0472_11D3_B447_0004AC9D327E_.wvu.Cols" hidden="1">#REF!,#REF!</definedName>
    <definedName name="Z_B222FBCC_0472_11D3_B447_0004AC9D327E_.wvu.PrintArea" localSheetId="8" hidden="1">#REF!</definedName>
    <definedName name="Z_B222FBCC_0472_11D3_B447_0004AC9D327E_.wvu.PrintArea" localSheetId="9" hidden="1">#REF!</definedName>
    <definedName name="Z_B222FBCC_0472_11D3_B447_0004AC9D327E_.wvu.PrintArea" hidden="1">#REF!</definedName>
    <definedName name="Z_B222FBCC_0472_11D3_B447_0004AC9D327E_.wvu.PrintTitles" localSheetId="9" hidden="1">#REF!</definedName>
    <definedName name="Z_B222FBCC_0472_11D3_B447_0004AC9D327E_.wvu.PrintTitles" hidden="1">#REF!</definedName>
    <definedName name="Z_B222FBCD_0472_11D3_B447_0004AC9D327E_.wvu.Cols" localSheetId="8" hidden="1">#REF!</definedName>
    <definedName name="Z_B222FBCD_0472_11D3_B447_0004AC9D327E_.wvu.Cols" localSheetId="9" hidden="1">#REF!</definedName>
    <definedName name="Z_B222FBCD_0472_11D3_B447_0004AC9D327E_.wvu.Cols" localSheetId="11" hidden="1">#REF!</definedName>
    <definedName name="Z_B222FBCD_0472_11D3_B447_0004AC9D327E_.wvu.Cols" hidden="1">#REF!</definedName>
    <definedName name="Z_B222FBCF_0472_11D3_B447_0004AC9D327E_.wvu.Cols" localSheetId="8" hidden="1">#REF!</definedName>
    <definedName name="Z_B222FBCF_0472_11D3_B447_0004AC9D327E_.wvu.Cols" localSheetId="9" hidden="1">#REF!</definedName>
    <definedName name="Z_B222FBCF_0472_11D3_B447_0004AC9D327E_.wvu.Cols" localSheetId="11" hidden="1">#REF!</definedName>
    <definedName name="Z_B222FBCF_0472_11D3_B447_0004AC9D327E_.wvu.Cols" hidden="1">#REF!</definedName>
    <definedName name="Z_B222FBCF_0472_11D3_B447_0004AC9D327E_.wvu.PrintArea" localSheetId="8" hidden="1">#REF!</definedName>
    <definedName name="Z_B222FBCF_0472_11D3_B447_0004AC9D327E_.wvu.PrintArea" localSheetId="9" hidden="1">#REF!</definedName>
    <definedName name="Z_B222FBCF_0472_11D3_B447_0004AC9D327E_.wvu.PrintArea" localSheetId="11" hidden="1">#REF!</definedName>
    <definedName name="Z_B222FBCF_0472_11D3_B447_0004AC9D327E_.wvu.PrintArea" hidden="1">#REF!</definedName>
    <definedName name="Z_B222FBD2_0472_11D3_B447_0004AC9D327E_.wvu.Cols" localSheetId="8" hidden="1">#REF!,#REF!</definedName>
    <definedName name="Z_B222FBD2_0472_11D3_B447_0004AC9D327E_.wvu.Cols" localSheetId="9" hidden="1">#REF!,#REF!</definedName>
    <definedName name="Z_B222FBD2_0472_11D3_B447_0004AC9D327E_.wvu.Cols" localSheetId="11" hidden="1">#REF!,#REF!</definedName>
    <definedName name="Z_B222FBD2_0472_11D3_B447_0004AC9D327E_.wvu.Cols" hidden="1">#REF!,#REF!</definedName>
    <definedName name="Z_B26C7AA6_DE01_11D2_B447_0004AC2EF02B_.wvu.Cols" hidden="1">#REF!,#REF!</definedName>
    <definedName name="Z_B26C7AA6_DE01_11D2_B447_0004AC2EF02B_.wvu.PrintArea" localSheetId="8" hidden="1">#REF!</definedName>
    <definedName name="Z_B26C7AA6_DE01_11D2_B447_0004AC2EF02B_.wvu.PrintArea" localSheetId="9" hidden="1">#REF!</definedName>
    <definedName name="Z_B26C7AA6_DE01_11D2_B447_0004AC2EF02B_.wvu.PrintArea" hidden="1">#REF!</definedName>
    <definedName name="Z_B26C7AA6_DE01_11D2_B447_0004AC2EF02B_.wvu.PrintTitles" localSheetId="9" hidden="1">#REF!</definedName>
    <definedName name="Z_B26C7AA6_DE01_11D2_B447_0004AC2EF02B_.wvu.PrintTitles" hidden="1">#REF!</definedName>
    <definedName name="Z_B26C7AA8_DE01_11D2_B447_0004AC2EF02B_.wvu.PrintArea" localSheetId="8" hidden="1">#REF!</definedName>
    <definedName name="Z_B26C7AA8_DE01_11D2_B447_0004AC2EF02B_.wvu.PrintArea" localSheetId="9" hidden="1">#REF!</definedName>
    <definedName name="Z_B26C7AA8_DE01_11D2_B447_0004AC2EF02B_.wvu.PrintArea" localSheetId="11" hidden="1">#REF!</definedName>
    <definedName name="Z_B26C7AA8_DE01_11D2_B447_0004AC2EF02B_.wvu.PrintArea" hidden="1">#REF!</definedName>
    <definedName name="Z_B26C7AA9_DE01_11D2_B447_0004AC2EF02B_.wvu.PrintArea" localSheetId="8" hidden="1">#REF!</definedName>
    <definedName name="Z_B26C7AA9_DE01_11D2_B447_0004AC2EF02B_.wvu.PrintArea" localSheetId="9" hidden="1">#REF!</definedName>
    <definedName name="Z_B26C7AA9_DE01_11D2_B447_0004AC2EF02B_.wvu.PrintArea" localSheetId="11" hidden="1">#REF!</definedName>
    <definedName name="Z_B26C7AA9_DE01_11D2_B447_0004AC2EF02B_.wvu.PrintArea" hidden="1">#REF!</definedName>
    <definedName name="Z_B26C7AAC_DE01_11D2_B447_0004AC2EF02B_.wvu.Cols" hidden="1">#REF!,#REF!</definedName>
    <definedName name="Z_B26C7AB1_DE01_11D2_B447_0004AC2EF02B_.wvu.Cols" hidden="1">#REF!,#REF!</definedName>
    <definedName name="Z_B26C7AB1_DE01_11D2_B447_0004AC2EF02B_.wvu.PrintArea" localSheetId="8" hidden="1">#REF!</definedName>
    <definedName name="Z_B26C7AB1_DE01_11D2_B447_0004AC2EF02B_.wvu.PrintArea" localSheetId="9" hidden="1">#REF!</definedName>
    <definedName name="Z_B26C7AB1_DE01_11D2_B447_0004AC2EF02B_.wvu.PrintArea" hidden="1">#REF!</definedName>
    <definedName name="Z_B26C7AB1_DE01_11D2_B447_0004AC2EF02B_.wvu.PrintTitles" localSheetId="9" hidden="1">#REF!</definedName>
    <definedName name="Z_B26C7AB1_DE01_11D2_B447_0004AC2EF02B_.wvu.PrintTitles" hidden="1">#REF!</definedName>
    <definedName name="Z_B26C7AB2_DE01_11D2_B447_0004AC2EF02B_.wvu.Cols" localSheetId="8" hidden="1">#REF!</definedName>
    <definedName name="Z_B26C7AB2_DE01_11D2_B447_0004AC2EF02B_.wvu.Cols" localSheetId="9" hidden="1">#REF!</definedName>
    <definedName name="Z_B26C7AB2_DE01_11D2_B447_0004AC2EF02B_.wvu.Cols" localSheetId="11" hidden="1">#REF!</definedName>
    <definedName name="Z_B26C7AB2_DE01_11D2_B447_0004AC2EF02B_.wvu.Cols" hidden="1">#REF!</definedName>
    <definedName name="Z_B26C7AB3_DE01_11D2_B447_0004AC2EF02B_.wvu.PrintArea" localSheetId="8" hidden="1">#REF!</definedName>
    <definedName name="Z_B26C7AB3_DE01_11D2_B447_0004AC2EF02B_.wvu.PrintArea" localSheetId="9" hidden="1">#REF!</definedName>
    <definedName name="Z_B26C7AB3_DE01_11D2_B447_0004AC2EF02B_.wvu.PrintArea" localSheetId="11" hidden="1">#REF!</definedName>
    <definedName name="Z_B26C7AB3_DE01_11D2_B447_0004AC2EF02B_.wvu.PrintArea" hidden="1">#REF!</definedName>
    <definedName name="Z_B26C7AB4_DE01_11D2_B447_0004AC2EF02B_.wvu.Cols" localSheetId="8" hidden="1">#REF!</definedName>
    <definedName name="Z_B26C7AB4_DE01_11D2_B447_0004AC2EF02B_.wvu.Cols" localSheetId="9" hidden="1">#REF!</definedName>
    <definedName name="Z_B26C7AB4_DE01_11D2_B447_0004AC2EF02B_.wvu.Cols" localSheetId="11" hidden="1">#REF!</definedName>
    <definedName name="Z_B26C7AB4_DE01_11D2_B447_0004AC2EF02B_.wvu.Cols" hidden="1">#REF!</definedName>
    <definedName name="Z_B26C7AB4_DE01_11D2_B447_0004AC2EF02B_.wvu.PrintArea" localSheetId="8" hidden="1">#REF!</definedName>
    <definedName name="Z_B26C7AB4_DE01_11D2_B447_0004AC2EF02B_.wvu.PrintArea" localSheetId="9" hidden="1">#REF!</definedName>
    <definedName name="Z_B26C7AB4_DE01_11D2_B447_0004AC2EF02B_.wvu.PrintArea" localSheetId="11" hidden="1">#REF!</definedName>
    <definedName name="Z_B26C7AB4_DE01_11D2_B447_0004AC2EF02B_.wvu.PrintArea" hidden="1">#REF!</definedName>
    <definedName name="Z_B26C7AB7_DE01_11D2_B447_0004AC2EF02B_.wvu.Cols" hidden="1">#REF!,#REF!</definedName>
    <definedName name="Z_B26C7AF5_DE01_11D2_B447_0004AC2EF02B_.wvu.Cols" localSheetId="8" hidden="1">#REF!,#REF!</definedName>
    <definedName name="Z_B26C7AF5_DE01_11D2_B447_0004AC2EF02B_.wvu.Cols" localSheetId="9" hidden="1">#REF!,#REF!</definedName>
    <definedName name="Z_B26C7AF5_DE01_11D2_B447_0004AC2EF02B_.wvu.Cols" localSheetId="11" hidden="1">#REF!,#REF!</definedName>
    <definedName name="Z_B26C7AF5_DE01_11D2_B447_0004AC2EF02B_.wvu.Cols" hidden="1">#REF!,#REF!</definedName>
    <definedName name="Z_B26C7AFF_DE01_11D2_B447_0004AC2EF02B_.wvu.Cols" localSheetId="8" hidden="1">#REF!,#REF!</definedName>
    <definedName name="Z_B26C7AFF_DE01_11D2_B447_0004AC2EF02B_.wvu.Cols" localSheetId="9" hidden="1">#REF!,#REF!</definedName>
    <definedName name="Z_B26C7AFF_DE01_11D2_B447_0004AC2EF02B_.wvu.Cols" localSheetId="11" hidden="1">#REF!,#REF!</definedName>
    <definedName name="Z_B26C7AFF_DE01_11D2_B447_0004AC2EF02B_.wvu.Cols" hidden="1">#REF!,#REF!</definedName>
    <definedName name="Z_B26C7B00_DE01_11D2_B447_0004AC2EF02B_.wvu.Cols" localSheetId="8" hidden="1">#REF!</definedName>
    <definedName name="Z_B26C7B00_DE01_11D2_B447_0004AC2EF02B_.wvu.Cols" localSheetId="9" hidden="1">#REF!</definedName>
    <definedName name="Z_B26C7B00_DE01_11D2_B447_0004AC2EF02B_.wvu.Cols" localSheetId="11" hidden="1">#REF!</definedName>
    <definedName name="Z_B26C7B00_DE01_11D2_B447_0004AC2EF02B_.wvu.Cols" hidden="1">#REF!</definedName>
    <definedName name="Z_B3B7B59B_EC1A_11D2_B445_0004AC9D327E_.wvu.Cols" hidden="1">#REF!,#REF!</definedName>
    <definedName name="Z_B3B7B59B_EC1A_11D2_B445_0004AC9D327E_.wvu.PrintArea" localSheetId="8" hidden="1">#REF!</definedName>
    <definedName name="Z_B3B7B59B_EC1A_11D2_B445_0004AC9D327E_.wvu.PrintArea" localSheetId="9" hidden="1">#REF!</definedName>
    <definedName name="Z_B3B7B59B_EC1A_11D2_B445_0004AC9D327E_.wvu.PrintArea" hidden="1">#REF!</definedName>
    <definedName name="Z_B3B7B59B_EC1A_11D2_B445_0004AC9D327E_.wvu.PrintTitles" localSheetId="9" hidden="1">#REF!</definedName>
    <definedName name="Z_B3B7B59B_EC1A_11D2_B445_0004AC9D327E_.wvu.PrintTitles" hidden="1">#REF!</definedName>
    <definedName name="Z_B3B7B59D_EC1A_11D2_B445_0004AC9D327E_.wvu.PrintArea" localSheetId="8" hidden="1">#REF!</definedName>
    <definedName name="Z_B3B7B59D_EC1A_11D2_B445_0004AC9D327E_.wvu.PrintArea" localSheetId="9" hidden="1">#REF!</definedName>
    <definedName name="Z_B3B7B59D_EC1A_11D2_B445_0004AC9D327E_.wvu.PrintArea" localSheetId="11" hidden="1">#REF!</definedName>
    <definedName name="Z_B3B7B59D_EC1A_11D2_B445_0004AC9D327E_.wvu.PrintArea" hidden="1">#REF!</definedName>
    <definedName name="Z_B3B7B59E_EC1A_11D2_B445_0004AC9D327E_.wvu.PrintArea" localSheetId="8" hidden="1">#REF!</definedName>
    <definedName name="Z_B3B7B59E_EC1A_11D2_B445_0004AC9D327E_.wvu.PrintArea" localSheetId="9" hidden="1">#REF!</definedName>
    <definedName name="Z_B3B7B59E_EC1A_11D2_B445_0004AC9D327E_.wvu.PrintArea" localSheetId="11" hidden="1">#REF!</definedName>
    <definedName name="Z_B3B7B59E_EC1A_11D2_B445_0004AC9D327E_.wvu.PrintArea" hidden="1">#REF!</definedName>
    <definedName name="Z_B3B7B5A1_EC1A_11D2_B445_0004AC9D327E_.wvu.Cols" hidden="1">#REF!,#REF!</definedName>
    <definedName name="Z_B3B7B5A6_EC1A_11D2_B445_0004AC9D327E_.wvu.Cols" hidden="1">#REF!,#REF!</definedName>
    <definedName name="Z_B3B7B5A6_EC1A_11D2_B445_0004AC9D327E_.wvu.PrintArea" localSheetId="8" hidden="1">#REF!</definedName>
    <definedName name="Z_B3B7B5A6_EC1A_11D2_B445_0004AC9D327E_.wvu.PrintArea" localSheetId="9" hidden="1">#REF!</definedName>
    <definedName name="Z_B3B7B5A6_EC1A_11D2_B445_0004AC9D327E_.wvu.PrintArea" hidden="1">#REF!</definedName>
    <definedName name="Z_B3B7B5A6_EC1A_11D2_B445_0004AC9D327E_.wvu.PrintTitles" localSheetId="9" hidden="1">#REF!</definedName>
    <definedName name="Z_B3B7B5A6_EC1A_11D2_B445_0004AC9D327E_.wvu.PrintTitles" hidden="1">#REF!</definedName>
    <definedName name="Z_B3B7B5A7_EC1A_11D2_B445_0004AC9D327E_.wvu.Cols" localSheetId="8" hidden="1">#REF!</definedName>
    <definedName name="Z_B3B7B5A7_EC1A_11D2_B445_0004AC9D327E_.wvu.Cols" localSheetId="9" hidden="1">#REF!</definedName>
    <definedName name="Z_B3B7B5A7_EC1A_11D2_B445_0004AC9D327E_.wvu.Cols" localSheetId="11" hidden="1">#REF!</definedName>
    <definedName name="Z_B3B7B5A7_EC1A_11D2_B445_0004AC9D327E_.wvu.Cols" hidden="1">#REF!</definedName>
    <definedName name="Z_B3B7B5A8_EC1A_11D2_B445_0004AC9D327E_.wvu.PrintArea" localSheetId="8" hidden="1">#REF!</definedName>
    <definedName name="Z_B3B7B5A8_EC1A_11D2_B445_0004AC9D327E_.wvu.PrintArea" localSheetId="9" hidden="1">#REF!</definedName>
    <definedName name="Z_B3B7B5A8_EC1A_11D2_B445_0004AC9D327E_.wvu.PrintArea" localSheetId="11" hidden="1">#REF!</definedName>
    <definedName name="Z_B3B7B5A8_EC1A_11D2_B445_0004AC9D327E_.wvu.PrintArea" hidden="1">#REF!</definedName>
    <definedName name="Z_B3B7B5A9_EC1A_11D2_B445_0004AC9D327E_.wvu.Cols" localSheetId="8" hidden="1">#REF!</definedName>
    <definedName name="Z_B3B7B5A9_EC1A_11D2_B445_0004AC9D327E_.wvu.Cols" localSheetId="9" hidden="1">#REF!</definedName>
    <definedName name="Z_B3B7B5A9_EC1A_11D2_B445_0004AC9D327E_.wvu.Cols" localSheetId="11" hidden="1">#REF!</definedName>
    <definedName name="Z_B3B7B5A9_EC1A_11D2_B445_0004AC9D327E_.wvu.Cols" hidden="1">#REF!</definedName>
    <definedName name="Z_B3B7B5A9_EC1A_11D2_B445_0004AC9D327E_.wvu.PrintArea" localSheetId="8" hidden="1">#REF!</definedName>
    <definedName name="Z_B3B7B5A9_EC1A_11D2_B445_0004AC9D327E_.wvu.PrintArea" localSheetId="9" hidden="1">#REF!</definedName>
    <definedName name="Z_B3B7B5A9_EC1A_11D2_B445_0004AC9D327E_.wvu.PrintArea" localSheetId="11" hidden="1">#REF!</definedName>
    <definedName name="Z_B3B7B5A9_EC1A_11D2_B445_0004AC9D327E_.wvu.PrintArea" hidden="1">#REF!</definedName>
    <definedName name="Z_B3B7B5AC_EC1A_11D2_B445_0004AC9D327E_.wvu.Cols" hidden="1">#REF!,#REF!</definedName>
    <definedName name="Z_B3B7B5AF_EC1A_11D2_B445_0004AC9D327E_.wvu.Cols" localSheetId="8" hidden="1">#REF!,#REF!</definedName>
    <definedName name="Z_B3B7B5AF_EC1A_11D2_B445_0004AC9D327E_.wvu.Cols" localSheetId="9" hidden="1">#REF!,#REF!</definedName>
    <definedName name="Z_B3B7B5AF_EC1A_11D2_B445_0004AC9D327E_.wvu.Cols" localSheetId="11" hidden="1">#REF!,#REF!</definedName>
    <definedName name="Z_B3B7B5AF_EC1A_11D2_B445_0004AC9D327E_.wvu.Cols" hidden="1">#REF!,#REF!</definedName>
    <definedName name="Z_B3B7B5B9_EC1A_11D2_B445_0004AC9D327E_.wvu.Cols" localSheetId="8" hidden="1">#REF!,#REF!</definedName>
    <definedName name="Z_B3B7B5B9_EC1A_11D2_B445_0004AC9D327E_.wvu.Cols" localSheetId="9" hidden="1">#REF!,#REF!</definedName>
    <definedName name="Z_B3B7B5B9_EC1A_11D2_B445_0004AC9D327E_.wvu.Cols" localSheetId="11" hidden="1">#REF!,#REF!</definedName>
    <definedName name="Z_B3B7B5B9_EC1A_11D2_B445_0004AC9D327E_.wvu.Cols" hidden="1">#REF!,#REF!</definedName>
    <definedName name="Z_B3B7B5BA_EC1A_11D2_B445_0004AC9D327E_.wvu.Cols" localSheetId="8" hidden="1">#REF!</definedName>
    <definedName name="Z_B3B7B5BA_EC1A_11D2_B445_0004AC9D327E_.wvu.Cols" localSheetId="9" hidden="1">#REF!</definedName>
    <definedName name="Z_B3B7B5BA_EC1A_11D2_B445_0004AC9D327E_.wvu.Cols" localSheetId="11" hidden="1">#REF!</definedName>
    <definedName name="Z_B3B7B5BA_EC1A_11D2_B445_0004AC9D327E_.wvu.Cols" hidden="1">#REF!</definedName>
    <definedName name="Z_B3B7B5C7_EC1A_11D2_B445_0004AC9D327E_.wvu.Cols" localSheetId="8" hidden="1">#REF!</definedName>
    <definedName name="Z_B3B7B5C7_EC1A_11D2_B445_0004AC9D327E_.wvu.Cols" localSheetId="9" hidden="1">#REF!</definedName>
    <definedName name="Z_B3B7B5C7_EC1A_11D2_B445_0004AC9D327E_.wvu.Cols" hidden="1">#REF!</definedName>
    <definedName name="Z_B3B7B5C7_EC1A_11D2_B445_0004AC9D327E_.wvu.PrintTitles" localSheetId="9" hidden="1">#REF!</definedName>
    <definedName name="Z_B3B7B5C7_EC1A_11D2_B445_0004AC9D327E_.wvu.PrintTitles" hidden="1">#REF!</definedName>
    <definedName name="Z_B3B7B5C8_EC1A_11D2_B445_0004AC9D327E_.wvu.Cols" localSheetId="8" hidden="1">#REF!,#REF!</definedName>
    <definedName name="Z_B3B7B5C8_EC1A_11D2_B445_0004AC9D327E_.wvu.Cols" localSheetId="9" hidden="1">#REF!,#REF!</definedName>
    <definedName name="Z_B3B7B5C8_EC1A_11D2_B445_0004AC9D327E_.wvu.Cols" localSheetId="11" hidden="1">#REF!,#REF!</definedName>
    <definedName name="Z_B3B7B5C8_EC1A_11D2_B445_0004AC9D327E_.wvu.Cols" hidden="1">#REF!,#REF!</definedName>
    <definedName name="Z_B3B7B5CF_EC1A_11D2_B445_0004AC9D327E_.wvu.Cols" localSheetId="8" hidden="1">#REF!</definedName>
    <definedName name="Z_B3B7B5CF_EC1A_11D2_B445_0004AC9D327E_.wvu.Cols" localSheetId="9" hidden="1">#REF!</definedName>
    <definedName name="Z_B3B7B5CF_EC1A_11D2_B445_0004AC9D327E_.wvu.Cols" hidden="1">#REF!</definedName>
    <definedName name="Z_B3B7B5CF_EC1A_11D2_B445_0004AC9D327E_.wvu.PrintArea" localSheetId="9" hidden="1">#REF!</definedName>
    <definedName name="Z_B3B7B5CF_EC1A_11D2_B445_0004AC9D327E_.wvu.PrintArea" hidden="1">#REF!</definedName>
    <definedName name="Z_B3B7B5CF_EC1A_11D2_B445_0004AC9D327E_.wvu.PrintTitles" hidden="1">#REF!</definedName>
    <definedName name="Z_B3B7B5D0_EC1A_11D2_B445_0004AC9D327E_.wvu.Cols" hidden="1">#REF!</definedName>
    <definedName name="Z_B3B7B5D0_EC1A_11D2_B445_0004AC9D327E_.wvu.PrintArea" hidden="1">#REF!</definedName>
    <definedName name="Z_B3B7B5D0_EC1A_11D2_B445_0004AC9D327E_.wvu.PrintTitles" hidden="1">#REF!</definedName>
    <definedName name="Z_B3B7B5D2_EC1A_11D2_B445_0004AC9D327E_.wvu.Cols" hidden="1">#REF!,#REF!</definedName>
    <definedName name="Z_B3B7B5D9_EC1A_11D2_B445_0004AC9D327E_.wvu.Cols" localSheetId="8" hidden="1">#REF!</definedName>
    <definedName name="Z_B3B7B5D9_EC1A_11D2_B445_0004AC9D327E_.wvu.Cols" localSheetId="9" hidden="1">#REF!</definedName>
    <definedName name="Z_B3B7B5D9_EC1A_11D2_B445_0004AC9D327E_.wvu.Cols" localSheetId="11" hidden="1">#REF!</definedName>
    <definedName name="Z_B3B7B5D9_EC1A_11D2_B445_0004AC9D327E_.wvu.Cols" hidden="1">#REF!</definedName>
    <definedName name="Z_B3B7B5DA_EC1A_11D2_B445_0004AC9D327E_.wvu.Cols" localSheetId="8" hidden="1">#REF!</definedName>
    <definedName name="Z_B3B7B5DA_EC1A_11D2_B445_0004AC9D327E_.wvu.Cols" localSheetId="9" hidden="1">#REF!</definedName>
    <definedName name="Z_B3B7B5DA_EC1A_11D2_B445_0004AC9D327E_.wvu.Cols" hidden="1">#REF!</definedName>
    <definedName name="Z_B3B7B5DA_EC1A_11D2_B445_0004AC9D327E_.wvu.PrintTitles" localSheetId="9" hidden="1">#REF!</definedName>
    <definedName name="Z_B3B7B5DA_EC1A_11D2_B445_0004AC9D327E_.wvu.PrintTitles" hidden="1">#REF!</definedName>
    <definedName name="Z_B3B7B5DB_EC1A_11D2_B445_0004AC9D327E_.wvu.Cols" localSheetId="8" hidden="1">#REF!,#REF!</definedName>
    <definedName name="Z_B3B7B5DB_EC1A_11D2_B445_0004AC9D327E_.wvu.Cols" localSheetId="9" hidden="1">#REF!,#REF!</definedName>
    <definedName name="Z_B3B7B5DB_EC1A_11D2_B445_0004AC9D327E_.wvu.Cols" localSheetId="11" hidden="1">#REF!,#REF!</definedName>
    <definedName name="Z_B3B7B5DB_EC1A_11D2_B445_0004AC9D327E_.wvu.Cols" hidden="1">#REF!,#REF!</definedName>
    <definedName name="Z_B3B7B5DD_EC1A_11D2_B445_0004AC9D327E_.wvu.Cols" localSheetId="8" hidden="1">#REF!</definedName>
    <definedName name="Z_B3B7B5DD_EC1A_11D2_B445_0004AC9D327E_.wvu.Cols" localSheetId="9" hidden="1">#REF!</definedName>
    <definedName name="Z_B3B7B5DD_EC1A_11D2_B445_0004AC9D327E_.wvu.Cols" localSheetId="11" hidden="1">#REF!</definedName>
    <definedName name="Z_B3B7B5DD_EC1A_11D2_B445_0004AC9D327E_.wvu.Cols" hidden="1">#REF!</definedName>
    <definedName name="Z_B3B7B5E2_EC1A_11D2_B445_0004AC9D327E_.wvu.Cols" localSheetId="8" hidden="1">#REF!</definedName>
    <definedName name="Z_B3B7B5E2_EC1A_11D2_B445_0004AC9D327E_.wvu.Cols" localSheetId="9" hidden="1">#REF!</definedName>
    <definedName name="Z_B3B7B5E2_EC1A_11D2_B445_0004AC9D327E_.wvu.Cols" hidden="1">#REF!</definedName>
    <definedName name="Z_B3B7B5E2_EC1A_11D2_B445_0004AC9D327E_.wvu.PrintArea" localSheetId="9" hidden="1">#REF!</definedName>
    <definedName name="Z_B3B7B5E2_EC1A_11D2_B445_0004AC9D327E_.wvu.PrintArea" hidden="1">#REF!</definedName>
    <definedName name="Z_B3B7B5E2_EC1A_11D2_B445_0004AC9D327E_.wvu.PrintTitles" hidden="1">#REF!</definedName>
    <definedName name="Z_B3B7B5E3_EC1A_11D2_B445_0004AC9D327E_.wvu.Cols" hidden="1">#REF!</definedName>
    <definedName name="Z_B3B7B5E3_EC1A_11D2_B445_0004AC9D327E_.wvu.PrintArea" hidden="1">#REF!</definedName>
    <definedName name="Z_B3B7B5E3_EC1A_11D2_B445_0004AC9D327E_.wvu.PrintTitles" hidden="1">#REF!</definedName>
    <definedName name="Z_B3B7B5E5_EC1A_11D2_B445_0004AC9D327E_.wvu.Cols" hidden="1">#REF!,#REF!</definedName>
    <definedName name="Z_B3D91C26_03A8_11D3_B447_0004AC9D327E_.wvu.Cols" localSheetId="8" hidden="1">#REF!</definedName>
    <definedName name="Z_B3D91C26_03A8_11D3_B447_0004AC9D327E_.wvu.Cols" localSheetId="9" hidden="1">#REF!</definedName>
    <definedName name="Z_B3D91C26_03A8_11D3_B447_0004AC9D327E_.wvu.Cols" hidden="1">#REF!</definedName>
    <definedName name="Z_B3D91C26_03A8_11D3_B447_0004AC9D327E_.wvu.PrintTitles" localSheetId="9" hidden="1">#REF!</definedName>
    <definedName name="Z_B3D91C26_03A8_11D3_B447_0004AC9D327E_.wvu.PrintTitles" hidden="1">#REF!</definedName>
    <definedName name="Z_B3D91C27_03A8_11D3_B447_0004AC9D327E_.wvu.Cols" localSheetId="8" hidden="1">#REF!,#REF!</definedName>
    <definedName name="Z_B3D91C27_03A8_11D3_B447_0004AC9D327E_.wvu.Cols" localSheetId="9" hidden="1">#REF!,#REF!</definedName>
    <definedName name="Z_B3D91C27_03A8_11D3_B447_0004AC9D327E_.wvu.Cols" localSheetId="11" hidden="1">#REF!,#REF!</definedName>
    <definedName name="Z_B3D91C27_03A8_11D3_B447_0004AC9D327E_.wvu.Cols" hidden="1">#REF!,#REF!</definedName>
    <definedName name="Z_B3D91C2E_03A8_11D3_B447_0004AC9D327E_.wvu.Cols" localSheetId="8" hidden="1">#REF!</definedName>
    <definedName name="Z_B3D91C2E_03A8_11D3_B447_0004AC9D327E_.wvu.Cols" localSheetId="9" hidden="1">#REF!</definedName>
    <definedName name="Z_B3D91C2E_03A8_11D3_B447_0004AC9D327E_.wvu.Cols" hidden="1">#REF!</definedName>
    <definedName name="Z_B3D91C2E_03A8_11D3_B447_0004AC9D327E_.wvu.PrintArea" localSheetId="9" hidden="1">#REF!</definedName>
    <definedName name="Z_B3D91C2E_03A8_11D3_B447_0004AC9D327E_.wvu.PrintArea" hidden="1">#REF!</definedName>
    <definedName name="Z_B3D91C2E_03A8_11D3_B447_0004AC9D327E_.wvu.PrintTitles" hidden="1">#REF!</definedName>
    <definedName name="Z_B3D91C2F_03A8_11D3_B447_0004AC9D327E_.wvu.Cols" hidden="1">#REF!</definedName>
    <definedName name="Z_B3D91C2F_03A8_11D3_B447_0004AC9D327E_.wvu.PrintArea" hidden="1">#REF!</definedName>
    <definedName name="Z_B3D91C2F_03A8_11D3_B447_0004AC9D327E_.wvu.PrintTitles" hidden="1">#REF!</definedName>
    <definedName name="Z_B3D91C31_03A8_11D3_B447_0004AC9D327E_.wvu.Cols" hidden="1">#REF!,#REF!</definedName>
    <definedName name="Z_B3D91C38_03A8_11D3_B447_0004AC9D327E_.wvu.Cols" localSheetId="8" hidden="1">#REF!</definedName>
    <definedName name="Z_B3D91C38_03A8_11D3_B447_0004AC9D327E_.wvu.Cols" localSheetId="9" hidden="1">#REF!</definedName>
    <definedName name="Z_B3D91C38_03A8_11D3_B447_0004AC9D327E_.wvu.Cols" localSheetId="11" hidden="1">#REF!</definedName>
    <definedName name="Z_B3D91C38_03A8_11D3_B447_0004AC9D327E_.wvu.Cols" hidden="1">#REF!</definedName>
    <definedName name="Z_B3D91C39_03A8_11D3_B447_0004AC9D327E_.wvu.Cols" localSheetId="8" hidden="1">#REF!</definedName>
    <definedName name="Z_B3D91C39_03A8_11D3_B447_0004AC9D327E_.wvu.Cols" localSheetId="9" hidden="1">#REF!</definedName>
    <definedName name="Z_B3D91C39_03A8_11D3_B447_0004AC9D327E_.wvu.Cols" hidden="1">#REF!</definedName>
    <definedName name="Z_B3D91C39_03A8_11D3_B447_0004AC9D327E_.wvu.PrintTitles" localSheetId="9" hidden="1">#REF!</definedName>
    <definedName name="Z_B3D91C39_03A8_11D3_B447_0004AC9D327E_.wvu.PrintTitles" hidden="1">#REF!</definedName>
    <definedName name="Z_B3D91C3A_03A8_11D3_B447_0004AC9D327E_.wvu.Cols" localSheetId="8" hidden="1">#REF!,#REF!</definedName>
    <definedName name="Z_B3D91C3A_03A8_11D3_B447_0004AC9D327E_.wvu.Cols" localSheetId="9" hidden="1">#REF!,#REF!</definedName>
    <definedName name="Z_B3D91C3A_03A8_11D3_B447_0004AC9D327E_.wvu.Cols" localSheetId="11" hidden="1">#REF!,#REF!</definedName>
    <definedName name="Z_B3D91C3A_03A8_11D3_B447_0004AC9D327E_.wvu.Cols" hidden="1">#REF!,#REF!</definedName>
    <definedName name="Z_B3D91C3C_03A8_11D3_B447_0004AC9D327E_.wvu.Cols" localSheetId="8" hidden="1">#REF!</definedName>
    <definedName name="Z_B3D91C3C_03A8_11D3_B447_0004AC9D327E_.wvu.Cols" localSheetId="9" hidden="1">#REF!</definedName>
    <definedName name="Z_B3D91C3C_03A8_11D3_B447_0004AC9D327E_.wvu.Cols" localSheetId="11" hidden="1">#REF!</definedName>
    <definedName name="Z_B3D91C3C_03A8_11D3_B447_0004AC9D327E_.wvu.Cols" hidden="1">#REF!</definedName>
    <definedName name="Z_B3D91C41_03A8_11D3_B447_0004AC9D327E_.wvu.Cols" localSheetId="8" hidden="1">#REF!</definedName>
    <definedName name="Z_B3D91C41_03A8_11D3_B447_0004AC9D327E_.wvu.Cols" localSheetId="9" hidden="1">#REF!</definedName>
    <definedName name="Z_B3D91C41_03A8_11D3_B447_0004AC9D327E_.wvu.Cols" hidden="1">#REF!</definedName>
    <definedName name="Z_B3D91C41_03A8_11D3_B447_0004AC9D327E_.wvu.PrintArea" localSheetId="9" hidden="1">#REF!</definedName>
    <definedName name="Z_B3D91C41_03A8_11D3_B447_0004AC9D327E_.wvu.PrintArea" hidden="1">#REF!</definedName>
    <definedName name="Z_B3D91C41_03A8_11D3_B447_0004AC9D327E_.wvu.PrintTitles" hidden="1">#REF!</definedName>
    <definedName name="Z_B3D91C42_03A8_11D3_B447_0004AC9D327E_.wvu.Cols" hidden="1">#REF!</definedName>
    <definedName name="Z_B3D91C42_03A8_11D3_B447_0004AC9D327E_.wvu.PrintArea" hidden="1">#REF!</definedName>
    <definedName name="Z_B3D91C42_03A8_11D3_B447_0004AC9D327E_.wvu.PrintTitles" hidden="1">#REF!</definedName>
    <definedName name="Z_B3D91C44_03A8_11D3_B447_0004AC9D327E_.wvu.Cols" hidden="1">#REF!,#REF!</definedName>
    <definedName name="Z_B3D91C48_03A8_11D3_B447_0004AC9D327E_.wvu.Cols" localSheetId="8" hidden="1">#REF!,#REF!</definedName>
    <definedName name="Z_B3D91C48_03A8_11D3_B447_0004AC9D327E_.wvu.Cols" localSheetId="9" hidden="1">#REF!,#REF!</definedName>
    <definedName name="Z_B3D91C48_03A8_11D3_B447_0004AC9D327E_.wvu.Cols" localSheetId="11" hidden="1">#REF!,#REF!</definedName>
    <definedName name="Z_B3D91C48_03A8_11D3_B447_0004AC9D327E_.wvu.Cols" hidden="1">#REF!,#REF!</definedName>
    <definedName name="Z_B3D91C52_03A8_11D3_B447_0004AC9D327E_.wvu.Cols" localSheetId="8" hidden="1">#REF!,#REF!</definedName>
    <definedName name="Z_B3D91C52_03A8_11D3_B447_0004AC9D327E_.wvu.Cols" localSheetId="9" hidden="1">#REF!,#REF!</definedName>
    <definedName name="Z_B3D91C52_03A8_11D3_B447_0004AC9D327E_.wvu.Cols" localSheetId="11" hidden="1">#REF!,#REF!</definedName>
    <definedName name="Z_B3D91C52_03A8_11D3_B447_0004AC9D327E_.wvu.Cols" hidden="1">#REF!,#REF!</definedName>
    <definedName name="Z_B3D91C53_03A8_11D3_B447_0004AC9D327E_.wvu.Cols" localSheetId="8" hidden="1">#REF!</definedName>
    <definedName name="Z_B3D91C53_03A8_11D3_B447_0004AC9D327E_.wvu.Cols" localSheetId="9" hidden="1">#REF!</definedName>
    <definedName name="Z_B3D91C53_03A8_11D3_B447_0004AC9D327E_.wvu.Cols" localSheetId="11" hidden="1">#REF!</definedName>
    <definedName name="Z_B3D91C53_03A8_11D3_B447_0004AC9D327E_.wvu.Cols" hidden="1">#REF!</definedName>
    <definedName name="Z_B3D91C5E_03A8_11D3_B447_0004AC9D327E_.wvu.Cols" localSheetId="8" hidden="1">#REF!,#REF!</definedName>
    <definedName name="Z_B3D91C5E_03A8_11D3_B447_0004AC9D327E_.wvu.Cols" localSheetId="9" hidden="1">#REF!,#REF!</definedName>
    <definedName name="Z_B3D91C5E_03A8_11D3_B447_0004AC9D327E_.wvu.Cols" hidden="1">#REF!,#REF!</definedName>
    <definedName name="Z_B3D91C5E_03A8_11D3_B447_0004AC9D327E_.wvu.PrintArea" localSheetId="8" hidden="1">#REF!</definedName>
    <definedName name="Z_B3D91C5E_03A8_11D3_B447_0004AC9D327E_.wvu.PrintArea" localSheetId="9" hidden="1">#REF!</definedName>
    <definedName name="Z_B3D91C5E_03A8_11D3_B447_0004AC9D327E_.wvu.PrintArea" hidden="1">#REF!</definedName>
    <definedName name="Z_B3D91C5E_03A8_11D3_B447_0004AC9D327E_.wvu.PrintTitles" localSheetId="9" hidden="1">#REF!</definedName>
    <definedName name="Z_B3D91C5E_03A8_11D3_B447_0004AC9D327E_.wvu.PrintTitles" hidden="1">#REF!</definedName>
    <definedName name="Z_B3D91C61_03A8_11D3_B447_0004AC9D327E_.wvu.PrintArea" localSheetId="8" hidden="1">#REF!</definedName>
    <definedName name="Z_B3D91C61_03A8_11D3_B447_0004AC9D327E_.wvu.PrintArea" localSheetId="9" hidden="1">#REF!</definedName>
    <definedName name="Z_B3D91C61_03A8_11D3_B447_0004AC9D327E_.wvu.PrintArea" localSheetId="11" hidden="1">#REF!</definedName>
    <definedName name="Z_B3D91C61_03A8_11D3_B447_0004AC9D327E_.wvu.PrintArea" hidden="1">#REF!</definedName>
    <definedName name="Z_B3D91C64_03A8_11D3_B447_0004AC9D327E_.wvu.Cols" localSheetId="8" hidden="1">#REF!,#REF!</definedName>
    <definedName name="Z_B3D91C64_03A8_11D3_B447_0004AC9D327E_.wvu.Cols" localSheetId="9" hidden="1">#REF!,#REF!</definedName>
    <definedName name="Z_B3D91C64_03A8_11D3_B447_0004AC9D327E_.wvu.Cols" localSheetId="11" hidden="1">#REF!,#REF!</definedName>
    <definedName name="Z_B3D91C64_03A8_11D3_B447_0004AC9D327E_.wvu.Cols" hidden="1">#REF!,#REF!</definedName>
    <definedName name="Z_B3D91C69_03A8_11D3_B447_0004AC9D327E_.wvu.Cols" localSheetId="8" hidden="1">#REF!,#REF!</definedName>
    <definedName name="Z_B3D91C69_03A8_11D3_B447_0004AC9D327E_.wvu.Cols" localSheetId="9" hidden="1">#REF!,#REF!</definedName>
    <definedName name="Z_B3D91C69_03A8_11D3_B447_0004AC9D327E_.wvu.Cols" hidden="1">#REF!,#REF!</definedName>
    <definedName name="Z_B3D91C69_03A8_11D3_B447_0004AC9D327E_.wvu.PrintArea" localSheetId="8" hidden="1">#REF!</definedName>
    <definedName name="Z_B3D91C69_03A8_11D3_B447_0004AC9D327E_.wvu.PrintArea" localSheetId="9" hidden="1">#REF!</definedName>
    <definedName name="Z_B3D91C69_03A8_11D3_B447_0004AC9D327E_.wvu.PrintArea" hidden="1">#REF!</definedName>
    <definedName name="Z_B3D91C69_03A8_11D3_B447_0004AC9D327E_.wvu.PrintTitles" localSheetId="9" hidden="1">#REF!</definedName>
    <definedName name="Z_B3D91C69_03A8_11D3_B447_0004AC9D327E_.wvu.PrintTitles" hidden="1">#REF!</definedName>
    <definedName name="Z_B3D91C6A_03A8_11D3_B447_0004AC9D327E_.wvu.Cols" localSheetId="8" hidden="1">#REF!</definedName>
    <definedName name="Z_B3D91C6A_03A8_11D3_B447_0004AC9D327E_.wvu.Cols" localSheetId="9" hidden="1">#REF!</definedName>
    <definedName name="Z_B3D91C6A_03A8_11D3_B447_0004AC9D327E_.wvu.Cols" localSheetId="11" hidden="1">#REF!</definedName>
    <definedName name="Z_B3D91C6A_03A8_11D3_B447_0004AC9D327E_.wvu.Cols" hidden="1">#REF!</definedName>
    <definedName name="Z_B3D91C6C_03A8_11D3_B447_0004AC9D327E_.wvu.Cols" localSheetId="8" hidden="1">#REF!</definedName>
    <definedName name="Z_B3D91C6C_03A8_11D3_B447_0004AC9D327E_.wvu.Cols" localSheetId="9" hidden="1">#REF!</definedName>
    <definedName name="Z_B3D91C6C_03A8_11D3_B447_0004AC9D327E_.wvu.Cols" localSheetId="11" hidden="1">#REF!</definedName>
    <definedName name="Z_B3D91C6C_03A8_11D3_B447_0004AC9D327E_.wvu.Cols" hidden="1">#REF!</definedName>
    <definedName name="Z_B3D91C6C_03A8_11D3_B447_0004AC9D327E_.wvu.PrintArea" localSheetId="8" hidden="1">#REF!</definedName>
    <definedName name="Z_B3D91C6C_03A8_11D3_B447_0004AC9D327E_.wvu.PrintArea" localSheetId="9" hidden="1">#REF!</definedName>
    <definedName name="Z_B3D91C6C_03A8_11D3_B447_0004AC9D327E_.wvu.PrintArea" localSheetId="11" hidden="1">#REF!</definedName>
    <definedName name="Z_B3D91C6C_03A8_11D3_B447_0004AC9D327E_.wvu.PrintArea" hidden="1">#REF!</definedName>
    <definedName name="Z_B3D91C6F_03A8_11D3_B447_0004AC9D327E_.wvu.Cols" localSheetId="8" hidden="1">#REF!,#REF!</definedName>
    <definedName name="Z_B3D91C6F_03A8_11D3_B447_0004AC9D327E_.wvu.Cols" localSheetId="9" hidden="1">#REF!,#REF!</definedName>
    <definedName name="Z_B3D91C6F_03A8_11D3_B447_0004AC9D327E_.wvu.Cols" localSheetId="11" hidden="1">#REF!,#REF!</definedName>
    <definedName name="Z_B3D91C6F_03A8_11D3_B447_0004AC9D327E_.wvu.Cols" hidden="1">#REF!,#REF!</definedName>
    <definedName name="Z_B3D91CA9_03A8_11D3_B447_0004AC9D327E_.wvu.Cols" localSheetId="8" hidden="1">#REF!</definedName>
    <definedName name="Z_B3D91CA9_03A8_11D3_B447_0004AC9D327E_.wvu.Cols" localSheetId="9" hidden="1">#REF!</definedName>
    <definedName name="Z_B3D91CA9_03A8_11D3_B447_0004AC9D327E_.wvu.Cols" hidden="1">#REF!</definedName>
    <definedName name="Z_B3D91CA9_03A8_11D3_B447_0004AC9D327E_.wvu.PrintTitles" localSheetId="9" hidden="1">#REF!</definedName>
    <definedName name="Z_B3D91CA9_03A8_11D3_B447_0004AC9D327E_.wvu.PrintTitles" hidden="1">#REF!</definedName>
    <definedName name="Z_B3D91CAA_03A8_11D3_B447_0004AC9D327E_.wvu.Cols" localSheetId="8" hidden="1">#REF!,#REF!</definedName>
    <definedName name="Z_B3D91CAA_03A8_11D3_B447_0004AC9D327E_.wvu.Cols" localSheetId="9" hidden="1">#REF!,#REF!</definedName>
    <definedName name="Z_B3D91CAA_03A8_11D3_B447_0004AC9D327E_.wvu.Cols" localSheetId="11" hidden="1">#REF!,#REF!</definedName>
    <definedName name="Z_B3D91CAA_03A8_11D3_B447_0004AC9D327E_.wvu.Cols" hidden="1">#REF!,#REF!</definedName>
    <definedName name="Z_B3D91CB1_03A8_11D3_B447_0004AC9D327E_.wvu.Cols" localSheetId="8" hidden="1">#REF!</definedName>
    <definedName name="Z_B3D91CB1_03A8_11D3_B447_0004AC9D327E_.wvu.Cols" localSheetId="9" hidden="1">#REF!</definedName>
    <definedName name="Z_B3D91CB1_03A8_11D3_B447_0004AC9D327E_.wvu.Cols" hidden="1">#REF!</definedName>
    <definedName name="Z_B3D91CB1_03A8_11D3_B447_0004AC9D327E_.wvu.PrintArea" localSheetId="9" hidden="1">#REF!</definedName>
    <definedName name="Z_B3D91CB1_03A8_11D3_B447_0004AC9D327E_.wvu.PrintArea" hidden="1">#REF!</definedName>
    <definedName name="Z_B3D91CB1_03A8_11D3_B447_0004AC9D327E_.wvu.PrintTitles" hidden="1">#REF!</definedName>
    <definedName name="Z_B3D91CB2_03A8_11D3_B447_0004AC9D327E_.wvu.Cols" hidden="1">#REF!</definedName>
    <definedName name="Z_B3D91CB2_03A8_11D3_B447_0004AC9D327E_.wvu.PrintArea" hidden="1">#REF!</definedName>
    <definedName name="Z_B3D91CB2_03A8_11D3_B447_0004AC9D327E_.wvu.PrintTitles" hidden="1">#REF!</definedName>
    <definedName name="Z_B3D91CB4_03A8_11D3_B447_0004AC9D327E_.wvu.Cols" hidden="1">#REF!,#REF!</definedName>
    <definedName name="Z_B3D91CBB_03A8_11D3_B447_0004AC9D327E_.wvu.Cols" localSheetId="8" hidden="1">#REF!</definedName>
    <definedName name="Z_B3D91CBB_03A8_11D3_B447_0004AC9D327E_.wvu.Cols" localSheetId="9" hidden="1">#REF!</definedName>
    <definedName name="Z_B3D91CBB_03A8_11D3_B447_0004AC9D327E_.wvu.Cols" localSheetId="11" hidden="1">#REF!</definedName>
    <definedName name="Z_B3D91CBB_03A8_11D3_B447_0004AC9D327E_.wvu.Cols" hidden="1">#REF!</definedName>
    <definedName name="Z_B3D91CBC_03A8_11D3_B447_0004AC9D327E_.wvu.Cols" localSheetId="8" hidden="1">#REF!</definedName>
    <definedName name="Z_B3D91CBC_03A8_11D3_B447_0004AC9D327E_.wvu.Cols" localSheetId="9" hidden="1">#REF!</definedName>
    <definedName name="Z_B3D91CBC_03A8_11D3_B447_0004AC9D327E_.wvu.Cols" hidden="1">#REF!</definedName>
    <definedName name="Z_B3D91CBC_03A8_11D3_B447_0004AC9D327E_.wvu.PrintTitles" localSheetId="9" hidden="1">#REF!</definedName>
    <definedName name="Z_B3D91CBC_03A8_11D3_B447_0004AC9D327E_.wvu.PrintTitles" hidden="1">#REF!</definedName>
    <definedName name="Z_B3D91CBD_03A8_11D3_B447_0004AC9D327E_.wvu.Cols" localSheetId="8" hidden="1">#REF!,#REF!</definedName>
    <definedName name="Z_B3D91CBD_03A8_11D3_B447_0004AC9D327E_.wvu.Cols" localSheetId="9" hidden="1">#REF!,#REF!</definedName>
    <definedName name="Z_B3D91CBD_03A8_11D3_B447_0004AC9D327E_.wvu.Cols" localSheetId="11" hidden="1">#REF!,#REF!</definedName>
    <definedName name="Z_B3D91CBD_03A8_11D3_B447_0004AC9D327E_.wvu.Cols" hidden="1">#REF!,#REF!</definedName>
    <definedName name="Z_B3D91CBF_03A8_11D3_B447_0004AC9D327E_.wvu.Cols" localSheetId="8" hidden="1">#REF!</definedName>
    <definedName name="Z_B3D91CBF_03A8_11D3_B447_0004AC9D327E_.wvu.Cols" localSheetId="9" hidden="1">#REF!</definedName>
    <definedName name="Z_B3D91CBF_03A8_11D3_B447_0004AC9D327E_.wvu.Cols" localSheetId="11" hidden="1">#REF!</definedName>
    <definedName name="Z_B3D91CBF_03A8_11D3_B447_0004AC9D327E_.wvu.Cols" hidden="1">#REF!</definedName>
    <definedName name="Z_B3D91CC4_03A8_11D3_B447_0004AC9D327E_.wvu.Cols" localSheetId="8" hidden="1">#REF!</definedName>
    <definedName name="Z_B3D91CC4_03A8_11D3_B447_0004AC9D327E_.wvu.Cols" localSheetId="9" hidden="1">#REF!</definedName>
    <definedName name="Z_B3D91CC4_03A8_11D3_B447_0004AC9D327E_.wvu.Cols" hidden="1">#REF!</definedName>
    <definedName name="Z_B3D91CC4_03A8_11D3_B447_0004AC9D327E_.wvu.PrintArea" localSheetId="9" hidden="1">#REF!</definedName>
    <definedName name="Z_B3D91CC4_03A8_11D3_B447_0004AC9D327E_.wvu.PrintArea" hidden="1">#REF!</definedName>
    <definedName name="Z_B3D91CC4_03A8_11D3_B447_0004AC9D327E_.wvu.PrintTitles" hidden="1">#REF!</definedName>
    <definedName name="Z_B3D91CC5_03A8_11D3_B447_0004AC9D327E_.wvu.Cols" hidden="1">#REF!</definedName>
    <definedName name="Z_B3D91CC5_03A8_11D3_B447_0004AC9D327E_.wvu.PrintArea" hidden="1">#REF!</definedName>
    <definedName name="Z_B3D91CC5_03A8_11D3_B447_0004AC9D327E_.wvu.PrintTitles" hidden="1">#REF!</definedName>
    <definedName name="Z_B3D91CC7_03A8_11D3_B447_0004AC9D327E_.wvu.Cols" hidden="1">#REF!,#REF!</definedName>
    <definedName name="Z_C097B79C_06CF_11D3_B448_0004AC9D327E_.wvu.Cols" localSheetId="8" hidden="1">#REF!</definedName>
    <definedName name="Z_C097B79C_06CF_11D3_B448_0004AC9D327E_.wvu.Cols" localSheetId="9" hidden="1">#REF!</definedName>
    <definedName name="Z_C097B79C_06CF_11D3_B448_0004AC9D327E_.wvu.Cols" hidden="1">#REF!</definedName>
    <definedName name="Z_C097B79C_06CF_11D3_B448_0004AC9D327E_.wvu.PrintTitles" localSheetId="9" hidden="1">#REF!</definedName>
    <definedName name="Z_C097B79C_06CF_11D3_B448_0004AC9D327E_.wvu.PrintTitles" hidden="1">#REF!</definedName>
    <definedName name="Z_C097B79D_06CF_11D3_B448_0004AC9D327E_.wvu.Cols" localSheetId="8" hidden="1">#REF!,#REF!</definedName>
    <definedName name="Z_C097B79D_06CF_11D3_B448_0004AC9D327E_.wvu.Cols" localSheetId="9" hidden="1">#REF!,#REF!</definedName>
    <definedName name="Z_C097B79D_06CF_11D3_B448_0004AC9D327E_.wvu.Cols" localSheetId="11" hidden="1">#REF!,#REF!</definedName>
    <definedName name="Z_C097B79D_06CF_11D3_B448_0004AC9D327E_.wvu.Cols" hidden="1">#REF!,#REF!</definedName>
    <definedName name="Z_C097B7A4_06CF_11D3_B448_0004AC9D327E_.wvu.Cols" localSheetId="8" hidden="1">#REF!</definedName>
    <definedName name="Z_C097B7A4_06CF_11D3_B448_0004AC9D327E_.wvu.Cols" localSheetId="9" hidden="1">#REF!</definedName>
    <definedName name="Z_C097B7A4_06CF_11D3_B448_0004AC9D327E_.wvu.Cols" hidden="1">#REF!</definedName>
    <definedName name="Z_C097B7A4_06CF_11D3_B448_0004AC9D327E_.wvu.PrintArea" localSheetId="9" hidden="1">#REF!</definedName>
    <definedName name="Z_C097B7A4_06CF_11D3_B448_0004AC9D327E_.wvu.PrintArea" hidden="1">#REF!</definedName>
    <definedName name="Z_C097B7A4_06CF_11D3_B448_0004AC9D327E_.wvu.PrintTitles" hidden="1">#REF!</definedName>
    <definedName name="Z_C097B7A5_06CF_11D3_B448_0004AC9D327E_.wvu.Cols" hidden="1">#REF!</definedName>
    <definedName name="Z_C097B7A5_06CF_11D3_B448_0004AC9D327E_.wvu.PrintArea" hidden="1">#REF!</definedName>
    <definedName name="Z_C097B7A5_06CF_11D3_B448_0004AC9D327E_.wvu.PrintTitles" hidden="1">#REF!</definedName>
    <definedName name="Z_C097B7A7_06CF_11D3_B448_0004AC9D327E_.wvu.Cols" hidden="1">#REF!,#REF!</definedName>
    <definedName name="Z_C097B7AE_06CF_11D3_B448_0004AC9D327E_.wvu.Cols" localSheetId="8" hidden="1">#REF!</definedName>
    <definedName name="Z_C097B7AE_06CF_11D3_B448_0004AC9D327E_.wvu.Cols" localSheetId="9" hidden="1">#REF!</definedName>
    <definedName name="Z_C097B7AE_06CF_11D3_B448_0004AC9D327E_.wvu.Cols" localSheetId="11" hidden="1">#REF!</definedName>
    <definedName name="Z_C097B7AE_06CF_11D3_B448_0004AC9D327E_.wvu.Cols" hidden="1">#REF!</definedName>
    <definedName name="Z_C097B7AF_06CF_11D3_B448_0004AC9D327E_.wvu.Cols" localSheetId="8" hidden="1">#REF!</definedName>
    <definedName name="Z_C097B7AF_06CF_11D3_B448_0004AC9D327E_.wvu.Cols" localSheetId="9" hidden="1">#REF!</definedName>
    <definedName name="Z_C097B7AF_06CF_11D3_B448_0004AC9D327E_.wvu.Cols" hidden="1">#REF!</definedName>
    <definedName name="Z_C097B7AF_06CF_11D3_B448_0004AC9D327E_.wvu.PrintTitles" localSheetId="9" hidden="1">#REF!</definedName>
    <definedName name="Z_C097B7AF_06CF_11D3_B448_0004AC9D327E_.wvu.PrintTitles" hidden="1">#REF!</definedName>
    <definedName name="Z_C097B7B0_06CF_11D3_B448_0004AC9D327E_.wvu.Cols" localSheetId="8" hidden="1">#REF!,#REF!</definedName>
    <definedName name="Z_C097B7B0_06CF_11D3_B448_0004AC9D327E_.wvu.Cols" localSheetId="9" hidden="1">#REF!,#REF!</definedName>
    <definedName name="Z_C097B7B0_06CF_11D3_B448_0004AC9D327E_.wvu.Cols" localSheetId="11" hidden="1">#REF!,#REF!</definedName>
    <definedName name="Z_C097B7B0_06CF_11D3_B448_0004AC9D327E_.wvu.Cols" hidden="1">#REF!,#REF!</definedName>
    <definedName name="Z_C097B7B2_06CF_11D3_B448_0004AC9D327E_.wvu.Cols" localSheetId="8" hidden="1">#REF!</definedName>
    <definedName name="Z_C097B7B2_06CF_11D3_B448_0004AC9D327E_.wvu.Cols" localSheetId="9" hidden="1">#REF!</definedName>
    <definedName name="Z_C097B7B2_06CF_11D3_B448_0004AC9D327E_.wvu.Cols" localSheetId="11" hidden="1">#REF!</definedName>
    <definedName name="Z_C097B7B2_06CF_11D3_B448_0004AC9D327E_.wvu.Cols" hidden="1">#REF!</definedName>
    <definedName name="Z_C097B7B7_06CF_11D3_B448_0004AC9D327E_.wvu.Cols" localSheetId="8" hidden="1">#REF!</definedName>
    <definedName name="Z_C097B7B7_06CF_11D3_B448_0004AC9D327E_.wvu.Cols" localSheetId="9" hidden="1">#REF!</definedName>
    <definedName name="Z_C097B7B7_06CF_11D3_B448_0004AC9D327E_.wvu.Cols" hidden="1">#REF!</definedName>
    <definedName name="Z_C097B7B7_06CF_11D3_B448_0004AC9D327E_.wvu.PrintArea" localSheetId="9" hidden="1">#REF!</definedName>
    <definedName name="Z_C097B7B7_06CF_11D3_B448_0004AC9D327E_.wvu.PrintArea" hidden="1">#REF!</definedName>
    <definedName name="Z_C097B7B7_06CF_11D3_B448_0004AC9D327E_.wvu.PrintTitles" hidden="1">#REF!</definedName>
    <definedName name="Z_C097B7B8_06CF_11D3_B448_0004AC9D327E_.wvu.Cols" hidden="1">#REF!</definedName>
    <definedName name="Z_C097B7B8_06CF_11D3_B448_0004AC9D327E_.wvu.PrintArea" hidden="1">#REF!</definedName>
    <definedName name="Z_C097B7B8_06CF_11D3_B448_0004AC9D327E_.wvu.PrintTitles" hidden="1">#REF!</definedName>
    <definedName name="Z_C097B7BA_06CF_11D3_B448_0004AC9D327E_.wvu.Cols" hidden="1">#REF!,#REF!</definedName>
    <definedName name="Z_C097B7BE_06CF_11D3_B448_0004AC9D327E_.wvu.Cols" localSheetId="8" hidden="1">#REF!,#REF!</definedName>
    <definedName name="Z_C097B7BE_06CF_11D3_B448_0004AC9D327E_.wvu.Cols" localSheetId="9" hidden="1">#REF!,#REF!</definedName>
    <definedName name="Z_C097B7BE_06CF_11D3_B448_0004AC9D327E_.wvu.Cols" localSheetId="11" hidden="1">#REF!,#REF!</definedName>
    <definedName name="Z_C097B7BE_06CF_11D3_B448_0004AC9D327E_.wvu.Cols" hidden="1">#REF!,#REF!</definedName>
    <definedName name="Z_C097B7C8_06CF_11D3_B448_0004AC9D327E_.wvu.Cols" localSheetId="8" hidden="1">#REF!,#REF!</definedName>
    <definedName name="Z_C097B7C8_06CF_11D3_B448_0004AC9D327E_.wvu.Cols" localSheetId="9" hidden="1">#REF!,#REF!</definedName>
    <definedName name="Z_C097B7C8_06CF_11D3_B448_0004AC9D327E_.wvu.Cols" localSheetId="11" hidden="1">#REF!,#REF!</definedName>
    <definedName name="Z_C097B7C8_06CF_11D3_B448_0004AC9D327E_.wvu.Cols" hidden="1">#REF!,#REF!</definedName>
    <definedName name="Z_C097B7C9_06CF_11D3_B448_0004AC9D327E_.wvu.Cols" localSheetId="8" hidden="1">#REF!</definedName>
    <definedName name="Z_C097B7C9_06CF_11D3_B448_0004AC9D327E_.wvu.Cols" localSheetId="9" hidden="1">#REF!</definedName>
    <definedName name="Z_C097B7C9_06CF_11D3_B448_0004AC9D327E_.wvu.Cols" localSheetId="11" hidden="1">#REF!</definedName>
    <definedName name="Z_C097B7C9_06CF_11D3_B448_0004AC9D327E_.wvu.Cols" hidden="1">#REF!</definedName>
    <definedName name="Z_C097B7D4_06CF_11D3_B448_0004AC9D327E_.wvu.Cols" localSheetId="8" hidden="1">#REF!,#REF!</definedName>
    <definedName name="Z_C097B7D4_06CF_11D3_B448_0004AC9D327E_.wvu.Cols" localSheetId="9" hidden="1">#REF!,#REF!</definedName>
    <definedName name="Z_C097B7D4_06CF_11D3_B448_0004AC9D327E_.wvu.Cols" hidden="1">#REF!,#REF!</definedName>
    <definedName name="Z_C097B7D4_06CF_11D3_B448_0004AC9D327E_.wvu.PrintArea" localSheetId="8" hidden="1">#REF!</definedName>
    <definedName name="Z_C097B7D4_06CF_11D3_B448_0004AC9D327E_.wvu.PrintArea" localSheetId="9" hidden="1">#REF!</definedName>
    <definedName name="Z_C097B7D4_06CF_11D3_B448_0004AC9D327E_.wvu.PrintArea" hidden="1">#REF!</definedName>
    <definedName name="Z_C097B7D4_06CF_11D3_B448_0004AC9D327E_.wvu.PrintTitles" localSheetId="9" hidden="1">#REF!</definedName>
    <definedName name="Z_C097B7D4_06CF_11D3_B448_0004AC9D327E_.wvu.PrintTitles" hidden="1">#REF!</definedName>
    <definedName name="Z_C097B7D7_06CF_11D3_B448_0004AC9D327E_.wvu.PrintArea" localSheetId="8" hidden="1">#REF!</definedName>
    <definedName name="Z_C097B7D7_06CF_11D3_B448_0004AC9D327E_.wvu.PrintArea" localSheetId="9" hidden="1">#REF!</definedName>
    <definedName name="Z_C097B7D7_06CF_11D3_B448_0004AC9D327E_.wvu.PrintArea" localSheetId="11" hidden="1">#REF!</definedName>
    <definedName name="Z_C097B7D7_06CF_11D3_B448_0004AC9D327E_.wvu.PrintArea" hidden="1">#REF!</definedName>
    <definedName name="Z_C097B7DA_06CF_11D3_B448_0004AC9D327E_.wvu.Cols" localSheetId="8" hidden="1">#REF!,#REF!</definedName>
    <definedName name="Z_C097B7DA_06CF_11D3_B448_0004AC9D327E_.wvu.Cols" localSheetId="9" hidden="1">#REF!,#REF!</definedName>
    <definedName name="Z_C097B7DA_06CF_11D3_B448_0004AC9D327E_.wvu.Cols" localSheetId="11" hidden="1">#REF!,#REF!</definedName>
    <definedName name="Z_C097B7DA_06CF_11D3_B448_0004AC9D327E_.wvu.Cols" hidden="1">#REF!,#REF!</definedName>
    <definedName name="Z_C097B7DF_06CF_11D3_B448_0004AC9D327E_.wvu.Cols" localSheetId="8" hidden="1">#REF!,#REF!</definedName>
    <definedName name="Z_C097B7DF_06CF_11D3_B448_0004AC9D327E_.wvu.Cols" localSheetId="9" hidden="1">#REF!,#REF!</definedName>
    <definedName name="Z_C097B7DF_06CF_11D3_B448_0004AC9D327E_.wvu.Cols" hidden="1">#REF!,#REF!</definedName>
    <definedName name="Z_C097B7DF_06CF_11D3_B448_0004AC9D327E_.wvu.PrintArea" localSheetId="8" hidden="1">#REF!</definedName>
    <definedName name="Z_C097B7DF_06CF_11D3_B448_0004AC9D327E_.wvu.PrintArea" localSheetId="9" hidden="1">#REF!</definedName>
    <definedName name="Z_C097B7DF_06CF_11D3_B448_0004AC9D327E_.wvu.PrintArea" hidden="1">#REF!</definedName>
    <definedName name="Z_C097B7DF_06CF_11D3_B448_0004AC9D327E_.wvu.PrintTitles" localSheetId="9" hidden="1">#REF!</definedName>
    <definedName name="Z_C097B7DF_06CF_11D3_B448_0004AC9D327E_.wvu.PrintTitles" hidden="1">#REF!</definedName>
    <definedName name="Z_C097B7E0_06CF_11D3_B448_0004AC9D327E_.wvu.Cols" localSheetId="8" hidden="1">#REF!</definedName>
    <definedName name="Z_C097B7E0_06CF_11D3_B448_0004AC9D327E_.wvu.Cols" localSheetId="9" hidden="1">#REF!</definedName>
    <definedName name="Z_C097B7E0_06CF_11D3_B448_0004AC9D327E_.wvu.Cols" localSheetId="11" hidden="1">#REF!</definedName>
    <definedName name="Z_C097B7E0_06CF_11D3_B448_0004AC9D327E_.wvu.Cols" hidden="1">#REF!</definedName>
    <definedName name="Z_C097B7E2_06CF_11D3_B448_0004AC9D327E_.wvu.Cols" localSheetId="8" hidden="1">#REF!</definedName>
    <definedName name="Z_C097B7E2_06CF_11D3_B448_0004AC9D327E_.wvu.Cols" localSheetId="9" hidden="1">#REF!</definedName>
    <definedName name="Z_C097B7E2_06CF_11D3_B448_0004AC9D327E_.wvu.Cols" localSheetId="11" hidden="1">#REF!</definedName>
    <definedName name="Z_C097B7E2_06CF_11D3_B448_0004AC9D327E_.wvu.Cols" hidden="1">#REF!</definedName>
    <definedName name="Z_C097B7E2_06CF_11D3_B448_0004AC9D327E_.wvu.PrintArea" localSheetId="8" hidden="1">#REF!</definedName>
    <definedName name="Z_C097B7E2_06CF_11D3_B448_0004AC9D327E_.wvu.PrintArea" localSheetId="9" hidden="1">#REF!</definedName>
    <definedName name="Z_C097B7E2_06CF_11D3_B448_0004AC9D327E_.wvu.PrintArea" localSheetId="11" hidden="1">#REF!</definedName>
    <definedName name="Z_C097B7E2_06CF_11D3_B448_0004AC9D327E_.wvu.PrintArea" hidden="1">#REF!</definedName>
    <definedName name="Z_C097B7E5_06CF_11D3_B448_0004AC9D327E_.wvu.Cols" localSheetId="8" hidden="1">#REF!,#REF!</definedName>
    <definedName name="Z_C097B7E5_06CF_11D3_B448_0004AC9D327E_.wvu.Cols" localSheetId="9" hidden="1">#REF!,#REF!</definedName>
    <definedName name="Z_C097B7E5_06CF_11D3_B448_0004AC9D327E_.wvu.Cols" localSheetId="11" hidden="1">#REF!,#REF!</definedName>
    <definedName name="Z_C097B7E5_06CF_11D3_B448_0004AC9D327E_.wvu.Cols" hidden="1">#REF!,#REF!</definedName>
    <definedName name="Z_DD2DA307_FBCE_11D2_B446_0004AC9D327E_.wvu.Cols" hidden="1">#REF!,#REF!</definedName>
    <definedName name="Z_DD2DA309_FBCE_11D2_B446_0004AC9D327E_.wvu.PrintArea" localSheetId="8" hidden="1">#REF!</definedName>
    <definedName name="Z_DD2DA309_FBCE_11D2_B446_0004AC9D327E_.wvu.PrintArea" localSheetId="9" hidden="1">#REF!</definedName>
    <definedName name="Z_DD2DA309_FBCE_11D2_B446_0004AC9D327E_.wvu.PrintArea" localSheetId="11" hidden="1">#REF!</definedName>
    <definedName name="Z_DD2DA309_FBCE_11D2_B446_0004AC9D327E_.wvu.PrintArea" hidden="1">#REF!</definedName>
    <definedName name="Z_DD2DA30A_FBCE_11D2_B446_0004AC9D327E_.wvu.PrintArea" localSheetId="8" hidden="1">#REF!</definedName>
    <definedName name="Z_DD2DA30A_FBCE_11D2_B446_0004AC9D327E_.wvu.PrintArea" localSheetId="9" hidden="1">#REF!</definedName>
    <definedName name="Z_DD2DA30A_FBCE_11D2_B446_0004AC9D327E_.wvu.PrintArea" localSheetId="11" hidden="1">#REF!</definedName>
    <definedName name="Z_DD2DA30A_FBCE_11D2_B446_0004AC9D327E_.wvu.PrintArea" hidden="1">#REF!</definedName>
    <definedName name="Z_DD2DA30D_FBCE_11D2_B446_0004AC9D327E_.wvu.Cols" hidden="1">#REF!,#REF!</definedName>
    <definedName name="Z_DD2DA312_FBCE_11D2_B446_0004AC9D327E_.wvu.Cols" hidden="1">#REF!,#REF!</definedName>
    <definedName name="Z_DD2DA314_FBCE_11D2_B446_0004AC9D327E_.wvu.PrintArea" localSheetId="8" hidden="1">#REF!</definedName>
    <definedName name="Z_DD2DA314_FBCE_11D2_B446_0004AC9D327E_.wvu.PrintArea" localSheetId="9" hidden="1">#REF!</definedName>
    <definedName name="Z_DD2DA314_FBCE_11D2_B446_0004AC9D327E_.wvu.PrintArea" localSheetId="11" hidden="1">#REF!</definedName>
    <definedName name="Z_DD2DA314_FBCE_11D2_B446_0004AC9D327E_.wvu.PrintArea" hidden="1">#REF!</definedName>
    <definedName name="Z_DD2DA315_FBCE_11D2_B446_0004AC9D327E_.wvu.PrintArea" localSheetId="8" hidden="1">#REF!</definedName>
    <definedName name="Z_DD2DA315_FBCE_11D2_B446_0004AC9D327E_.wvu.PrintArea" localSheetId="9" hidden="1">#REF!</definedName>
    <definedName name="Z_DD2DA315_FBCE_11D2_B446_0004AC9D327E_.wvu.PrintArea" localSheetId="11" hidden="1">#REF!</definedName>
    <definedName name="Z_DD2DA315_FBCE_11D2_B446_0004AC9D327E_.wvu.PrintArea" hidden="1">#REF!</definedName>
    <definedName name="Z_DD2DA318_FBCE_11D2_B446_0004AC9D327E_.wvu.Cols" hidden="1">#REF!,#REF!</definedName>
    <definedName name="Z_DD4787CB_7696_4B6C_9E26_0074A3DBD63C_.wvu.Cols" hidden="1">#REF!,#REF!</definedName>
    <definedName name="Z_E0006201_1CBF_4A7B_8E52_FA4562A05006_.wvu.Cols" localSheetId="8" hidden="1">#REF!</definedName>
    <definedName name="Z_E0006201_1CBF_4A7B_8E52_FA4562A05006_.wvu.Cols" localSheetId="9" hidden="1">#REF!</definedName>
    <definedName name="Z_E0006201_1CBF_4A7B_8E52_FA4562A05006_.wvu.Cols" localSheetId="11" hidden="1">#REF!</definedName>
    <definedName name="Z_E0006201_1CBF_4A7B_8E52_FA4562A05006_.wvu.Cols" hidden="1">#REF!</definedName>
    <definedName name="ZD1copy" localSheetId="8" hidden="1">{"'Eng (page2)'!$A$1:$D$52"}</definedName>
    <definedName name="ZD1copy" localSheetId="9" hidden="1">{"'Eng (page2)'!$A$1:$D$52"}</definedName>
    <definedName name="ZD1copy" localSheetId="11" hidden="1">{"'Eng (page2)'!$A$1:$D$52"}</definedName>
    <definedName name="ZD1copy" hidden="1">{"'Eng (page2)'!$A$1:$D$52"}</definedName>
    <definedName name="ZD300.sharp">#REF!</definedName>
    <definedName name="ze" localSheetId="8" hidden="1">{"'Model'!$A$1:$N$53"}</definedName>
    <definedName name="ze" localSheetId="9" hidden="1">{"'Model'!$A$1:$N$53"}</definedName>
    <definedName name="ze" localSheetId="11" hidden="1">{"'Model'!$A$1:$N$53"}</definedName>
    <definedName name="ze" hidden="1">{"'Model'!$A$1:$N$53"}</definedName>
    <definedName name="zed1">"Q"</definedName>
    <definedName name="zeoic">#REF!</definedName>
    <definedName name="zx">NA()</definedName>
    <definedName name="ZYX">NA()</definedName>
    <definedName name="zz">3</definedName>
    <definedName name="zzadcc">#N/A</definedName>
    <definedName name="ZZZ" localSheetId="8" hidden="1">{#N/A,#N/A,FALSE,"Aging Summary";#N/A,#N/A,FALSE,"Ratio Analysis";#N/A,#N/A,FALSE,"Test 120 Day Accts";#N/A,#N/A,FALSE,"Tickmarks"}</definedName>
    <definedName name="ZZZ" localSheetId="9" hidden="1">{#N/A,#N/A,FALSE,"Aging Summary";#N/A,#N/A,FALSE,"Ratio Analysis";#N/A,#N/A,FALSE,"Test 120 Day Accts";#N/A,#N/A,FALSE,"Tickmarks"}</definedName>
    <definedName name="ZZZ" localSheetId="11" hidden="1">{#N/A,#N/A,FALSE,"Aging Summary";#N/A,#N/A,FALSE,"Ratio Analysis";#N/A,#N/A,FALSE,"Test 120 Day Accts";#N/A,#N/A,FALSE,"Tickmarks"}</definedName>
    <definedName name="ZZZ" hidden="1">{#N/A,#N/A,FALSE,"Aging Summary";#N/A,#N/A,FALSE,"Ratio Analysis";#N/A,#N/A,FALSE,"Test 120 Day Accts";#N/A,#N/A,FALSE,"Tickmarks"}</definedName>
    <definedName name="zzz1">#REF!</definedName>
    <definedName name="zzz2" localSheetId="8">#REF!</definedName>
    <definedName name="zzz2">#REF!</definedName>
    <definedName name="zzzz" localSheetId="8">#REF!</definedName>
    <definedName name="zzzz">#REF!</definedName>
    <definedName name="ZZZZZZZ" localSheetId="8" hidden="1">{#N/A,#N/A,FALSE,"Aging Summary";#N/A,#N/A,FALSE,"Ratio Analysis";#N/A,#N/A,FALSE,"Test 120 Day Accts";#N/A,#N/A,FALSE,"Tickmarks"}</definedName>
    <definedName name="ZZZZZZZ" localSheetId="9" hidden="1">{#N/A,#N/A,FALSE,"Aging Summary";#N/A,#N/A,FALSE,"Ratio Analysis";#N/A,#N/A,FALSE,"Test 120 Day Accts";#N/A,#N/A,FALSE,"Tickmarks"}</definedName>
    <definedName name="ZZZZZZZ" localSheetId="11" hidden="1">{#N/A,#N/A,FALSE,"Aging Summary";#N/A,#N/A,FALSE,"Ratio Analysis";#N/A,#N/A,FALSE,"Test 120 Day Accts";#N/A,#N/A,FALSE,"Tickmarks"}</definedName>
    <definedName name="ZZZZZZZ" hidden="1">{#N/A,#N/A,FALSE,"Aging Summary";#N/A,#N/A,FALSE,"Ratio Analysis";#N/A,#N/A,FALSE,"Test 120 Day Accts";#N/A,#N/A,FALSE,"Tickmarks"}</definedName>
    <definedName name="zzzzzzzz" localSheetId="8" hidden="1">#REF!</definedName>
    <definedName name="zzzzzzzz" hidden="1">#REF!</definedName>
    <definedName name="あ" localSheetId="8">#REF!</definedName>
    <definedName name="あ" localSheetId="9">#REF!</definedName>
    <definedName name="あ">#REF!</definedName>
    <definedName name="システム名" localSheetId="9">#REF!</definedName>
    <definedName name="システム名">#REF!</definedName>
    <definedName name="タイトル" localSheetId="9">#REF!</definedName>
    <definedName name="タイトル">#REF!</definedName>
    <definedName name="ﾊ101" localSheetId="8">#REF!</definedName>
    <definedName name="ﾊ101" localSheetId="9">#REF!</definedName>
    <definedName name="ﾊ101">#REF!</definedName>
    <definedName name="ﾊ413" localSheetId="8">#REF!</definedName>
    <definedName name="ﾊ413" localSheetId="9">#REF!</definedName>
    <definedName name="ﾊ413">#REF!</definedName>
    <definedName name="ぷ１">#REF!</definedName>
    <definedName name="ぷ２">#REF!</definedName>
    <definedName name="أ.مستندية">#REF!</definedName>
    <definedName name="اتنين" localSheetId="8">#REF!</definedName>
    <definedName name="اتنين" localSheetId="9">#REF!</definedName>
    <definedName name="اتنين">#REF!</definedName>
    <definedName name="اخر_excel" localSheetId="9">#REF!</definedName>
    <definedName name="اخر_excel">#REF!</definedName>
    <definedName name="اخر_المدة" localSheetId="9">#REF!</definedName>
    <definedName name="اخر_المدة">#REF!</definedName>
    <definedName name="اذن10">#REF!</definedName>
    <definedName name="اذن11014">#REF!</definedName>
    <definedName name="اذن15">#REF!</definedName>
    <definedName name="اذن15027">#REF!</definedName>
    <definedName name="اذن18522">#REF!</definedName>
    <definedName name="اذن22825">#REF!</definedName>
    <definedName name="اذن3">#REF!</definedName>
    <definedName name="اذن3712">#REF!</definedName>
    <definedName name="اذن388">#REF!</definedName>
    <definedName name="اذن4337">#REF!</definedName>
    <definedName name="اذن4833">#REF!</definedName>
    <definedName name="اذن4983">#REF!</definedName>
    <definedName name="اذن5202">#REF!</definedName>
    <definedName name="اذن581">#REF!</definedName>
    <definedName name="اذن6">#REF!</definedName>
    <definedName name="اذن6774">#REF!</definedName>
    <definedName name="اذن7">#REF!</definedName>
    <definedName name="اذن7024">#REF!</definedName>
    <definedName name="اذن714">#REF!</definedName>
    <definedName name="اذن715">#REF!</definedName>
    <definedName name="اذن8055">#REF!</definedName>
    <definedName name="اذن8363">#REF!</definedName>
    <definedName name="اذن911">#REF!</definedName>
    <definedName name="اف">#REF!</definedName>
    <definedName name="افتراضات_التكاليف_الاستثمارية">#REF!</definedName>
    <definedName name="الاجمالي">#REF!</definedName>
    <definedName name="البنوك">#REF!</definedName>
    <definedName name="الصندوق">#REF!</definedName>
    <definedName name="الفائض_والربحية" localSheetId="8">#REF!</definedName>
    <definedName name="الفائض_والربحية" localSheetId="9">#REF!</definedName>
    <definedName name="الفائض_والربحية">#REF!</definedName>
    <definedName name="ببببب" localSheetId="9">#REF!</definedName>
    <definedName name="ببببب">#REF!</definedName>
    <definedName name="ت.نقدى">#REF!</definedName>
    <definedName name="تت" localSheetId="8">#REF!</definedName>
    <definedName name="تت" localSheetId="9">#REF!</definedName>
    <definedName name="تت">#REF!</definedName>
    <definedName name="تحليل_معادلة_المخزون" localSheetId="9">#REF!</definedName>
    <definedName name="تحليل_معادلة_المخزون">#REF!</definedName>
    <definedName name="تكلفة_الارض_التفصيلية" localSheetId="9">#REF!</definedName>
    <definedName name="تكلفة_الارض_التفصيلية">#REF!</definedName>
    <definedName name="تكلفة_متر_الاراضي_التفصيلية">#REF!</definedName>
    <definedName name="تكنو">#REF!</definedName>
    <definedName name="حساب_نسبة_الاراضي_القابلة_للبيع">#REF!</definedName>
    <definedName name="د">#REF!</definedName>
    <definedName name="د.متنوعون">#REF!</definedName>
    <definedName name="دائن_" localSheetId="8">#REF!</definedName>
    <definedName name="دائن_" localSheetId="9">#REF!</definedName>
    <definedName name="دائن_">#REF!</definedName>
    <definedName name="دائن__" localSheetId="9">#REF!</definedName>
    <definedName name="دائن__">#REF!</definedName>
    <definedName name="دائن_جم" localSheetId="9">#REF!</definedName>
    <definedName name="دائن_جم">#REF!</definedName>
    <definedName name="دائنن">#REF!</definedName>
    <definedName name="ددائن">#REF!</definedName>
    <definedName name="ش">#REF!</definedName>
    <definedName name="ش.شقيقة">#REF!</definedName>
    <definedName name="شيكات">#REF!</definedName>
    <definedName name="طا">#REF!</definedName>
    <definedName name="عملاء">#REF!</definedName>
    <definedName name="عهد">#REF!</definedName>
    <definedName name="ف.دائنة">#REF!</definedName>
    <definedName name="قائمة_التكاليف_الاستثمارية_الاجمالية" localSheetId="8">#REF!</definedName>
    <definedName name="قائمة_التكاليف_الاستثمارية_الاجمالية" localSheetId="9">#REF!</definedName>
    <definedName name="قائمة_التكاليف_الاستثمارية_الاجمالية">#REF!</definedName>
    <definedName name="م.تمويلية">#REF!</definedName>
    <definedName name="م_._عمومية_و_ادارية">#REF!</definedName>
    <definedName name="متوسط_تكلفة_المتر_المسطح_من_المباني__بيان_فايد_هلال" localSheetId="8">#REF!</definedName>
    <definedName name="متوسط_تكلفة_المتر_المسطح_من_المباني__بيان_فايد_هلال" localSheetId="9">#REF!</definedName>
    <definedName name="متوسط_تكلفة_المتر_المسطح_من_المباني__بيان_فايد_هلال">#REF!</definedName>
    <definedName name="مخزون_اخر_مقيم" localSheetId="9">#REF!</definedName>
    <definedName name="مخزون_اخر_مقيم">#REF!</definedName>
    <definedName name="مدين_" localSheetId="9">#REF!</definedName>
    <definedName name="مدين_">#REF!</definedName>
    <definedName name="مدين__">#REF!</definedName>
    <definedName name="مدين_جم">#REF!</definedName>
    <definedName name="مدينن">#REF!</definedName>
    <definedName name="ممدين">#REF!</definedName>
    <definedName name="موردين">#REF!</definedName>
    <definedName name="نن">#REF!</definedName>
    <definedName name="واحد" localSheetId="8">#REF!</definedName>
    <definedName name="واحد" localSheetId="9">#REF!</definedName>
    <definedName name="واحد">#REF!</definedName>
    <definedName name="เงินกู้" localSheetId="9">#REF!</definedName>
    <definedName name="เงินกู้">#REF!</definedName>
    <definedName name="แ2" localSheetId="9">#REF!</definedName>
    <definedName name="แ2">#REF!</definedName>
    <definedName name="แผ่น1">#REF!</definedName>
    <definedName name="แผ่น2">#REF!</definedName>
    <definedName name="แผ่น3">#REF!</definedName>
    <definedName name="โ4305" localSheetId="8">#REF!</definedName>
    <definedName name="โ4305">#REF!</definedName>
    <definedName name="ก" localSheetId="8" hidden="1">{"'Model'!$A$1:$N$53"}</definedName>
    <definedName name="ก" localSheetId="9" hidden="1">{"'Model'!$A$1:$N$53"}</definedName>
    <definedName name="ก" localSheetId="11" hidden="1">{"'Model'!$A$1:$N$53"}</definedName>
    <definedName name="ก" hidden="1">{"'Model'!$A$1:$N$53"}</definedName>
    <definedName name="กด">#REF!</definedName>
    <definedName name="ขนส่ง" localSheetId="8">#REF!</definedName>
    <definedName name="ขนส่ง">#REF!</definedName>
    <definedName name="ขาย" localSheetId="8">#REF!</definedName>
    <definedName name="ขาย">#REF!</definedName>
    <definedName name="ขายอื่น">#REF!</definedName>
    <definedName name="คช">#REF!</definedName>
    <definedName name="คชผ4">#REF!</definedName>
    <definedName name="คชผ5">#REF!</definedName>
    <definedName name="คชผ6">#REF!</definedName>
    <definedName name="คต25">#REF!</definedName>
    <definedName name="คม25">#REF!</definedName>
    <definedName name="ค่าเช่า" localSheetId="8">#REF!</definedName>
    <definedName name="ค่าเช่า" localSheetId="9">#REF!</definedName>
    <definedName name="ค่าเช่า">#REF!</definedName>
    <definedName name="ซื้อเงินลงทุนQ146" localSheetId="9">#REF!</definedName>
    <definedName name="ซื้อเงินลงทุนQ146">#REF!</definedName>
    <definedName name="ดอกเบี้ยค้าง" localSheetId="9">#REF!</definedName>
    <definedName name="ดอกเบี้ยค้าง">#REF!</definedName>
    <definedName name="ดอกเบี้ยรับ">#REF!</definedName>
    <definedName name="ดื58">#REF!,#REF!</definedName>
    <definedName name="นงฝฝ" localSheetId="8">#REF!</definedName>
    <definedName name="นงฝฝ" localSheetId="9">#REF!</definedName>
    <definedName name="นงฝฝ">#REF!</definedName>
    <definedName name="ผู้เข้าประชุมKz" localSheetId="8" hidden="1">{#N/A,#N/A,FALSE,"Eff-SSC2"}</definedName>
    <definedName name="ผู้เข้าประชุมKz" localSheetId="9" hidden="1">{#N/A,#N/A,FALSE,"Eff-SSC2"}</definedName>
    <definedName name="ผู้เข้าประชุมKz" localSheetId="11" hidden="1">{#N/A,#N/A,FALSE,"Eff-SSC2"}</definedName>
    <definedName name="ผู้เข้าประชุมKz" hidden="1">{#N/A,#N/A,FALSE,"Eff-SSC2"}</definedName>
    <definedName name="ฟ" localSheetId="8" hidden="1">{"'Eng (page2)'!$A$1:$D$52"}</definedName>
    <definedName name="ฟ" localSheetId="9" hidden="1">{"'Eng (page2)'!$A$1:$D$52"}</definedName>
    <definedName name="ฟ" localSheetId="11" hidden="1">{"'Eng (page2)'!$A$1:$D$52"}</definedName>
    <definedName name="ฟ" hidden="1">{"'Eng (page2)'!$A$1:$D$52"}</definedName>
    <definedName name="ฟ1">#REF!</definedName>
    <definedName name="ฟแ51">#REF!</definedName>
    <definedName name="ฟก" localSheetId="8">#REF!</definedName>
    <definedName name="ฟก" localSheetId="9">#REF!</definedName>
    <definedName name="ฟก">#REF!</definedName>
    <definedName name="ฟกดก" localSheetId="9">#REF!</definedName>
    <definedName name="ฟกดก">#REF!</definedName>
    <definedName name="ฟฟ" localSheetId="9">#REF!</definedName>
    <definedName name="ฟฟ">#REF!</definedName>
    <definedName name="ฟๅ">#REF!</definedName>
    <definedName name="ย">#REF!</definedName>
    <definedName name="รายได้" localSheetId="8">#REF!</definedName>
    <definedName name="รายได้" localSheetId="9">#REF!</definedName>
    <definedName name="รายได้">#REF!</definedName>
    <definedName name="รายละเอียดลูกหนี้04_2005" localSheetId="9">#REF!</definedName>
    <definedName name="รายละเอียดลูกหนี้04_2005">#REF!</definedName>
    <definedName name="รายละเอียดลูกหนี้05_2005" localSheetId="9">#REF!</definedName>
    <definedName name="รายละเอียดลูกหนี้05_2005">#REF!</definedName>
    <definedName name="รายละเอียดลูกหนี้06_2005">#REF!</definedName>
    <definedName name="ฤ1">#REF!</definedName>
    <definedName name="ลูกหนี้">#REF!</definedName>
    <definedName name="ลูกหนี้อื่น">#REF!</definedName>
    <definedName name="ส1117">#REF!</definedName>
    <definedName name="สยาน">#REF!</definedName>
    <definedName name="ส่วนลดจ่าย" localSheetId="8" hidden="1">{"'Eng (page2)'!$A$1:$D$52"}</definedName>
    <definedName name="ส่วนลดจ่าย" localSheetId="9" hidden="1">{"'Eng (page2)'!$A$1:$D$52"}</definedName>
    <definedName name="ส่วนลดจ่าย" localSheetId="11" hidden="1">{"'Eng (page2)'!$A$1:$D$52"}</definedName>
    <definedName name="ส่วนลดจ่าย" hidden="1">{"'Eng (page2)'!$A$1:$D$52"}</definedName>
    <definedName name="สินทรัพย์">#REF!</definedName>
    <definedName name="อ">#REF!</definedName>
    <definedName name="อ2">#REF!</definedName>
    <definedName name="อ25">#REF!</definedName>
    <definedName name="อ26">#REF!</definedName>
    <definedName name="อัตราอนุมัติ" localSheetId="8">#REF!</definedName>
    <definedName name="อัตราอนุมัติ" localSheetId="9">#REF!</definedName>
    <definedName name="อัตราอนุมัติ">#REF!</definedName>
    <definedName name="가마환율" localSheetId="9">#REF!</definedName>
    <definedName name="가마환율">#REF!</definedName>
    <definedName name="경영환율" localSheetId="9">#REF!</definedName>
    <definedName name="경영환율">#REF!</definedName>
    <definedName name="계획환율">#REF!</definedName>
    <definedName name="고장집계">#REF!</definedName>
    <definedName name="금월">#REF!</definedName>
    <definedName name="김" localSheetId="8" hidden="1">#REF!</definedName>
    <definedName name="김" localSheetId="9" hidden="1">#REF!</definedName>
    <definedName name="김" hidden="1">#REF!</definedName>
    <definedName name="ㄴㄴ" localSheetId="9" hidden="1">#REF!</definedName>
    <definedName name="ㄴㄴ" hidden="1">#REF!</definedName>
    <definedName name="ㅁㄴㅇㄴㄷ">#REF!</definedName>
    <definedName name="마감환율">#REF!</definedName>
    <definedName name="ㅂㄷㄹㄱ">#REF!</definedName>
    <definedName name="부가가치">#REF!</definedName>
    <definedName name="비체적">#REF!</definedName>
    <definedName name="사고">#REF!</definedName>
    <definedName name="사고대책">#REF!</definedName>
    <definedName name="사고사">#REF!</definedName>
    <definedName name="생산">#REF!</definedName>
    <definedName name="생산계획" hidden="1">#REF!</definedName>
    <definedName name="세이름">#REF!</definedName>
    <definedName name="손익" hidden="1">#REF!</definedName>
    <definedName name="ㅇㅈㅇ">#REF!</definedName>
    <definedName name="압_력">#REF!</definedName>
    <definedName name="압력">#REF!</definedName>
    <definedName name="온_도">#REF!</definedName>
    <definedName name="온도">#REF!</definedName>
    <definedName name="자금보완투자계획">#REF!</definedName>
    <definedName name="제조원가">#REF!</definedName>
    <definedName name="제조원가2000" hidden="1">#REF!</definedName>
    <definedName name="집계">#REF!</definedName>
    <definedName name="ㅉㅇㅃ">#REF!</definedName>
    <definedName name="추진계획9">#REF!</definedName>
    <definedName name="추진계획9월">#REF!</definedName>
    <definedName name="ㅋㅌㅇㅊ">#REF!</definedName>
    <definedName name="표">#REF!</definedName>
    <definedName name="표지">#REF!</definedName>
    <definedName name="하반기계획">#REF!</definedName>
    <definedName name="환율">#REF!</definedName>
    <definedName name="会社名">#REF!</definedName>
    <definedName name="借款" localSheetId="8" hidden="1">{#N/A,#N/A,FALSE,"970301";#N/A,#N/A,FALSE,"970302";#N/A,#N/A,FALSE,"970303";#N/A,#N/A,FALSE,"970304";#N/A,#N/A,FALSE,"COM1";#N/A,#N/A,FALSE,"COM2"}</definedName>
    <definedName name="借款" localSheetId="9" hidden="1">{#N/A,#N/A,FALSE,"970301";#N/A,#N/A,FALSE,"970302";#N/A,#N/A,FALSE,"970303";#N/A,#N/A,FALSE,"970304";#N/A,#N/A,FALSE,"COM1";#N/A,#N/A,FALSE,"COM2"}</definedName>
    <definedName name="借款" localSheetId="11" hidden="1">{#N/A,#N/A,FALSE,"970301";#N/A,#N/A,FALSE,"970302";#N/A,#N/A,FALSE,"970303";#N/A,#N/A,FALSE,"970304";#N/A,#N/A,FALSE,"COM1";#N/A,#N/A,FALSE,"COM2"}</definedName>
    <definedName name="借款" hidden="1">{#N/A,#N/A,FALSE,"970301";#N/A,#N/A,FALSE,"970302";#N/A,#N/A,FALSE,"970303";#N/A,#N/A,FALSE,"970304";#N/A,#N/A,FALSE,"COM1";#N/A,#N/A,FALSE,"COM2"}</definedName>
    <definedName name="合計">#REF!</definedName>
    <definedName name="啊啊" localSheetId="8" hidden="1">{"toptrial",#N/A,TRUE,"toptrial";"adjustment",#N/A,TRUE,"toptrial";"voucher",#N/A,TRUE,"toptrial"}</definedName>
    <definedName name="啊啊" localSheetId="9" hidden="1">{"toptrial",#N/A,TRUE,"toptrial";"adjustment",#N/A,TRUE,"toptrial";"voucher",#N/A,TRUE,"toptrial"}</definedName>
    <definedName name="啊啊" localSheetId="11" hidden="1">{"toptrial",#N/A,TRUE,"toptrial";"adjustment",#N/A,TRUE,"toptrial";"voucher",#N/A,TRUE,"toptrial"}</definedName>
    <definedName name="啊啊" hidden="1">{"toptrial",#N/A,TRUE,"toptrial";"adjustment",#N/A,TRUE,"toptrial";"voucher",#N/A,TRUE,"toptrial"}</definedName>
    <definedName name="备用" localSheetId="8" hidden="1">{#N/A,#N/A,FALSE,"OffAdvance";#N/A,#N/A,FALSE,"OffExpRprt";#N/A,#N/A,FALSE,"Entertmnt";#N/A,#N/A,FALSE,"Promotion";#N/A,#N/A,FALSE,"Travelling"}</definedName>
    <definedName name="备用" localSheetId="9" hidden="1">{#N/A,#N/A,FALSE,"OffAdvance";#N/A,#N/A,FALSE,"OffExpRprt";#N/A,#N/A,FALSE,"Entertmnt";#N/A,#N/A,FALSE,"Promotion";#N/A,#N/A,FALSE,"Travelling"}</definedName>
    <definedName name="备用" localSheetId="11" hidden="1">{#N/A,#N/A,FALSE,"OffAdvance";#N/A,#N/A,FALSE,"OffExpRprt";#N/A,#N/A,FALSE,"Entertmnt";#N/A,#N/A,FALSE,"Promotion";#N/A,#N/A,FALSE,"Travelling"}</definedName>
    <definedName name="备用" hidden="1">{#N/A,#N/A,FALSE,"OffAdvance";#N/A,#N/A,FALSE,"OffExpRprt";#N/A,#N/A,FALSE,"Entertmnt";#N/A,#N/A,FALSE,"Promotion";#N/A,#N/A,FALSE,"Travelling"}</definedName>
    <definedName name="应手款" localSheetId="8" hidden="1">{#N/A,#N/A,FALSE,"970301";#N/A,#N/A,FALSE,"970302";#N/A,#N/A,FALSE,"970303";#N/A,#N/A,FALSE,"970304";#N/A,#N/A,FALSE,"COM1";#N/A,#N/A,FALSE,"COM2"}</definedName>
    <definedName name="应手款" localSheetId="9" hidden="1">{#N/A,#N/A,FALSE,"970301";#N/A,#N/A,FALSE,"970302";#N/A,#N/A,FALSE,"970303";#N/A,#N/A,FALSE,"970304";#N/A,#N/A,FALSE,"COM1";#N/A,#N/A,FALSE,"COM2"}</definedName>
    <definedName name="应手款" localSheetId="11" hidden="1">{#N/A,#N/A,FALSE,"970301";#N/A,#N/A,FALSE,"970302";#N/A,#N/A,FALSE,"970303";#N/A,#N/A,FALSE,"970304";#N/A,#N/A,FALSE,"COM1";#N/A,#N/A,FALSE,"COM2"}</definedName>
    <definedName name="应手款" hidden="1">{#N/A,#N/A,FALSE,"970301";#N/A,#N/A,FALSE,"970302";#N/A,#N/A,FALSE,"970303";#N/A,#N/A,FALSE,"970304";#N/A,#N/A,FALSE,"COM1";#N/A,#N/A,FALSE,"COM2"}</definedName>
    <definedName name="应手款1月" localSheetId="8" hidden="1">{#N/A,#N/A,FALSE,"Marketing";#N/A,#N/A,FALSE,"Selling";#N/A,#N/A,FALSE,"Promotional";#N/A,#N/A,FALSE,"Advertising"}</definedName>
    <definedName name="应手款1月" localSheetId="9" hidden="1">{#N/A,#N/A,FALSE,"Marketing";#N/A,#N/A,FALSE,"Selling";#N/A,#N/A,FALSE,"Promotional";#N/A,#N/A,FALSE,"Advertising"}</definedName>
    <definedName name="应手款1月" localSheetId="11" hidden="1">{#N/A,#N/A,FALSE,"Marketing";#N/A,#N/A,FALSE,"Selling";#N/A,#N/A,FALSE,"Promotional";#N/A,#N/A,FALSE,"Advertising"}</definedName>
    <definedName name="应手款1月" hidden="1">{#N/A,#N/A,FALSE,"Marketing";#N/A,#N/A,FALSE,"Selling";#N/A,#N/A,FALSE,"Promotional";#N/A,#N/A,FALSE,"Advertising"}</definedName>
    <definedName name="改版日" localSheetId="8">#REF!</definedName>
    <definedName name="改版日" localSheetId="9">#REF!</definedName>
    <definedName name="改版日">#REF!</definedName>
    <definedName name="注釈" localSheetId="8">#REF!</definedName>
    <definedName name="注釈" localSheetId="9">#REF!</definedName>
    <definedName name="注釈">#REF!</definedName>
    <definedName name="注釈2" localSheetId="8">#REF!</definedName>
    <definedName name="注釈2">#REF!</definedName>
    <definedName name="版" localSheetId="8">#REF!</definedName>
    <definedName name="版" localSheetId="9">#REF!</definedName>
    <definedName name="版">#REF!</definedName>
    <definedName name="登録番号" localSheetId="9">#REF!</definedName>
    <definedName name="登録番号">#REF!</definedName>
    <definedName name="试验" localSheetId="8" hidden="1">{#N/A,#N/A,FALSE,"OffAdvance";#N/A,#N/A,FALSE,"OffExpRprt";#N/A,#N/A,FALSE,"Travelling";#N/A,#N/A,FALSE,"Entertmnt";#N/A,#N/A,FALSE,"Promotion"}</definedName>
    <definedName name="试验" localSheetId="9" hidden="1">{#N/A,#N/A,FALSE,"OffAdvance";#N/A,#N/A,FALSE,"OffExpRprt";#N/A,#N/A,FALSE,"Travelling";#N/A,#N/A,FALSE,"Entertmnt";#N/A,#N/A,FALSE,"Promotion"}</definedName>
    <definedName name="试验" localSheetId="11" hidden="1">{#N/A,#N/A,FALSE,"OffAdvance";#N/A,#N/A,FALSE,"OffExpRprt";#N/A,#N/A,FALSE,"Travelling";#N/A,#N/A,FALSE,"Entertmnt";#N/A,#N/A,FALSE,"Promotion"}</definedName>
    <definedName name="试验" hidden="1">{#N/A,#N/A,FALSE,"OffAdvance";#N/A,#N/A,FALSE,"OffExpRprt";#N/A,#N/A,FALSE,"Travelling";#N/A,#N/A,FALSE,"Entertmnt";#N/A,#N/A,FALSE,"Promotion"}</definedName>
    <definedName name="資金項目" localSheetId="8">#REF!</definedName>
    <definedName name="資金項目" localSheetId="9">#REF!</definedName>
    <definedName name="資金項目">#REF!</definedName>
    <definedName name="金銭信託" localSheetId="9">#REF!</definedName>
    <definedName name="金銭信託">#REF!</definedName>
  </definedNames>
  <calcPr calcId="191028"/>
  <pivotCaches>
    <pivotCache cacheId="2" r:id="rId13"/>
    <pivotCache cacheId="3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6" l="1"/>
  <c r="D119" i="107" l="1"/>
  <c r="D120" i="107" l="1"/>
  <c r="E119" i="107" l="1"/>
  <c r="E12" i="51" l="1"/>
  <c r="E11" i="51"/>
  <c r="E10" i="51"/>
  <c r="E9" i="51"/>
  <c r="E8" i="51"/>
  <c r="E7" i="51"/>
  <c r="E6" i="51"/>
  <c r="E5" i="51"/>
  <c r="E4" i="51"/>
  <c r="E78" i="101" l="1"/>
  <c r="D83" i="101"/>
  <c r="F73" i="101"/>
  <c r="D75" i="101"/>
  <c r="G76" i="101"/>
  <c r="C80" i="101"/>
  <c r="F81" i="101"/>
  <c r="G83" i="101"/>
  <c r="E83" i="101"/>
  <c r="G78" i="101"/>
  <c r="E80" i="101"/>
  <c r="C82" i="101"/>
  <c r="F78" i="101"/>
  <c r="D80" i="101"/>
  <c r="G81" i="101"/>
  <c r="C77" i="101"/>
  <c r="C74" i="101"/>
  <c r="F75" i="101"/>
  <c r="D77" i="101"/>
  <c r="D74" i="101"/>
  <c r="G75" i="101"/>
  <c r="E77" i="101"/>
  <c r="C79" i="101"/>
  <c r="F80" i="101"/>
  <c r="D82" i="101"/>
  <c r="E74" i="101"/>
  <c r="C76" i="101"/>
  <c r="F77" i="101"/>
  <c r="D79" i="101"/>
  <c r="G80" i="101"/>
  <c r="E82" i="101"/>
  <c r="C83" i="101"/>
  <c r="C73" i="101"/>
  <c r="F74" i="101"/>
  <c r="D76" i="101"/>
  <c r="G77" i="101"/>
  <c r="E79" i="101"/>
  <c r="C81" i="101"/>
  <c r="F82" i="101"/>
  <c r="E75" i="101"/>
  <c r="D73" i="101"/>
  <c r="G74" i="101"/>
  <c r="E76" i="101"/>
  <c r="C78" i="101"/>
  <c r="F79" i="101"/>
  <c r="D81" i="101"/>
  <c r="G82" i="101"/>
  <c r="G73" i="101"/>
  <c r="E73" i="101"/>
  <c r="C75" i="101"/>
  <c r="F76" i="101"/>
  <c r="D78" i="101"/>
  <c r="G79" i="101"/>
  <c r="E81" i="101"/>
  <c r="F83" i="101"/>
  <c r="G5" i="36" l="1"/>
  <c r="F5" i="36"/>
  <c r="L752" i="86" l="1"/>
  <c r="K752" i="86"/>
  <c r="J752" i="86"/>
  <c r="L750" i="86"/>
  <c r="K750" i="86"/>
  <c r="J750" i="86"/>
  <c r="I750" i="86"/>
  <c r="H750" i="86"/>
  <c r="G750" i="86"/>
  <c r="F750" i="86"/>
  <c r="AV749" i="86"/>
  <c r="L749" i="86"/>
  <c r="K749" i="86"/>
  <c r="J749" i="86"/>
  <c r="I749" i="86"/>
  <c r="L748" i="86"/>
  <c r="K748" i="86"/>
  <c r="J748" i="86"/>
  <c r="I748" i="86"/>
  <c r="L747" i="86"/>
  <c r="K747" i="86"/>
  <c r="L746" i="86"/>
  <c r="K746" i="86"/>
  <c r="L745" i="86"/>
  <c r="K745" i="86"/>
  <c r="L744" i="86"/>
  <c r="K744" i="86"/>
  <c r="L743" i="86"/>
  <c r="K743" i="86"/>
  <c r="L742" i="86"/>
  <c r="K742" i="86"/>
  <c r="L741" i="86"/>
  <c r="K741" i="86"/>
  <c r="L740" i="86"/>
  <c r="K740" i="86"/>
  <c r="L739" i="86"/>
  <c r="K739" i="86"/>
  <c r="L738" i="86"/>
  <c r="K738" i="86"/>
  <c r="L737" i="86"/>
  <c r="K737" i="86"/>
  <c r="L736" i="86"/>
  <c r="K736" i="86"/>
  <c r="L735" i="86"/>
  <c r="K735" i="86"/>
  <c r="K734" i="86"/>
  <c r="AV733" i="86"/>
  <c r="K733" i="86"/>
  <c r="AV732" i="86"/>
  <c r="K732" i="86"/>
  <c r="K731" i="86"/>
  <c r="AV730" i="86"/>
  <c r="K730" i="86"/>
  <c r="K729" i="86"/>
  <c r="K728" i="86"/>
  <c r="K727" i="86"/>
  <c r="K726" i="86"/>
  <c r="J726" i="86"/>
  <c r="I726" i="86"/>
  <c r="AV725" i="86"/>
  <c r="L725" i="86"/>
  <c r="K725" i="86"/>
  <c r="J725" i="86"/>
  <c r="I725" i="86"/>
  <c r="AV724" i="86"/>
  <c r="K724" i="86"/>
  <c r="J724" i="86"/>
  <c r="I724" i="86"/>
  <c r="AV723" i="86"/>
  <c r="K723" i="86"/>
  <c r="J723" i="86"/>
  <c r="I723" i="86"/>
  <c r="AV722" i="86"/>
  <c r="K722" i="86"/>
  <c r="J722" i="86"/>
  <c r="I722" i="86"/>
  <c r="K721" i="86"/>
  <c r="J721" i="86"/>
  <c r="I721" i="86"/>
  <c r="K720" i="86"/>
  <c r="J720" i="86"/>
  <c r="I720" i="86"/>
  <c r="K719" i="86"/>
  <c r="J719" i="86"/>
  <c r="I719" i="86"/>
  <c r="K718" i="86"/>
  <c r="J718" i="86"/>
  <c r="I718" i="86"/>
  <c r="K717" i="86"/>
  <c r="J717" i="86"/>
  <c r="I717" i="86"/>
  <c r="K716" i="86"/>
  <c r="J716" i="86"/>
  <c r="I716" i="86"/>
  <c r="K715" i="86"/>
  <c r="J715" i="86"/>
  <c r="I715" i="86"/>
  <c r="AV714" i="86"/>
  <c r="K714" i="86"/>
  <c r="J714" i="86"/>
  <c r="I714" i="86"/>
  <c r="K713" i="86"/>
  <c r="J713" i="86"/>
  <c r="I713" i="86"/>
  <c r="L712" i="86"/>
  <c r="K712" i="86"/>
  <c r="J712" i="86"/>
  <c r="I712" i="86"/>
  <c r="AV711" i="86"/>
  <c r="K711" i="86"/>
  <c r="J711" i="86"/>
  <c r="I711" i="86"/>
  <c r="AV710" i="86"/>
  <c r="K710" i="86"/>
  <c r="J710" i="86"/>
  <c r="I710" i="86"/>
  <c r="L709" i="86"/>
  <c r="K709" i="86"/>
  <c r="J709" i="86"/>
  <c r="I709" i="86"/>
  <c r="L708" i="86"/>
  <c r="K708" i="86"/>
  <c r="J708" i="86"/>
  <c r="I708" i="86"/>
  <c r="L707" i="86"/>
  <c r="K707" i="86"/>
  <c r="J707" i="86"/>
  <c r="I707" i="86"/>
  <c r="AV706" i="86"/>
  <c r="L706" i="86"/>
  <c r="K706" i="86"/>
  <c r="J706" i="86"/>
  <c r="I706" i="86"/>
  <c r="H706" i="86"/>
  <c r="G706" i="86"/>
  <c r="F706" i="86"/>
  <c r="E706" i="86"/>
  <c r="AV705" i="86"/>
  <c r="K705" i="86"/>
  <c r="J705" i="86"/>
  <c r="I705" i="86"/>
  <c r="H705" i="86"/>
  <c r="G705" i="86"/>
  <c r="F705" i="86"/>
  <c r="E705" i="86"/>
  <c r="L704" i="86"/>
  <c r="K704" i="86"/>
  <c r="J704" i="86"/>
  <c r="I704" i="86"/>
  <c r="H704" i="86"/>
  <c r="G704" i="86"/>
  <c r="F704" i="86"/>
  <c r="E704" i="86"/>
  <c r="K703" i="86"/>
  <c r="J703" i="86"/>
  <c r="I703" i="86"/>
  <c r="H703" i="86"/>
  <c r="G703" i="86"/>
  <c r="F703" i="86"/>
  <c r="E703" i="86"/>
  <c r="L702" i="86"/>
  <c r="K702" i="86"/>
  <c r="J702" i="86"/>
  <c r="I702" i="86"/>
  <c r="H702" i="86"/>
  <c r="G702" i="86"/>
  <c r="F702" i="86"/>
  <c r="E702" i="86"/>
  <c r="L701" i="86"/>
  <c r="K701" i="86"/>
  <c r="J701" i="86"/>
  <c r="I701" i="86"/>
  <c r="H701" i="86"/>
  <c r="G701" i="86"/>
  <c r="F701" i="86"/>
  <c r="E701" i="86"/>
  <c r="L700" i="86"/>
  <c r="K700" i="86"/>
  <c r="J700" i="86"/>
  <c r="I700" i="86"/>
  <c r="H700" i="86"/>
  <c r="G700" i="86"/>
  <c r="F700" i="86"/>
  <c r="E700" i="86"/>
  <c r="AV699" i="86"/>
  <c r="K699" i="86"/>
  <c r="J699" i="86"/>
  <c r="I699" i="86"/>
  <c r="H699" i="86"/>
  <c r="G699" i="86"/>
  <c r="F699" i="86"/>
  <c r="E699" i="86"/>
  <c r="AV698" i="86"/>
  <c r="L698" i="86"/>
  <c r="K698" i="86"/>
  <c r="J698" i="86"/>
  <c r="I698" i="86"/>
  <c r="H698" i="86"/>
  <c r="G698" i="86"/>
  <c r="F698" i="86"/>
  <c r="E698" i="86"/>
  <c r="AV697" i="86"/>
  <c r="L697" i="86"/>
  <c r="K697" i="86"/>
  <c r="J697" i="86"/>
  <c r="I697" i="86"/>
  <c r="H697" i="86"/>
  <c r="G697" i="86"/>
  <c r="F697" i="86"/>
  <c r="E697" i="86"/>
  <c r="AV696" i="86"/>
  <c r="L696" i="86"/>
  <c r="K696" i="86"/>
  <c r="J696" i="86"/>
  <c r="I696" i="86"/>
  <c r="H696" i="86"/>
  <c r="G696" i="86"/>
  <c r="F696" i="86"/>
  <c r="E696" i="86"/>
  <c r="AV695" i="86"/>
  <c r="L695" i="86"/>
  <c r="K695" i="86"/>
  <c r="J695" i="86"/>
  <c r="I695" i="86"/>
  <c r="H695" i="86"/>
  <c r="G695" i="86"/>
  <c r="F695" i="86"/>
  <c r="E695" i="86"/>
  <c r="AV694" i="86"/>
  <c r="L694" i="86"/>
  <c r="K694" i="86"/>
  <c r="J694" i="86"/>
  <c r="I694" i="86"/>
  <c r="H694" i="86"/>
  <c r="G694" i="86"/>
  <c r="F694" i="86"/>
  <c r="E694" i="86"/>
  <c r="L693" i="86"/>
  <c r="K693" i="86"/>
  <c r="J693" i="86"/>
  <c r="I693" i="86"/>
  <c r="H693" i="86"/>
  <c r="G693" i="86"/>
  <c r="F693" i="86"/>
  <c r="E693" i="86"/>
  <c r="AV692" i="86"/>
  <c r="L692" i="86"/>
  <c r="K692" i="86"/>
  <c r="J692" i="86"/>
  <c r="I692" i="86"/>
  <c r="H692" i="86"/>
  <c r="G692" i="86"/>
  <c r="F692" i="86"/>
  <c r="E692" i="86"/>
  <c r="AV691" i="86"/>
  <c r="L691" i="86"/>
  <c r="K691" i="86"/>
  <c r="J691" i="86"/>
  <c r="I691" i="86"/>
  <c r="H691" i="86"/>
  <c r="G691" i="86"/>
  <c r="F691" i="86"/>
  <c r="E691" i="86"/>
  <c r="AV690" i="86"/>
  <c r="L690" i="86"/>
  <c r="K690" i="86"/>
  <c r="J690" i="86"/>
  <c r="I690" i="86"/>
  <c r="H690" i="86"/>
  <c r="G690" i="86"/>
  <c r="F690" i="86"/>
  <c r="E690" i="86"/>
  <c r="AV689" i="86"/>
  <c r="L689" i="86"/>
  <c r="K689" i="86"/>
  <c r="J689" i="86"/>
  <c r="I689" i="86"/>
  <c r="H689" i="86"/>
  <c r="G689" i="86"/>
  <c r="F689" i="86"/>
  <c r="E689" i="86"/>
  <c r="L688" i="86"/>
  <c r="K688" i="86"/>
  <c r="J688" i="86"/>
  <c r="I688" i="86"/>
  <c r="H688" i="86"/>
  <c r="G688" i="86"/>
  <c r="F688" i="86"/>
  <c r="E688" i="86"/>
  <c r="L687" i="86"/>
  <c r="K687" i="86"/>
  <c r="J687" i="86"/>
  <c r="I687" i="86"/>
  <c r="H687" i="86"/>
  <c r="G687" i="86"/>
  <c r="F687" i="86"/>
  <c r="L686" i="86"/>
  <c r="K686" i="86"/>
  <c r="J686" i="86"/>
  <c r="I686" i="86"/>
  <c r="H686" i="86"/>
  <c r="G686" i="86"/>
  <c r="F686" i="86"/>
  <c r="E686" i="86"/>
  <c r="L685" i="86"/>
  <c r="K685" i="86"/>
  <c r="J685" i="86"/>
  <c r="I685" i="86"/>
  <c r="H685" i="86"/>
  <c r="G685" i="86"/>
  <c r="F685" i="86"/>
  <c r="E685" i="86"/>
  <c r="K684" i="86"/>
  <c r="J684" i="86"/>
  <c r="I684" i="86"/>
  <c r="H684" i="86"/>
  <c r="G684" i="86"/>
  <c r="F684" i="86"/>
  <c r="AV683" i="86"/>
  <c r="K683" i="86"/>
  <c r="J683" i="86"/>
  <c r="I683" i="86"/>
  <c r="H683" i="86"/>
  <c r="G683" i="86"/>
  <c r="F683" i="86"/>
  <c r="E683" i="86"/>
  <c r="L682" i="86"/>
  <c r="K682" i="86"/>
  <c r="J682" i="86"/>
  <c r="I682" i="86"/>
  <c r="H682" i="86"/>
  <c r="G682" i="86"/>
  <c r="F682" i="86"/>
  <c r="E682" i="86"/>
  <c r="L681" i="86"/>
  <c r="K681" i="86"/>
  <c r="J681" i="86"/>
  <c r="I681" i="86"/>
  <c r="H681" i="86"/>
  <c r="G681" i="86"/>
  <c r="F681" i="86"/>
  <c r="E681" i="86"/>
  <c r="L680" i="86"/>
  <c r="K680" i="86"/>
  <c r="J680" i="86"/>
  <c r="I680" i="86"/>
  <c r="H680" i="86"/>
  <c r="G680" i="86"/>
  <c r="F680" i="86"/>
  <c r="L679" i="86"/>
  <c r="K679" i="86"/>
  <c r="J679" i="86"/>
  <c r="I679" i="86"/>
  <c r="H679" i="86"/>
  <c r="G679" i="86"/>
  <c r="F679" i="86"/>
  <c r="L678" i="86"/>
  <c r="K678" i="86"/>
  <c r="J678" i="86"/>
  <c r="I678" i="86"/>
  <c r="H678" i="86"/>
  <c r="G678" i="86"/>
  <c r="F678" i="86"/>
  <c r="L677" i="86"/>
  <c r="K677" i="86"/>
  <c r="J677" i="86"/>
  <c r="I677" i="86"/>
  <c r="H677" i="86"/>
  <c r="G677" i="86"/>
  <c r="F677" i="86"/>
  <c r="AV676" i="86"/>
  <c r="L676" i="86"/>
  <c r="K676" i="86"/>
  <c r="J676" i="86"/>
  <c r="I676" i="86"/>
  <c r="H676" i="86"/>
  <c r="G676" i="86"/>
  <c r="F676" i="86"/>
  <c r="AN675" i="86"/>
  <c r="AM675" i="86"/>
  <c r="AL675" i="86"/>
  <c r="AF675" i="86"/>
  <c r="AE675" i="86"/>
  <c r="AD675" i="86"/>
  <c r="AC675" i="86"/>
  <c r="AB675" i="86"/>
  <c r="AA675" i="86"/>
  <c r="Z675" i="86"/>
  <c r="Y675" i="86"/>
  <c r="X675" i="86"/>
  <c r="W675" i="86"/>
  <c r="V675" i="86"/>
  <c r="U675" i="86"/>
  <c r="T675" i="86"/>
  <c r="S675" i="86"/>
  <c r="R675" i="86"/>
  <c r="Q675" i="86"/>
  <c r="AV674" i="86"/>
  <c r="L674" i="86"/>
  <c r="K674" i="86"/>
  <c r="J674" i="86"/>
  <c r="I674" i="86"/>
  <c r="H674" i="86"/>
  <c r="G674" i="86"/>
  <c r="F674" i="86"/>
  <c r="E674" i="86"/>
  <c r="AV673" i="86"/>
  <c r="L673" i="86"/>
  <c r="K673" i="86"/>
  <c r="J673" i="86"/>
  <c r="I673" i="86"/>
  <c r="H673" i="86"/>
  <c r="G673" i="86"/>
  <c r="F673" i="86"/>
  <c r="E673" i="86"/>
  <c r="AR672" i="86"/>
  <c r="AQ672" i="86"/>
  <c r="AP672" i="86"/>
  <c r="AO672" i="86"/>
  <c r="AN672" i="86"/>
  <c r="AM672" i="86"/>
  <c r="AL672" i="86"/>
  <c r="AF672" i="86"/>
  <c r="AE672" i="86"/>
  <c r="AD672" i="86"/>
  <c r="AC672" i="86"/>
  <c r="AB672" i="86"/>
  <c r="AA672" i="86"/>
  <c r="Z672" i="86"/>
  <c r="Y672" i="86"/>
  <c r="X672" i="86"/>
  <c r="W672" i="86"/>
  <c r="V672" i="86"/>
  <c r="U672" i="86"/>
  <c r="T672" i="86"/>
  <c r="S672" i="86"/>
  <c r="R672" i="86"/>
  <c r="Q672" i="86"/>
  <c r="P672" i="86"/>
  <c r="O672" i="86"/>
  <c r="N672" i="86"/>
  <c r="M672" i="86"/>
  <c r="L671" i="86"/>
  <c r="K671" i="86"/>
  <c r="L670" i="86"/>
  <c r="K670" i="86"/>
  <c r="L669" i="86"/>
  <c r="K669" i="86"/>
  <c r="L668" i="86"/>
  <c r="K668" i="86"/>
  <c r="L667" i="86"/>
  <c r="K667" i="86"/>
  <c r="L666" i="86"/>
  <c r="K666" i="86"/>
  <c r="L665" i="86"/>
  <c r="K665" i="86"/>
  <c r="L664" i="86"/>
  <c r="K664" i="86"/>
  <c r="L663" i="86"/>
  <c r="K663" i="86"/>
  <c r="L662" i="86"/>
  <c r="K662" i="86"/>
  <c r="L661" i="86"/>
  <c r="K661" i="86"/>
  <c r="L660" i="86"/>
  <c r="K660" i="86"/>
  <c r="L659" i="86"/>
  <c r="K659" i="86"/>
  <c r="L658" i="86"/>
  <c r="K658" i="86"/>
  <c r="L657" i="86"/>
  <c r="K657" i="86"/>
  <c r="L656" i="86"/>
  <c r="K656" i="86"/>
  <c r="J656" i="86"/>
  <c r="I656" i="86"/>
  <c r="H656" i="86"/>
  <c r="G656" i="86"/>
  <c r="F656" i="86"/>
  <c r="E656" i="86"/>
  <c r="L655" i="86"/>
  <c r="K655" i="86"/>
  <c r="J655" i="86"/>
  <c r="I655" i="86"/>
  <c r="H655" i="86"/>
  <c r="G655" i="86"/>
  <c r="F655" i="86"/>
  <c r="E655" i="86"/>
  <c r="L654" i="86"/>
  <c r="K654" i="86"/>
  <c r="J654" i="86"/>
  <c r="I654" i="86"/>
  <c r="H654" i="86"/>
  <c r="G654" i="86"/>
  <c r="F654" i="86"/>
  <c r="E654" i="86"/>
  <c r="L653" i="86"/>
  <c r="K653" i="86"/>
  <c r="J653" i="86"/>
  <c r="I653" i="86"/>
  <c r="H653" i="86"/>
  <c r="G653" i="86"/>
  <c r="F653" i="86"/>
  <c r="E653" i="86"/>
  <c r="L652" i="86"/>
  <c r="K652" i="86"/>
  <c r="J652" i="86"/>
  <c r="I652" i="86"/>
  <c r="H652" i="86"/>
  <c r="G652" i="86"/>
  <c r="F652" i="86"/>
  <c r="E652" i="86"/>
  <c r="L651" i="86"/>
  <c r="K651" i="86"/>
  <c r="J651" i="86"/>
  <c r="I651" i="86"/>
  <c r="H651" i="86"/>
  <c r="G651" i="86"/>
  <c r="F651" i="86"/>
  <c r="E651" i="86"/>
  <c r="L650" i="86"/>
  <c r="K650" i="86"/>
  <c r="J650" i="86"/>
  <c r="I650" i="86"/>
  <c r="H650" i="86"/>
  <c r="G650" i="86"/>
  <c r="F650" i="86"/>
  <c r="E650" i="86"/>
  <c r="L649" i="86"/>
  <c r="K649" i="86"/>
  <c r="J649" i="86"/>
  <c r="I649" i="86"/>
  <c r="H649" i="86"/>
  <c r="G649" i="86"/>
  <c r="F649" i="86"/>
  <c r="E649" i="86"/>
  <c r="L648" i="86"/>
  <c r="K648" i="86"/>
  <c r="J648" i="86"/>
  <c r="I648" i="86"/>
  <c r="H648" i="86"/>
  <c r="G648" i="86"/>
  <c r="F648" i="86"/>
  <c r="E648" i="86"/>
  <c r="L647" i="86"/>
  <c r="K647" i="86"/>
  <c r="K646" i="86" s="1"/>
  <c r="J647" i="86"/>
  <c r="J646" i="86" s="1"/>
  <c r="I647" i="86"/>
  <c r="I646" i="86" s="1"/>
  <c r="H647" i="86"/>
  <c r="G647" i="86"/>
  <c r="F647" i="86"/>
  <c r="E647" i="86"/>
  <c r="AR646" i="86"/>
  <c r="AQ646" i="86"/>
  <c r="AP646" i="86"/>
  <c r="AO646" i="86"/>
  <c r="AN646" i="86"/>
  <c r="AM646" i="86"/>
  <c r="AL646" i="86"/>
  <c r="AF646" i="86"/>
  <c r="AE646" i="86"/>
  <c r="AD646" i="86"/>
  <c r="AC646" i="86"/>
  <c r="AB646" i="86"/>
  <c r="AA646" i="86"/>
  <c r="Z646" i="86"/>
  <c r="Y646" i="86"/>
  <c r="X646" i="86"/>
  <c r="W646" i="86"/>
  <c r="V646" i="86"/>
  <c r="U646" i="86"/>
  <c r="T646" i="86"/>
  <c r="S646" i="86"/>
  <c r="R646" i="86"/>
  <c r="Q646" i="86"/>
  <c r="P646" i="86"/>
  <c r="O646" i="86"/>
  <c r="N646" i="86"/>
  <c r="M646" i="86"/>
  <c r="L645" i="86"/>
  <c r="K645" i="86"/>
  <c r="L644" i="86"/>
  <c r="K644" i="86"/>
  <c r="L643" i="86"/>
  <c r="K643" i="86"/>
  <c r="L642" i="86"/>
  <c r="K642" i="86"/>
  <c r="L641" i="86"/>
  <c r="K641" i="86"/>
  <c r="L640" i="86"/>
  <c r="K640" i="86"/>
  <c r="L639" i="86"/>
  <c r="K639" i="86"/>
  <c r="L638" i="86"/>
  <c r="K638" i="86"/>
  <c r="L637" i="86"/>
  <c r="K637" i="86"/>
  <c r="L636" i="86"/>
  <c r="K636" i="86"/>
  <c r="L635" i="86"/>
  <c r="K635" i="86"/>
  <c r="L634" i="86"/>
  <c r="K634" i="86"/>
  <c r="L633" i="86"/>
  <c r="K633" i="86"/>
  <c r="L632" i="86"/>
  <c r="K632" i="86"/>
  <c r="I632" i="86"/>
  <c r="L631" i="86"/>
  <c r="K631" i="86"/>
  <c r="L630" i="86"/>
  <c r="K630" i="86"/>
  <c r="L629" i="86"/>
  <c r="K629" i="86"/>
  <c r="L628" i="86"/>
  <c r="K628" i="86"/>
  <c r="K627" i="86"/>
  <c r="K626" i="86"/>
  <c r="K625" i="86"/>
  <c r="K624" i="86"/>
  <c r="AV623" i="86"/>
  <c r="K623" i="86"/>
  <c r="I623" i="86"/>
  <c r="K622" i="86"/>
  <c r="I622" i="86"/>
  <c r="K621" i="86"/>
  <c r="J621" i="86"/>
  <c r="I621" i="86"/>
  <c r="K620" i="86"/>
  <c r="J620" i="86"/>
  <c r="I620" i="86"/>
  <c r="K619" i="86"/>
  <c r="J619" i="86"/>
  <c r="I619" i="86"/>
  <c r="K618" i="86"/>
  <c r="J618" i="86"/>
  <c r="I618" i="86"/>
  <c r="L617" i="86"/>
  <c r="K617" i="86"/>
  <c r="J617" i="86"/>
  <c r="I617" i="86"/>
  <c r="L616" i="86"/>
  <c r="K616" i="86"/>
  <c r="J616" i="86"/>
  <c r="I616" i="86"/>
  <c r="H616" i="86"/>
  <c r="G616" i="86"/>
  <c r="F616" i="86"/>
  <c r="E616" i="86"/>
  <c r="L615" i="86"/>
  <c r="K615" i="86"/>
  <c r="J615" i="86"/>
  <c r="I615" i="86"/>
  <c r="H615" i="86"/>
  <c r="G615" i="86"/>
  <c r="F615" i="86"/>
  <c r="E615" i="86"/>
  <c r="K614" i="86"/>
  <c r="J614" i="86"/>
  <c r="I614" i="86"/>
  <c r="H614" i="86"/>
  <c r="G614" i="86"/>
  <c r="F614" i="86"/>
  <c r="E614" i="86"/>
  <c r="L613" i="86"/>
  <c r="K613" i="86"/>
  <c r="J613" i="86"/>
  <c r="I613" i="86"/>
  <c r="H613" i="86"/>
  <c r="G613" i="86"/>
  <c r="F613" i="86"/>
  <c r="E613" i="86"/>
  <c r="L612" i="86"/>
  <c r="K612" i="86"/>
  <c r="J612" i="86"/>
  <c r="I612" i="86"/>
  <c r="H612" i="86"/>
  <c r="G612" i="86"/>
  <c r="F612" i="86"/>
  <c r="E612" i="86"/>
  <c r="L611" i="86"/>
  <c r="K611" i="86"/>
  <c r="J611" i="86"/>
  <c r="I611" i="86"/>
  <c r="H611" i="86"/>
  <c r="G611" i="86"/>
  <c r="F611" i="86"/>
  <c r="E611" i="86"/>
  <c r="K610" i="86"/>
  <c r="J610" i="86"/>
  <c r="I610" i="86"/>
  <c r="H610" i="86"/>
  <c r="G610" i="86"/>
  <c r="F610" i="86"/>
  <c r="E610" i="86"/>
  <c r="K609" i="86"/>
  <c r="J609" i="86"/>
  <c r="I609" i="86"/>
  <c r="H609" i="86"/>
  <c r="G609" i="86"/>
  <c r="F609" i="86"/>
  <c r="E609" i="86"/>
  <c r="L608" i="86"/>
  <c r="K608" i="86"/>
  <c r="J608" i="86"/>
  <c r="I608" i="86"/>
  <c r="H608" i="86"/>
  <c r="G608" i="86"/>
  <c r="F608" i="86"/>
  <c r="E608" i="86"/>
  <c r="K607" i="86"/>
  <c r="J607" i="86"/>
  <c r="I607" i="86"/>
  <c r="H607" i="86"/>
  <c r="G607" i="86"/>
  <c r="F607" i="86"/>
  <c r="E607" i="86"/>
  <c r="L606" i="86"/>
  <c r="K606" i="86"/>
  <c r="J606" i="86"/>
  <c r="I606" i="86"/>
  <c r="H606" i="86"/>
  <c r="G606" i="86"/>
  <c r="F606" i="86"/>
  <c r="E606" i="86"/>
  <c r="L605" i="86"/>
  <c r="K605" i="86"/>
  <c r="J605" i="86"/>
  <c r="I605" i="86"/>
  <c r="H605" i="86"/>
  <c r="G605" i="86"/>
  <c r="F605" i="86"/>
  <c r="E605" i="86"/>
  <c r="K604" i="86"/>
  <c r="J604" i="86"/>
  <c r="I604" i="86"/>
  <c r="H604" i="86"/>
  <c r="G604" i="86"/>
  <c r="F604" i="86"/>
  <c r="E604" i="86"/>
  <c r="K603" i="86"/>
  <c r="J603" i="86"/>
  <c r="I603" i="86"/>
  <c r="H603" i="86"/>
  <c r="G603" i="86"/>
  <c r="F603" i="86"/>
  <c r="E603" i="86"/>
  <c r="K602" i="86"/>
  <c r="J602" i="86"/>
  <c r="I602" i="86"/>
  <c r="H602" i="86"/>
  <c r="G602" i="86"/>
  <c r="F602" i="86"/>
  <c r="E602" i="86"/>
  <c r="L601" i="86"/>
  <c r="K601" i="86"/>
  <c r="J601" i="86"/>
  <c r="I601" i="86"/>
  <c r="H601" i="86"/>
  <c r="G601" i="86"/>
  <c r="F601" i="86"/>
  <c r="E601" i="86"/>
  <c r="L600" i="86"/>
  <c r="K600" i="86"/>
  <c r="J600" i="86"/>
  <c r="I600" i="86"/>
  <c r="H600" i="86"/>
  <c r="G600" i="86"/>
  <c r="F600" i="86"/>
  <c r="E600" i="86"/>
  <c r="K599" i="86"/>
  <c r="J599" i="86"/>
  <c r="I599" i="86"/>
  <c r="H599" i="86"/>
  <c r="G599" i="86"/>
  <c r="F599" i="86"/>
  <c r="E599" i="86"/>
  <c r="K598" i="86"/>
  <c r="J598" i="86"/>
  <c r="I598" i="86"/>
  <c r="H598" i="86"/>
  <c r="G598" i="86"/>
  <c r="F598" i="86"/>
  <c r="E598" i="86"/>
  <c r="L597" i="86"/>
  <c r="K597" i="86"/>
  <c r="J597" i="86"/>
  <c r="I597" i="86"/>
  <c r="H597" i="86"/>
  <c r="G597" i="86"/>
  <c r="F597" i="86"/>
  <c r="E597" i="86"/>
  <c r="L596" i="86"/>
  <c r="K596" i="86"/>
  <c r="J596" i="86"/>
  <c r="I596" i="86"/>
  <c r="H596" i="86"/>
  <c r="G596" i="86"/>
  <c r="F596" i="86"/>
  <c r="E596" i="86"/>
  <c r="K595" i="86"/>
  <c r="J595" i="86"/>
  <c r="I595" i="86"/>
  <c r="H595" i="86"/>
  <c r="G595" i="86"/>
  <c r="F595" i="86"/>
  <c r="E595" i="86"/>
  <c r="K594" i="86"/>
  <c r="J594" i="86"/>
  <c r="I594" i="86"/>
  <c r="H594" i="86"/>
  <c r="G594" i="86"/>
  <c r="F594" i="86"/>
  <c r="E594" i="86"/>
  <c r="K593" i="86"/>
  <c r="J593" i="86"/>
  <c r="I593" i="86"/>
  <c r="H593" i="86"/>
  <c r="G593" i="86"/>
  <c r="F593" i="86"/>
  <c r="E593" i="86"/>
  <c r="AN592" i="86"/>
  <c r="AM592" i="86"/>
  <c r="AL592" i="86"/>
  <c r="AF592" i="86"/>
  <c r="AE592" i="86"/>
  <c r="AD592" i="86"/>
  <c r="AC592" i="86"/>
  <c r="AB592" i="86"/>
  <c r="AA592" i="86"/>
  <c r="Z592" i="86"/>
  <c r="Y592" i="86"/>
  <c r="X592" i="86"/>
  <c r="W592" i="86"/>
  <c r="V592" i="86"/>
  <c r="U592" i="86"/>
  <c r="T592" i="86"/>
  <c r="S592" i="86"/>
  <c r="R592" i="86"/>
  <c r="Q592" i="86"/>
  <c r="P592" i="86"/>
  <c r="O592" i="86"/>
  <c r="N592" i="86"/>
  <c r="M592" i="86"/>
  <c r="L591" i="86"/>
  <c r="K591" i="86"/>
  <c r="J591" i="86"/>
  <c r="I591" i="86"/>
  <c r="L590" i="86"/>
  <c r="K590" i="86"/>
  <c r="J590" i="86"/>
  <c r="I590" i="86"/>
  <c r="L589" i="86"/>
  <c r="K589" i="86"/>
  <c r="J589" i="86"/>
  <c r="I589" i="86"/>
  <c r="L588" i="86"/>
  <c r="K588" i="86"/>
  <c r="J588" i="86"/>
  <c r="I588" i="86"/>
  <c r="L587" i="86"/>
  <c r="K587" i="86"/>
  <c r="J587" i="86"/>
  <c r="I587" i="86"/>
  <c r="L586" i="86"/>
  <c r="K586" i="86"/>
  <c r="L585" i="86"/>
  <c r="K585" i="86"/>
  <c r="L584" i="86"/>
  <c r="K584" i="86"/>
  <c r="J584" i="86"/>
  <c r="I584" i="86"/>
  <c r="L583" i="86"/>
  <c r="K583" i="86"/>
  <c r="J583" i="86"/>
  <c r="I583" i="86"/>
  <c r="L582" i="86"/>
  <c r="K582" i="86"/>
  <c r="J582" i="86"/>
  <c r="I582" i="86"/>
  <c r="L581" i="86"/>
  <c r="K581" i="86"/>
  <c r="J581" i="86"/>
  <c r="I581" i="86"/>
  <c r="L580" i="86"/>
  <c r="K580" i="86"/>
  <c r="J580" i="86"/>
  <c r="I580" i="86"/>
  <c r="L579" i="86"/>
  <c r="K579" i="86"/>
  <c r="L578" i="86"/>
  <c r="K578" i="86"/>
  <c r="L577" i="86"/>
  <c r="K577" i="86"/>
  <c r="L576" i="86"/>
  <c r="K576" i="86"/>
  <c r="K575" i="86"/>
  <c r="K574" i="86"/>
  <c r="K573" i="86"/>
  <c r="K572" i="86"/>
  <c r="K571" i="86"/>
  <c r="J571" i="86"/>
  <c r="I571" i="86"/>
  <c r="L570" i="86"/>
  <c r="K570" i="86"/>
  <c r="J570" i="86"/>
  <c r="I570" i="86"/>
  <c r="K569" i="86"/>
  <c r="J569" i="86"/>
  <c r="I569" i="86"/>
  <c r="K568" i="86"/>
  <c r="J568" i="86"/>
  <c r="I568" i="86"/>
  <c r="AV567" i="86"/>
  <c r="L567" i="86"/>
  <c r="K567" i="86"/>
  <c r="J567" i="86"/>
  <c r="I567" i="86"/>
  <c r="L566" i="86"/>
  <c r="K566" i="86"/>
  <c r="J566" i="86"/>
  <c r="I566" i="86"/>
  <c r="H566" i="86"/>
  <c r="G566" i="86"/>
  <c r="F566" i="86"/>
  <c r="E566" i="86"/>
  <c r="L565" i="86"/>
  <c r="K565" i="86"/>
  <c r="J565" i="86"/>
  <c r="I565" i="86"/>
  <c r="H565" i="86"/>
  <c r="G565" i="86"/>
  <c r="F565" i="86"/>
  <c r="E565" i="86"/>
  <c r="L564" i="86"/>
  <c r="K564" i="86"/>
  <c r="J564" i="86"/>
  <c r="I564" i="86"/>
  <c r="H564" i="86"/>
  <c r="G564" i="86"/>
  <c r="F564" i="86"/>
  <c r="E564" i="86"/>
  <c r="L563" i="86"/>
  <c r="K563" i="86"/>
  <c r="J563" i="86"/>
  <c r="I563" i="86"/>
  <c r="H563" i="86"/>
  <c r="G563" i="86"/>
  <c r="F563" i="86"/>
  <c r="E563" i="86"/>
  <c r="AN562" i="86"/>
  <c r="AM562" i="86"/>
  <c r="AL562" i="86"/>
  <c r="AF562" i="86"/>
  <c r="AE562" i="86"/>
  <c r="AD562" i="86"/>
  <c r="AC562" i="86"/>
  <c r="AB562" i="86"/>
  <c r="AA562" i="86"/>
  <c r="Z562" i="86"/>
  <c r="Y562" i="86"/>
  <c r="X562" i="86"/>
  <c r="W562" i="86"/>
  <c r="V562" i="86"/>
  <c r="U562" i="86"/>
  <c r="T562" i="86"/>
  <c r="S562" i="86"/>
  <c r="R562" i="86"/>
  <c r="Q562" i="86"/>
  <c r="P562" i="86"/>
  <c r="O562" i="86"/>
  <c r="N562" i="86"/>
  <c r="M562" i="86"/>
  <c r="AV561" i="86"/>
  <c r="L561" i="86"/>
  <c r="K561" i="86"/>
  <c r="J561" i="86"/>
  <c r="I561" i="86"/>
  <c r="H561" i="86"/>
  <c r="G561" i="86"/>
  <c r="F561" i="86"/>
  <c r="E561" i="86"/>
  <c r="L560" i="86"/>
  <c r="K560" i="86"/>
  <c r="J560" i="86"/>
  <c r="I560" i="86"/>
  <c r="H560" i="86"/>
  <c r="G560" i="86"/>
  <c r="F560" i="86"/>
  <c r="E560" i="86"/>
  <c r="L559" i="86"/>
  <c r="K559" i="86"/>
  <c r="J559" i="86"/>
  <c r="I559" i="86"/>
  <c r="H559" i="86"/>
  <c r="G559" i="86"/>
  <c r="F559" i="86"/>
  <c r="E559" i="86"/>
  <c r="L558" i="86"/>
  <c r="K558" i="86"/>
  <c r="J558" i="86"/>
  <c r="I558" i="86"/>
  <c r="H558" i="86"/>
  <c r="G558" i="86"/>
  <c r="F558" i="86"/>
  <c r="E558" i="86"/>
  <c r="E557" i="86"/>
  <c r="L557" i="86"/>
  <c r="K557" i="86"/>
  <c r="J557" i="86"/>
  <c r="I557" i="86"/>
  <c r="H557" i="86"/>
  <c r="G557" i="86"/>
  <c r="F557" i="86"/>
  <c r="AV556" i="86"/>
  <c r="E556" i="86"/>
  <c r="L556" i="86"/>
  <c r="K556" i="86"/>
  <c r="J556" i="86"/>
  <c r="I556" i="86"/>
  <c r="H556" i="86"/>
  <c r="G556" i="86"/>
  <c r="F556" i="86"/>
  <c r="AV555" i="86"/>
  <c r="E555" i="86"/>
  <c r="L555" i="86"/>
  <c r="K555" i="86"/>
  <c r="J555" i="86"/>
  <c r="I555" i="86"/>
  <c r="H555" i="86"/>
  <c r="G555" i="86"/>
  <c r="F555" i="86"/>
  <c r="AV554" i="86"/>
  <c r="E554" i="86"/>
  <c r="L554" i="86"/>
  <c r="K554" i="86"/>
  <c r="J554" i="86"/>
  <c r="I554" i="86"/>
  <c r="H554" i="86"/>
  <c r="G554" i="86"/>
  <c r="F554" i="86"/>
  <c r="AV553" i="86"/>
  <c r="E553" i="86"/>
  <c r="L553" i="86"/>
  <c r="K553" i="86"/>
  <c r="J553" i="86"/>
  <c r="I553" i="86"/>
  <c r="H553" i="86"/>
  <c r="G553" i="86"/>
  <c r="F553" i="86"/>
  <c r="L552" i="86"/>
  <c r="K552" i="86"/>
  <c r="J552" i="86"/>
  <c r="I552" i="86"/>
  <c r="H552" i="86"/>
  <c r="G552" i="86"/>
  <c r="F552" i="86"/>
  <c r="E552" i="86"/>
  <c r="L551" i="86"/>
  <c r="K551" i="86"/>
  <c r="J551" i="86"/>
  <c r="I551" i="86"/>
  <c r="H551" i="86"/>
  <c r="G551" i="86"/>
  <c r="F551" i="86"/>
  <c r="E551" i="86"/>
  <c r="E550" i="86"/>
  <c r="L550" i="86"/>
  <c r="K550" i="86"/>
  <c r="J550" i="86"/>
  <c r="I550" i="86"/>
  <c r="H550" i="86"/>
  <c r="G550" i="86"/>
  <c r="F550" i="86"/>
  <c r="E549" i="86"/>
  <c r="L549" i="86"/>
  <c r="K549" i="86"/>
  <c r="J549" i="86"/>
  <c r="I549" i="86"/>
  <c r="H549" i="86"/>
  <c r="G549" i="86"/>
  <c r="F549" i="86"/>
  <c r="E548" i="86"/>
  <c r="L548" i="86"/>
  <c r="K548" i="86"/>
  <c r="J548" i="86"/>
  <c r="I548" i="86"/>
  <c r="H548" i="86"/>
  <c r="G548" i="86"/>
  <c r="F548" i="86"/>
  <c r="E547" i="86"/>
  <c r="L547" i="86"/>
  <c r="K547" i="86"/>
  <c r="J547" i="86"/>
  <c r="I547" i="86"/>
  <c r="H547" i="86"/>
  <c r="G547" i="86"/>
  <c r="F547" i="86"/>
  <c r="E546" i="86"/>
  <c r="L546" i="86"/>
  <c r="K546" i="86"/>
  <c r="J546" i="86"/>
  <c r="I546" i="86"/>
  <c r="H546" i="86"/>
  <c r="G546" i="86"/>
  <c r="F546" i="86"/>
  <c r="E545" i="86"/>
  <c r="L545" i="86"/>
  <c r="K545" i="86"/>
  <c r="J545" i="86"/>
  <c r="I545" i="86"/>
  <c r="H545" i="86"/>
  <c r="G545" i="86"/>
  <c r="F545" i="86"/>
  <c r="E544" i="86"/>
  <c r="L544" i="86"/>
  <c r="K544" i="86"/>
  <c r="J544" i="86"/>
  <c r="I544" i="86"/>
  <c r="H544" i="86"/>
  <c r="G544" i="86"/>
  <c r="F544" i="86"/>
  <c r="AV543" i="86"/>
  <c r="E543" i="86"/>
  <c r="L543" i="86"/>
  <c r="K543" i="86"/>
  <c r="J543" i="86"/>
  <c r="I543" i="86"/>
  <c r="H543" i="86"/>
  <c r="G543" i="86"/>
  <c r="F543" i="86"/>
  <c r="E542" i="86"/>
  <c r="L542" i="86"/>
  <c r="K542" i="86"/>
  <c r="J542" i="86"/>
  <c r="I542" i="86"/>
  <c r="H542" i="86"/>
  <c r="G542" i="86"/>
  <c r="F542" i="86"/>
  <c r="E541" i="86"/>
  <c r="L541" i="86"/>
  <c r="K541" i="86"/>
  <c r="J541" i="86"/>
  <c r="I541" i="86"/>
  <c r="H541" i="86"/>
  <c r="G541" i="86"/>
  <c r="F541" i="86"/>
  <c r="L540" i="86"/>
  <c r="K540" i="86"/>
  <c r="J540" i="86"/>
  <c r="I540" i="86"/>
  <c r="H540" i="86"/>
  <c r="G540" i="86"/>
  <c r="F540" i="86"/>
  <c r="E540" i="86"/>
  <c r="AR539" i="86"/>
  <c r="AQ539" i="86"/>
  <c r="AP539" i="86"/>
  <c r="AO539" i="86"/>
  <c r="AN539" i="86"/>
  <c r="AM539" i="86"/>
  <c r="AL539" i="86"/>
  <c r="AF539" i="86"/>
  <c r="AE539" i="86"/>
  <c r="AD539" i="86"/>
  <c r="AC539" i="86"/>
  <c r="AB539" i="86"/>
  <c r="AA539" i="86"/>
  <c r="Z539" i="86"/>
  <c r="Y539" i="86"/>
  <c r="X539" i="86"/>
  <c r="W539" i="86"/>
  <c r="V539" i="86"/>
  <c r="U539" i="86"/>
  <c r="T539" i="86"/>
  <c r="S539" i="86"/>
  <c r="R539" i="86"/>
  <c r="Q539" i="86"/>
  <c r="N539" i="86"/>
  <c r="M539" i="86"/>
  <c r="L538" i="86"/>
  <c r="K538" i="86"/>
  <c r="L537" i="86"/>
  <c r="K537" i="86"/>
  <c r="L536" i="86"/>
  <c r="K536" i="86"/>
  <c r="L535" i="86"/>
  <c r="K535" i="86"/>
  <c r="L534" i="86"/>
  <c r="K534" i="86"/>
  <c r="L533" i="86"/>
  <c r="K533" i="86"/>
  <c r="L532" i="86"/>
  <c r="K532" i="86"/>
  <c r="L531" i="86"/>
  <c r="K531" i="86"/>
  <c r="L530" i="86"/>
  <c r="K530" i="86"/>
  <c r="L529" i="86"/>
  <c r="K529" i="86"/>
  <c r="L528" i="86"/>
  <c r="K528" i="86"/>
  <c r="L527" i="86"/>
  <c r="K527" i="86"/>
  <c r="L526" i="86"/>
  <c r="K526" i="86"/>
  <c r="L525" i="86"/>
  <c r="K525" i="86"/>
  <c r="L524" i="86"/>
  <c r="K524" i="86"/>
  <c r="L523" i="86"/>
  <c r="K523" i="86"/>
  <c r="L522" i="86"/>
  <c r="K522" i="86"/>
  <c r="L521" i="86"/>
  <c r="K521" i="86"/>
  <c r="L520" i="86"/>
  <c r="K520" i="86"/>
  <c r="L519" i="86"/>
  <c r="K519" i="86"/>
  <c r="L518" i="86"/>
  <c r="K518" i="86"/>
  <c r="J518" i="86"/>
  <c r="I518" i="86"/>
  <c r="H518" i="86"/>
  <c r="G518" i="86"/>
  <c r="F518" i="86"/>
  <c r="E518" i="86"/>
  <c r="L517" i="86"/>
  <c r="K517" i="86"/>
  <c r="J517" i="86"/>
  <c r="I517" i="86"/>
  <c r="H517" i="86"/>
  <c r="G517" i="86"/>
  <c r="F517" i="86"/>
  <c r="E517" i="86"/>
  <c r="L516" i="86"/>
  <c r="K516" i="86"/>
  <c r="J516" i="86"/>
  <c r="I516" i="86"/>
  <c r="H516" i="86"/>
  <c r="G516" i="86"/>
  <c r="F516" i="86"/>
  <c r="E516" i="86"/>
  <c r="L515" i="86"/>
  <c r="K515" i="86"/>
  <c r="J515" i="86"/>
  <c r="I515" i="86"/>
  <c r="H515" i="86"/>
  <c r="G515" i="86"/>
  <c r="F515" i="86"/>
  <c r="E515" i="86"/>
  <c r="L514" i="86"/>
  <c r="K514" i="86"/>
  <c r="J514" i="86"/>
  <c r="I514" i="86"/>
  <c r="H514" i="86"/>
  <c r="G514" i="86"/>
  <c r="F514" i="86"/>
  <c r="E514" i="86"/>
  <c r="AV513" i="86"/>
  <c r="L513" i="86"/>
  <c r="K513" i="86"/>
  <c r="J513" i="86"/>
  <c r="I513" i="86"/>
  <c r="H513" i="86"/>
  <c r="G513" i="86"/>
  <c r="F513" i="86"/>
  <c r="E513" i="86"/>
  <c r="AV512" i="86"/>
  <c r="L512" i="86"/>
  <c r="K512" i="86"/>
  <c r="J512" i="86"/>
  <c r="I512" i="86"/>
  <c r="H512" i="86"/>
  <c r="G512" i="86"/>
  <c r="F512" i="86"/>
  <c r="E512" i="86"/>
  <c r="L511" i="86"/>
  <c r="K511" i="86"/>
  <c r="J511" i="86"/>
  <c r="I511" i="86"/>
  <c r="H511" i="86"/>
  <c r="G511" i="86"/>
  <c r="F511" i="86"/>
  <c r="E511" i="86"/>
  <c r="AV510" i="86"/>
  <c r="L510" i="86"/>
  <c r="K510" i="86"/>
  <c r="J510" i="86"/>
  <c r="I510" i="86"/>
  <c r="H510" i="86"/>
  <c r="G510" i="86"/>
  <c r="F510" i="86"/>
  <c r="E510" i="86"/>
  <c r="AV509" i="86"/>
  <c r="L509" i="86"/>
  <c r="K509" i="86"/>
  <c r="J509" i="86"/>
  <c r="I509" i="86"/>
  <c r="H509" i="86"/>
  <c r="G509" i="86"/>
  <c r="F509" i="86"/>
  <c r="E509" i="86"/>
  <c r="L508" i="86"/>
  <c r="K508" i="86"/>
  <c r="J508" i="86"/>
  <c r="I508" i="86"/>
  <c r="H508" i="86"/>
  <c r="G508" i="86"/>
  <c r="F508" i="86"/>
  <c r="E508" i="86"/>
  <c r="AV507" i="86"/>
  <c r="L507" i="86"/>
  <c r="K507" i="86"/>
  <c r="J507" i="86"/>
  <c r="I507" i="86"/>
  <c r="H507" i="86"/>
  <c r="G507" i="86"/>
  <c r="F507" i="86"/>
  <c r="E507" i="86"/>
  <c r="L506" i="86"/>
  <c r="K506" i="86"/>
  <c r="J506" i="86"/>
  <c r="I506" i="86"/>
  <c r="H506" i="86"/>
  <c r="G506" i="86"/>
  <c r="F506" i="86"/>
  <c r="L505" i="86"/>
  <c r="K505" i="86"/>
  <c r="J505" i="86"/>
  <c r="I505" i="86"/>
  <c r="H505" i="86"/>
  <c r="G505" i="86"/>
  <c r="F505" i="86"/>
  <c r="AR504" i="86"/>
  <c r="AQ504" i="86"/>
  <c r="AP504" i="86"/>
  <c r="AO504" i="86"/>
  <c r="AN504" i="86"/>
  <c r="AM504" i="86"/>
  <c r="AL504" i="86"/>
  <c r="AF504" i="86"/>
  <c r="AE504" i="86"/>
  <c r="AD504" i="86"/>
  <c r="AC504" i="86"/>
  <c r="AB504" i="86"/>
  <c r="AA504" i="86"/>
  <c r="Z504" i="86"/>
  <c r="Y504" i="86"/>
  <c r="X504" i="86"/>
  <c r="W504" i="86"/>
  <c r="V504" i="86"/>
  <c r="U504" i="86"/>
  <c r="T504" i="86"/>
  <c r="S504" i="86"/>
  <c r="R504" i="86"/>
  <c r="Q504" i="86"/>
  <c r="L502" i="86"/>
  <c r="K502" i="86"/>
  <c r="L501" i="86"/>
  <c r="K501" i="86"/>
  <c r="L500" i="86"/>
  <c r="K500" i="86"/>
  <c r="L499" i="86"/>
  <c r="K499" i="86"/>
  <c r="L498" i="86"/>
  <c r="K498" i="86"/>
  <c r="L497" i="86"/>
  <c r="K497" i="86"/>
  <c r="L496" i="86"/>
  <c r="K496" i="86"/>
  <c r="L495" i="86"/>
  <c r="K495" i="86"/>
  <c r="L494" i="86"/>
  <c r="K494" i="86"/>
  <c r="AR492" i="86"/>
  <c r="AQ492" i="86"/>
  <c r="AP492" i="86"/>
  <c r="AO492" i="86"/>
  <c r="AN492" i="86"/>
  <c r="J493" i="86"/>
  <c r="J492" i="86" s="1"/>
  <c r="I493" i="86"/>
  <c r="I492" i="86" s="1"/>
  <c r="H493" i="86"/>
  <c r="H492" i="86" s="1"/>
  <c r="AL492" i="86"/>
  <c r="AF492" i="86"/>
  <c r="AE492" i="86"/>
  <c r="AD492" i="86"/>
  <c r="AC492" i="86"/>
  <c r="AB492" i="86"/>
  <c r="AA492" i="86"/>
  <c r="Z492" i="86"/>
  <c r="Y492" i="86"/>
  <c r="G492" i="86"/>
  <c r="F492" i="86"/>
  <c r="E492" i="86"/>
  <c r="L491" i="86"/>
  <c r="K491" i="86"/>
  <c r="L490" i="86"/>
  <c r="K490" i="86"/>
  <c r="L489" i="86"/>
  <c r="K489" i="86"/>
  <c r="L488" i="86"/>
  <c r="K488" i="86"/>
  <c r="L487" i="86"/>
  <c r="K487" i="86"/>
  <c r="L486" i="86"/>
  <c r="K486" i="86"/>
  <c r="L485" i="86"/>
  <c r="K485" i="86"/>
  <c r="L484" i="86"/>
  <c r="K484" i="86"/>
  <c r="L483" i="86"/>
  <c r="K483" i="86"/>
  <c r="L482" i="86"/>
  <c r="K482" i="86"/>
  <c r="L481" i="86"/>
  <c r="K481" i="86"/>
  <c r="L480" i="86"/>
  <c r="K480" i="86"/>
  <c r="L479" i="86"/>
  <c r="K479" i="86"/>
  <c r="L478" i="86"/>
  <c r="K478" i="86"/>
  <c r="L477" i="86"/>
  <c r="K477" i="86"/>
  <c r="L476" i="86"/>
  <c r="K476" i="86"/>
  <c r="L475" i="86"/>
  <c r="K475" i="86"/>
  <c r="L474" i="86"/>
  <c r="K474" i="86"/>
  <c r="L473" i="86"/>
  <c r="K473" i="86"/>
  <c r="L472" i="86"/>
  <c r="K472" i="86"/>
  <c r="L471" i="86"/>
  <c r="K471" i="86"/>
  <c r="L470" i="86"/>
  <c r="K470" i="86"/>
  <c r="L469" i="86"/>
  <c r="K469" i="86"/>
  <c r="L468" i="86"/>
  <c r="K468" i="86"/>
  <c r="L467" i="86"/>
  <c r="K467" i="86"/>
  <c r="J467" i="86"/>
  <c r="I467" i="86"/>
  <c r="H467" i="86"/>
  <c r="G467" i="86"/>
  <c r="F467" i="86"/>
  <c r="E467" i="86"/>
  <c r="L466" i="86"/>
  <c r="K466" i="86"/>
  <c r="J466" i="86"/>
  <c r="I466" i="86"/>
  <c r="H466" i="86"/>
  <c r="G466" i="86"/>
  <c r="F466" i="86"/>
  <c r="E466" i="86"/>
  <c r="L465" i="86"/>
  <c r="K465" i="86"/>
  <c r="J465" i="86"/>
  <c r="I465" i="86"/>
  <c r="H465" i="86"/>
  <c r="G465" i="86"/>
  <c r="F465" i="86"/>
  <c r="E465" i="86"/>
  <c r="AR463" i="86"/>
  <c r="AQ463" i="86"/>
  <c r="AP463" i="86"/>
  <c r="AO463" i="86"/>
  <c r="AM463" i="86"/>
  <c r="J464" i="86"/>
  <c r="I464" i="86"/>
  <c r="H464" i="86"/>
  <c r="AL463" i="86"/>
  <c r="AF463" i="86"/>
  <c r="AE463" i="86"/>
  <c r="AD463" i="86"/>
  <c r="AC463" i="86"/>
  <c r="AB463" i="86"/>
  <c r="AA463" i="86"/>
  <c r="Z463" i="86"/>
  <c r="Y463" i="86"/>
  <c r="L462" i="86"/>
  <c r="K462" i="86"/>
  <c r="L461" i="86"/>
  <c r="K461" i="86"/>
  <c r="L460" i="86"/>
  <c r="K460" i="86"/>
  <c r="L459" i="86"/>
  <c r="K459" i="86"/>
  <c r="L458" i="86"/>
  <c r="K458" i="86"/>
  <c r="L457" i="86"/>
  <c r="K457" i="86"/>
  <c r="L456" i="86"/>
  <c r="K456" i="86"/>
  <c r="L455" i="86"/>
  <c r="K455" i="86"/>
  <c r="L454" i="86"/>
  <c r="K454" i="86"/>
  <c r="L453" i="86"/>
  <c r="K453" i="86"/>
  <c r="L452" i="86"/>
  <c r="K452" i="86"/>
  <c r="J452" i="86"/>
  <c r="I452" i="86"/>
  <c r="H452" i="86"/>
  <c r="L451" i="86"/>
  <c r="K451" i="86"/>
  <c r="J451" i="86"/>
  <c r="I451" i="86"/>
  <c r="H451" i="86"/>
  <c r="L450" i="86"/>
  <c r="K450" i="86"/>
  <c r="J450" i="86"/>
  <c r="I450" i="86"/>
  <c r="H450" i="86"/>
  <c r="G450" i="86"/>
  <c r="F450" i="86"/>
  <c r="E450" i="86"/>
  <c r="L449" i="86"/>
  <c r="K449" i="86"/>
  <c r="J449" i="86"/>
  <c r="I449" i="86"/>
  <c r="H449" i="86"/>
  <c r="G449" i="86"/>
  <c r="F449" i="86"/>
  <c r="E449" i="86"/>
  <c r="L448" i="86"/>
  <c r="K448" i="86"/>
  <c r="J448" i="86"/>
  <c r="I448" i="86"/>
  <c r="H448" i="86"/>
  <c r="G448" i="86"/>
  <c r="F448" i="86"/>
  <c r="E448" i="86"/>
  <c r="L447" i="86"/>
  <c r="K447" i="86"/>
  <c r="J447" i="86"/>
  <c r="I447" i="86"/>
  <c r="H447" i="86"/>
  <c r="G447" i="86"/>
  <c r="F447" i="86"/>
  <c r="E447" i="86"/>
  <c r="L446" i="86"/>
  <c r="K446" i="86"/>
  <c r="J446" i="86"/>
  <c r="J445" i="86" s="1"/>
  <c r="I446" i="86"/>
  <c r="H446" i="86"/>
  <c r="G446" i="86"/>
  <c r="F446" i="86"/>
  <c r="F445" i="86" s="1"/>
  <c r="E446" i="86"/>
  <c r="E445" i="86" s="1"/>
  <c r="E444" i="86" s="1"/>
  <c r="AR445" i="86"/>
  <c r="AQ445" i="86"/>
  <c r="AP445" i="86"/>
  <c r="AO445" i="86"/>
  <c r="AN445" i="86"/>
  <c r="AM445" i="86"/>
  <c r="AL445" i="86"/>
  <c r="AF445" i="86"/>
  <c r="AE445" i="86"/>
  <c r="AD445" i="86"/>
  <c r="AC445" i="86"/>
  <c r="AB445" i="86"/>
  <c r="AA445" i="86"/>
  <c r="Z445" i="86"/>
  <c r="Y445" i="86"/>
  <c r="X445" i="86"/>
  <c r="X444" i="86" s="1"/>
  <c r="W445" i="86"/>
  <c r="W444" i="86" s="1"/>
  <c r="V445" i="86"/>
  <c r="V444" i="86" s="1"/>
  <c r="U445" i="86"/>
  <c r="U444" i="86" s="1"/>
  <c r="T445" i="86"/>
  <c r="T444" i="86" s="1"/>
  <c r="S445" i="86"/>
  <c r="S444" i="86" s="1"/>
  <c r="R445" i="86"/>
  <c r="R444" i="86" s="1"/>
  <c r="Q445" i="86"/>
  <c r="Q444" i="86" s="1"/>
  <c r="P445" i="86"/>
  <c r="P444" i="86" s="1"/>
  <c r="O445" i="86"/>
  <c r="O444" i="86" s="1"/>
  <c r="N445" i="86"/>
  <c r="N444" i="86" s="1"/>
  <c r="M445" i="86"/>
  <c r="M444" i="86" s="1"/>
  <c r="L443" i="86"/>
  <c r="K443" i="86"/>
  <c r="I443" i="86"/>
  <c r="H443" i="86"/>
  <c r="G443" i="86"/>
  <c r="F443" i="86"/>
  <c r="E443" i="86"/>
  <c r="L442" i="86"/>
  <c r="K442" i="86"/>
  <c r="L441" i="86"/>
  <c r="K441" i="86"/>
  <c r="L440" i="86"/>
  <c r="K440" i="86"/>
  <c r="L439" i="86"/>
  <c r="K439" i="86"/>
  <c r="L438" i="86"/>
  <c r="K438" i="86"/>
  <c r="L437" i="86"/>
  <c r="K437" i="86"/>
  <c r="L436" i="86"/>
  <c r="K436" i="86"/>
  <c r="L435" i="86"/>
  <c r="K435" i="86"/>
  <c r="L434" i="86"/>
  <c r="K434" i="86"/>
  <c r="L433" i="86"/>
  <c r="K433" i="86"/>
  <c r="L432" i="86"/>
  <c r="K432" i="86"/>
  <c r="L431" i="86"/>
  <c r="K431" i="86"/>
  <c r="L430" i="86"/>
  <c r="K430" i="86"/>
  <c r="L429" i="86"/>
  <c r="K429" i="86"/>
  <c r="L428" i="86"/>
  <c r="K428" i="86"/>
  <c r="I428" i="86"/>
  <c r="L427" i="86"/>
  <c r="K427" i="86"/>
  <c r="I427" i="86"/>
  <c r="L426" i="86"/>
  <c r="K426" i="86"/>
  <c r="I426" i="86"/>
  <c r="L425" i="86"/>
  <c r="K425" i="86"/>
  <c r="I425" i="86"/>
  <c r="L424" i="86"/>
  <c r="K424" i="86"/>
  <c r="I424" i="86"/>
  <c r="L423" i="86"/>
  <c r="K423" i="86"/>
  <c r="I423" i="86"/>
  <c r="L422" i="86"/>
  <c r="K422" i="86"/>
  <c r="I422" i="86"/>
  <c r="K421" i="86"/>
  <c r="J421" i="86"/>
  <c r="I421" i="86"/>
  <c r="AV420" i="86"/>
  <c r="K420" i="86"/>
  <c r="J420" i="86"/>
  <c r="I420" i="86"/>
  <c r="L419" i="86"/>
  <c r="K419" i="86"/>
  <c r="L418" i="86"/>
  <c r="K418" i="86"/>
  <c r="L417" i="86"/>
  <c r="K417" i="86"/>
  <c r="L416" i="86"/>
  <c r="K416" i="86"/>
  <c r="L415" i="86"/>
  <c r="K415" i="86"/>
  <c r="L414" i="86"/>
  <c r="K414" i="86"/>
  <c r="L413" i="86"/>
  <c r="K413" i="86"/>
  <c r="L412" i="86"/>
  <c r="K412" i="86"/>
  <c r="L411" i="86"/>
  <c r="K411" i="86"/>
  <c r="L410" i="86"/>
  <c r="K410" i="86"/>
  <c r="L409" i="86"/>
  <c r="K409" i="86"/>
  <c r="L408" i="86"/>
  <c r="K408" i="86"/>
  <c r="L407" i="86"/>
  <c r="K407" i="86"/>
  <c r="L406" i="86"/>
  <c r="K406" i="86"/>
  <c r="L405" i="86"/>
  <c r="K405" i="86"/>
  <c r="L404" i="86"/>
  <c r="K404" i="86"/>
  <c r="L403" i="86"/>
  <c r="K403" i="86"/>
  <c r="L402" i="86"/>
  <c r="K402" i="86"/>
  <c r="L401" i="86"/>
  <c r="K401" i="86"/>
  <c r="K400" i="86"/>
  <c r="K399" i="86"/>
  <c r="K398" i="86"/>
  <c r="I398" i="86"/>
  <c r="K397" i="86"/>
  <c r="I397" i="86"/>
  <c r="K396" i="86"/>
  <c r="J396" i="86"/>
  <c r="I396" i="86"/>
  <c r="K395" i="86"/>
  <c r="J395" i="86"/>
  <c r="I395" i="86"/>
  <c r="K394" i="86"/>
  <c r="J394" i="86"/>
  <c r="I394" i="86"/>
  <c r="K393" i="86"/>
  <c r="J393" i="86"/>
  <c r="I393" i="86"/>
  <c r="K392" i="86"/>
  <c r="J392" i="86"/>
  <c r="I392" i="86"/>
  <c r="K391" i="86"/>
  <c r="J391" i="86"/>
  <c r="I391" i="86"/>
  <c r="K390" i="86"/>
  <c r="J390" i="86"/>
  <c r="I390" i="86"/>
  <c r="K389" i="86"/>
  <c r="J389" i="86"/>
  <c r="I389" i="86"/>
  <c r="AR388" i="86"/>
  <c r="AQ388" i="86"/>
  <c r="AP388" i="86"/>
  <c r="AO388" i="86"/>
  <c r="K388" i="86"/>
  <c r="J388" i="86"/>
  <c r="I388" i="86"/>
  <c r="K387" i="86"/>
  <c r="J387" i="86"/>
  <c r="I387" i="86"/>
  <c r="H387" i="86"/>
  <c r="G387" i="86"/>
  <c r="F387" i="86"/>
  <c r="E387" i="86"/>
  <c r="L386" i="86"/>
  <c r="K386" i="86"/>
  <c r="J386" i="86"/>
  <c r="I386" i="86"/>
  <c r="H386" i="86"/>
  <c r="G386" i="86"/>
  <c r="F386" i="86"/>
  <c r="E386" i="86"/>
  <c r="K385" i="86"/>
  <c r="J385" i="86"/>
  <c r="I385" i="86"/>
  <c r="H385" i="86"/>
  <c r="G385" i="86"/>
  <c r="F385" i="86"/>
  <c r="E385" i="86"/>
  <c r="K384" i="86"/>
  <c r="J384" i="86"/>
  <c r="I384" i="86"/>
  <c r="H384" i="86"/>
  <c r="G384" i="86"/>
  <c r="F384" i="86"/>
  <c r="E384" i="86"/>
  <c r="K383" i="86"/>
  <c r="J383" i="86"/>
  <c r="I383" i="86"/>
  <c r="H383" i="86"/>
  <c r="G383" i="86"/>
  <c r="F383" i="86"/>
  <c r="E383" i="86"/>
  <c r="L382" i="86"/>
  <c r="K382" i="86"/>
  <c r="J382" i="86"/>
  <c r="I382" i="86"/>
  <c r="H382" i="86"/>
  <c r="G382" i="86"/>
  <c r="F382" i="86"/>
  <c r="E382" i="86"/>
  <c r="AR381" i="86"/>
  <c r="AQ381" i="86"/>
  <c r="AP381" i="86"/>
  <c r="AO381" i="86"/>
  <c r="K381" i="86"/>
  <c r="J381" i="86"/>
  <c r="I381" i="86"/>
  <c r="H381" i="86"/>
  <c r="G381" i="86"/>
  <c r="F381" i="86"/>
  <c r="E381" i="86"/>
  <c r="L380" i="86"/>
  <c r="K380" i="86"/>
  <c r="J380" i="86"/>
  <c r="I380" i="86"/>
  <c r="H380" i="86"/>
  <c r="G380" i="86"/>
  <c r="F380" i="86"/>
  <c r="E380" i="86"/>
  <c r="L379" i="86"/>
  <c r="K379" i="86"/>
  <c r="J379" i="86"/>
  <c r="I379" i="86"/>
  <c r="H379" i="86"/>
  <c r="G379" i="86"/>
  <c r="F379" i="86"/>
  <c r="E379" i="86"/>
  <c r="L378" i="86"/>
  <c r="K378" i="86"/>
  <c r="J378" i="86"/>
  <c r="I378" i="86"/>
  <c r="H378" i="86"/>
  <c r="G378" i="86"/>
  <c r="F378" i="86"/>
  <c r="E378" i="86"/>
  <c r="AR377" i="86"/>
  <c r="AQ377" i="86"/>
  <c r="AP377" i="86"/>
  <c r="AO377" i="86"/>
  <c r="K377" i="86"/>
  <c r="J377" i="86"/>
  <c r="I377" i="86"/>
  <c r="H377" i="86"/>
  <c r="G377" i="86"/>
  <c r="F377" i="86"/>
  <c r="E377" i="86"/>
  <c r="L376" i="86"/>
  <c r="K376" i="86"/>
  <c r="J376" i="86"/>
  <c r="I376" i="86"/>
  <c r="H376" i="86"/>
  <c r="G376" i="86"/>
  <c r="F376" i="86"/>
  <c r="E376" i="86"/>
  <c r="L375" i="86"/>
  <c r="K375" i="86"/>
  <c r="J375" i="86"/>
  <c r="I375" i="86"/>
  <c r="H375" i="86"/>
  <c r="G375" i="86"/>
  <c r="F375" i="86"/>
  <c r="E375" i="86"/>
  <c r="L374" i="86"/>
  <c r="K374" i="86"/>
  <c r="J374" i="86"/>
  <c r="I374" i="86"/>
  <c r="H374" i="86"/>
  <c r="G374" i="86"/>
  <c r="F374" i="86"/>
  <c r="E374" i="86"/>
  <c r="K373" i="86"/>
  <c r="J373" i="86"/>
  <c r="I373" i="86"/>
  <c r="H373" i="86"/>
  <c r="G373" i="86"/>
  <c r="F373" i="86"/>
  <c r="E373" i="86"/>
  <c r="L372" i="86"/>
  <c r="K372" i="86"/>
  <c r="J372" i="86"/>
  <c r="I372" i="86"/>
  <c r="H372" i="86"/>
  <c r="G372" i="86"/>
  <c r="F372" i="86"/>
  <c r="E372" i="86"/>
  <c r="L371" i="86"/>
  <c r="K371" i="86"/>
  <c r="J371" i="86"/>
  <c r="I371" i="86"/>
  <c r="H371" i="86"/>
  <c r="G371" i="86"/>
  <c r="F371" i="86"/>
  <c r="E371" i="86"/>
  <c r="L370" i="86"/>
  <c r="K370" i="86"/>
  <c r="J370" i="86"/>
  <c r="I370" i="86"/>
  <c r="H370" i="86"/>
  <c r="G370" i="86"/>
  <c r="F370" i="86"/>
  <c r="E370" i="86"/>
  <c r="L369" i="86"/>
  <c r="K369" i="86"/>
  <c r="J369" i="86"/>
  <c r="I369" i="86"/>
  <c r="H369" i="86"/>
  <c r="G369" i="86"/>
  <c r="F369" i="86"/>
  <c r="E369" i="86"/>
  <c r="L368" i="86"/>
  <c r="K368" i="86"/>
  <c r="J368" i="86"/>
  <c r="I368" i="86"/>
  <c r="H368" i="86"/>
  <c r="G368" i="86"/>
  <c r="F368" i="86"/>
  <c r="E368" i="86"/>
  <c r="L367" i="86"/>
  <c r="K367" i="86"/>
  <c r="J367" i="86"/>
  <c r="I367" i="86"/>
  <c r="H367" i="86"/>
  <c r="G367" i="86"/>
  <c r="F367" i="86"/>
  <c r="E367" i="86"/>
  <c r="K366" i="86"/>
  <c r="J366" i="86"/>
  <c r="I366" i="86"/>
  <c r="H366" i="86"/>
  <c r="G366" i="86"/>
  <c r="F366" i="86"/>
  <c r="E366" i="86"/>
  <c r="L365" i="86"/>
  <c r="K365" i="86"/>
  <c r="J365" i="86"/>
  <c r="I365" i="86"/>
  <c r="H365" i="86"/>
  <c r="G365" i="86"/>
  <c r="F365" i="86"/>
  <c r="E365" i="86"/>
  <c r="L364" i="86"/>
  <c r="K364" i="86"/>
  <c r="J364" i="86"/>
  <c r="I364" i="86"/>
  <c r="H364" i="86"/>
  <c r="G364" i="86"/>
  <c r="F364" i="86"/>
  <c r="E364" i="86"/>
  <c r="L363" i="86"/>
  <c r="K363" i="86"/>
  <c r="J363" i="86"/>
  <c r="I363" i="86"/>
  <c r="H363" i="86"/>
  <c r="G363" i="86"/>
  <c r="F363" i="86"/>
  <c r="E363" i="86"/>
  <c r="L362" i="86"/>
  <c r="K362" i="86"/>
  <c r="J362" i="86"/>
  <c r="I362" i="86"/>
  <c r="H362" i="86"/>
  <c r="G362" i="86"/>
  <c r="F362" i="86"/>
  <c r="E362" i="86"/>
  <c r="L361" i="86"/>
  <c r="K361" i="86"/>
  <c r="J361" i="86"/>
  <c r="I361" i="86"/>
  <c r="H361" i="86"/>
  <c r="G361" i="86"/>
  <c r="F361" i="86"/>
  <c r="E361" i="86"/>
  <c r="L360" i="86"/>
  <c r="K360" i="86"/>
  <c r="J360" i="86"/>
  <c r="I360" i="86"/>
  <c r="H360" i="86"/>
  <c r="G360" i="86"/>
  <c r="F360" i="86"/>
  <c r="E360" i="86"/>
  <c r="L359" i="86"/>
  <c r="K359" i="86"/>
  <c r="J359" i="86"/>
  <c r="I359" i="86"/>
  <c r="H359" i="86"/>
  <c r="G359" i="86"/>
  <c r="F359" i="86"/>
  <c r="E359" i="86"/>
  <c r="K358" i="86"/>
  <c r="J358" i="86"/>
  <c r="I358" i="86"/>
  <c r="H358" i="86"/>
  <c r="G358" i="86"/>
  <c r="F358" i="86"/>
  <c r="E358" i="86"/>
  <c r="L357" i="86"/>
  <c r="K357" i="86"/>
  <c r="J357" i="86"/>
  <c r="I357" i="86"/>
  <c r="H357" i="86"/>
  <c r="G357" i="86"/>
  <c r="F357" i="86"/>
  <c r="E357" i="86"/>
  <c r="K356" i="86"/>
  <c r="J356" i="86"/>
  <c r="I356" i="86"/>
  <c r="H356" i="86"/>
  <c r="G356" i="86"/>
  <c r="F356" i="86"/>
  <c r="E356" i="86"/>
  <c r="L355" i="86"/>
  <c r="K355" i="86"/>
  <c r="J355" i="86"/>
  <c r="I355" i="86"/>
  <c r="H355" i="86"/>
  <c r="G355" i="86"/>
  <c r="F355" i="86"/>
  <c r="E355" i="86"/>
  <c r="L354" i="86"/>
  <c r="K354" i="86"/>
  <c r="J354" i="86"/>
  <c r="I354" i="86"/>
  <c r="H354" i="86"/>
  <c r="G354" i="86"/>
  <c r="F354" i="86"/>
  <c r="E354" i="86"/>
  <c r="L353" i="86"/>
  <c r="K353" i="86"/>
  <c r="J353" i="86"/>
  <c r="I353" i="86"/>
  <c r="H353" i="86"/>
  <c r="G353" i="86"/>
  <c r="F353" i="86"/>
  <c r="E353" i="86"/>
  <c r="L352" i="86"/>
  <c r="K352" i="86"/>
  <c r="J352" i="86"/>
  <c r="I352" i="86"/>
  <c r="H352" i="86"/>
  <c r="G352" i="86"/>
  <c r="F352" i="86"/>
  <c r="E352" i="86"/>
  <c r="L351" i="86"/>
  <c r="K351" i="86"/>
  <c r="J351" i="86"/>
  <c r="I351" i="86"/>
  <c r="H351" i="86"/>
  <c r="G351" i="86"/>
  <c r="F351" i="86"/>
  <c r="E351" i="86"/>
  <c r="K350" i="86"/>
  <c r="J350" i="86"/>
  <c r="I350" i="86"/>
  <c r="H350" i="86"/>
  <c r="G350" i="86"/>
  <c r="F350" i="86"/>
  <c r="E350" i="86"/>
  <c r="L349" i="86"/>
  <c r="K349" i="86"/>
  <c r="J349" i="86"/>
  <c r="I349" i="86"/>
  <c r="H349" i="86"/>
  <c r="G349" i="86"/>
  <c r="F349" i="86"/>
  <c r="E349" i="86"/>
  <c r="L348" i="86"/>
  <c r="K348" i="86"/>
  <c r="J348" i="86"/>
  <c r="I348" i="86"/>
  <c r="H348" i="86"/>
  <c r="G348" i="86"/>
  <c r="F348" i="86"/>
  <c r="E348" i="86"/>
  <c r="L347" i="86"/>
  <c r="K347" i="86"/>
  <c r="J347" i="86"/>
  <c r="I347" i="86"/>
  <c r="H347" i="86"/>
  <c r="G347" i="86"/>
  <c r="F347" i="86"/>
  <c r="E347" i="86"/>
  <c r="L346" i="86"/>
  <c r="K346" i="86"/>
  <c r="J346" i="86"/>
  <c r="I346" i="86"/>
  <c r="H346" i="86"/>
  <c r="G346" i="86"/>
  <c r="F346" i="86"/>
  <c r="E346" i="86"/>
  <c r="AN345" i="86"/>
  <c r="AM345" i="86"/>
  <c r="AL345" i="86"/>
  <c r="AF345" i="86"/>
  <c r="AE345" i="86"/>
  <c r="AD345" i="86"/>
  <c r="AC345" i="86"/>
  <c r="AB345" i="86"/>
  <c r="AA345" i="86"/>
  <c r="Z345" i="86"/>
  <c r="Y345" i="86"/>
  <c r="X345" i="86"/>
  <c r="W345" i="86"/>
  <c r="V345" i="86"/>
  <c r="U345" i="86"/>
  <c r="T345" i="86"/>
  <c r="S345" i="86"/>
  <c r="R345" i="86"/>
  <c r="Q345" i="86"/>
  <c r="P345" i="86"/>
  <c r="O345" i="86"/>
  <c r="N345" i="86"/>
  <c r="M345" i="86"/>
  <c r="L344" i="86"/>
  <c r="K344" i="86"/>
  <c r="L343" i="86"/>
  <c r="K343" i="86"/>
  <c r="L342" i="86"/>
  <c r="K342" i="86"/>
  <c r="L341" i="86"/>
  <c r="K341" i="86"/>
  <c r="L340" i="86"/>
  <c r="K340" i="86"/>
  <c r="L339" i="86"/>
  <c r="K339" i="86"/>
  <c r="L338" i="86"/>
  <c r="K338" i="86"/>
  <c r="L337" i="86"/>
  <c r="K337" i="86"/>
  <c r="L336" i="86"/>
  <c r="K336" i="86"/>
  <c r="L335" i="86"/>
  <c r="K335" i="86"/>
  <c r="L334" i="86"/>
  <c r="K334" i="86"/>
  <c r="L333" i="86"/>
  <c r="K333" i="86"/>
  <c r="L332" i="86"/>
  <c r="K332" i="86"/>
  <c r="L331" i="86"/>
  <c r="K331" i="86"/>
  <c r="L330" i="86"/>
  <c r="K330" i="86"/>
  <c r="L329" i="86"/>
  <c r="K329" i="86"/>
  <c r="L328" i="86"/>
  <c r="K328" i="86"/>
  <c r="L327" i="86"/>
  <c r="K327" i="86"/>
  <c r="L326" i="86"/>
  <c r="K326" i="86"/>
  <c r="L325" i="86"/>
  <c r="K325" i="86"/>
  <c r="L324" i="86"/>
  <c r="K324" i="86"/>
  <c r="L323" i="86"/>
  <c r="K323" i="86"/>
  <c r="L322" i="86"/>
  <c r="K322" i="86"/>
  <c r="L321" i="86"/>
  <c r="K321" i="86"/>
  <c r="L320" i="86"/>
  <c r="K320" i="86"/>
  <c r="L319" i="86"/>
  <c r="K319" i="86"/>
  <c r="L318" i="86"/>
  <c r="K318" i="86"/>
  <c r="L317" i="86"/>
  <c r="K317" i="86"/>
  <c r="K316" i="86"/>
  <c r="K315" i="86"/>
  <c r="J315" i="86"/>
  <c r="I315" i="86"/>
  <c r="H315" i="86"/>
  <c r="G315" i="86"/>
  <c r="F315" i="86"/>
  <c r="E315" i="86"/>
  <c r="L314" i="86"/>
  <c r="K314" i="86"/>
  <c r="J314" i="86"/>
  <c r="I314" i="86"/>
  <c r="H314" i="86"/>
  <c r="G314" i="86"/>
  <c r="F314" i="86"/>
  <c r="E314" i="86"/>
  <c r="K313" i="86"/>
  <c r="J313" i="86"/>
  <c r="I313" i="86"/>
  <c r="H313" i="86"/>
  <c r="G313" i="86"/>
  <c r="F313" i="86"/>
  <c r="E313" i="86"/>
  <c r="L312" i="86"/>
  <c r="K312" i="86"/>
  <c r="J312" i="86"/>
  <c r="I312" i="86"/>
  <c r="H312" i="86"/>
  <c r="G312" i="86"/>
  <c r="F312" i="86"/>
  <c r="E312" i="86"/>
  <c r="L311" i="86"/>
  <c r="K311" i="86"/>
  <c r="J311" i="86"/>
  <c r="I311" i="86"/>
  <c r="H311" i="86"/>
  <c r="G311" i="86"/>
  <c r="F311" i="86"/>
  <c r="E311" i="86"/>
  <c r="L310" i="86"/>
  <c r="K310" i="86"/>
  <c r="J310" i="86"/>
  <c r="I310" i="86"/>
  <c r="H310" i="86"/>
  <c r="G310" i="86"/>
  <c r="F310" i="86"/>
  <c r="E310" i="86"/>
  <c r="K309" i="86"/>
  <c r="J309" i="86"/>
  <c r="I309" i="86"/>
  <c r="H309" i="86"/>
  <c r="G309" i="86"/>
  <c r="F309" i="86"/>
  <c r="E309" i="86"/>
  <c r="L308" i="86"/>
  <c r="K308" i="86"/>
  <c r="J308" i="86"/>
  <c r="I308" i="86"/>
  <c r="H308" i="86"/>
  <c r="G308" i="86"/>
  <c r="F308" i="86"/>
  <c r="E308" i="86"/>
  <c r="AV307" i="86"/>
  <c r="L307" i="86"/>
  <c r="K307" i="86"/>
  <c r="J307" i="86"/>
  <c r="I307" i="86"/>
  <c r="H307" i="86"/>
  <c r="G307" i="86"/>
  <c r="F307" i="86"/>
  <c r="E307" i="86"/>
  <c r="AN306" i="86"/>
  <c r="AM306" i="86"/>
  <c r="AL306" i="86"/>
  <c r="AF306" i="86"/>
  <c r="AE306" i="86"/>
  <c r="AD306" i="86"/>
  <c r="AC306" i="86"/>
  <c r="AB306" i="86"/>
  <c r="AA306" i="86"/>
  <c r="Z306" i="86"/>
  <c r="Y306" i="86"/>
  <c r="X306" i="86"/>
  <c r="W306" i="86"/>
  <c r="V306" i="86"/>
  <c r="U306" i="86"/>
  <c r="T306" i="86"/>
  <c r="S306" i="86"/>
  <c r="R306" i="86"/>
  <c r="Q306" i="86"/>
  <c r="P306" i="86"/>
  <c r="O306" i="86"/>
  <c r="N306" i="86"/>
  <c r="M306" i="86"/>
  <c r="L305" i="86"/>
  <c r="K305" i="86"/>
  <c r="K304" i="86" s="1"/>
  <c r="J305" i="86"/>
  <c r="J304" i="86" s="1"/>
  <c r="I305" i="86"/>
  <c r="I304" i="86" s="1"/>
  <c r="H305" i="86"/>
  <c r="H304" i="86" s="1"/>
  <c r="G305" i="86"/>
  <c r="G304" i="86" s="1"/>
  <c r="F305" i="86"/>
  <c r="F304" i="86" s="1"/>
  <c r="E305" i="86"/>
  <c r="E304" i="86" s="1"/>
  <c r="AC304" i="86"/>
  <c r="AB304" i="86"/>
  <c r="AA304" i="86"/>
  <c r="Z304" i="86"/>
  <c r="Y304" i="86"/>
  <c r="X304" i="86"/>
  <c r="W304" i="86"/>
  <c r="V304" i="86"/>
  <c r="U304" i="86"/>
  <c r="T304" i="86"/>
  <c r="S304" i="86"/>
  <c r="R304" i="86"/>
  <c r="Q304" i="86"/>
  <c r="P304" i="86"/>
  <c r="O304" i="86"/>
  <c r="N304" i="86"/>
  <c r="M304" i="86"/>
  <c r="L304" i="86"/>
  <c r="L302" i="86"/>
  <c r="K302" i="86"/>
  <c r="L301" i="86"/>
  <c r="K301" i="86"/>
  <c r="L300" i="86"/>
  <c r="K300" i="86"/>
  <c r="L299" i="86"/>
  <c r="K299" i="86"/>
  <c r="L298" i="86"/>
  <c r="K298" i="86"/>
  <c r="L297" i="86"/>
  <c r="K297" i="86"/>
  <c r="L296" i="86"/>
  <c r="K296" i="86"/>
  <c r="L295" i="86"/>
  <c r="K295" i="86"/>
  <c r="L294" i="86"/>
  <c r="K294" i="86"/>
  <c r="J294" i="86"/>
  <c r="L293" i="86"/>
  <c r="K293" i="86"/>
  <c r="J293" i="86"/>
  <c r="L292" i="86"/>
  <c r="K292" i="86"/>
  <c r="J292" i="86"/>
  <c r="L291" i="86"/>
  <c r="K291" i="86"/>
  <c r="J291" i="86"/>
  <c r="L290" i="86"/>
  <c r="K290" i="86"/>
  <c r="J290" i="86"/>
  <c r="L289" i="86"/>
  <c r="K289" i="86"/>
  <c r="J289" i="86"/>
  <c r="K288" i="86"/>
  <c r="J288" i="86"/>
  <c r="K287" i="86"/>
  <c r="J287" i="86"/>
  <c r="I287" i="86"/>
  <c r="AV286" i="86"/>
  <c r="K286" i="86"/>
  <c r="J286" i="86"/>
  <c r="I286" i="86"/>
  <c r="K285" i="86"/>
  <c r="J285" i="86"/>
  <c r="I285" i="86"/>
  <c r="AV284" i="86"/>
  <c r="K284" i="86"/>
  <c r="J284" i="86"/>
  <c r="I284" i="86"/>
  <c r="AV283" i="86"/>
  <c r="K283" i="86"/>
  <c r="J283" i="86"/>
  <c r="I283" i="86"/>
  <c r="K282" i="86"/>
  <c r="J282" i="86"/>
  <c r="I282" i="86"/>
  <c r="H282" i="86"/>
  <c r="G282" i="86"/>
  <c r="F282" i="86"/>
  <c r="E282" i="86"/>
  <c r="K281" i="86"/>
  <c r="J281" i="86"/>
  <c r="I281" i="86"/>
  <c r="H281" i="86"/>
  <c r="G281" i="86"/>
  <c r="F281" i="86"/>
  <c r="E281" i="86"/>
  <c r="K280" i="86"/>
  <c r="J280" i="86"/>
  <c r="I280" i="86"/>
  <c r="H280" i="86"/>
  <c r="G280" i="86"/>
  <c r="F280" i="86"/>
  <c r="E280" i="86"/>
  <c r="K279" i="86"/>
  <c r="J279" i="86"/>
  <c r="I279" i="86"/>
  <c r="H279" i="86"/>
  <c r="G279" i="86"/>
  <c r="F279" i="86"/>
  <c r="E279" i="86"/>
  <c r="L278" i="86"/>
  <c r="K278" i="86"/>
  <c r="J278" i="86"/>
  <c r="I278" i="86"/>
  <c r="H278" i="86"/>
  <c r="G278" i="86"/>
  <c r="F278" i="86"/>
  <c r="E278" i="86"/>
  <c r="AN277" i="86"/>
  <c r="AM277" i="86"/>
  <c r="AL277" i="86"/>
  <c r="AF277" i="86"/>
  <c r="AE277" i="86"/>
  <c r="AD277" i="86"/>
  <c r="AC277" i="86"/>
  <c r="AB277" i="86"/>
  <c r="AA277" i="86"/>
  <c r="Z277" i="86"/>
  <c r="Y277" i="86"/>
  <c r="X277" i="86"/>
  <c r="W277" i="86"/>
  <c r="V277" i="86"/>
  <c r="U277" i="86"/>
  <c r="T277" i="86"/>
  <c r="S277" i="86"/>
  <c r="R277" i="86"/>
  <c r="Q277" i="86"/>
  <c r="P277" i="86"/>
  <c r="O277" i="86"/>
  <c r="N277" i="86"/>
  <c r="M277" i="86"/>
  <c r="X276" i="86"/>
  <c r="W276" i="86"/>
  <c r="V276" i="86"/>
  <c r="U276" i="86"/>
  <c r="T276" i="86"/>
  <c r="S276" i="86"/>
  <c r="R276" i="86"/>
  <c r="Q276" i="86"/>
  <c r="L276" i="86"/>
  <c r="K276" i="86"/>
  <c r="H276" i="86"/>
  <c r="E276" i="86"/>
  <c r="L275" i="86"/>
  <c r="K275" i="86"/>
  <c r="L274" i="86"/>
  <c r="K274" i="86"/>
  <c r="L273" i="86"/>
  <c r="K273" i="86"/>
  <c r="L272" i="86"/>
  <c r="K272" i="86"/>
  <c r="L271" i="86"/>
  <c r="K271" i="86"/>
  <c r="L270" i="86"/>
  <c r="K270" i="86"/>
  <c r="L269" i="86"/>
  <c r="K269" i="86"/>
  <c r="L268" i="86"/>
  <c r="K268" i="86"/>
  <c r="L267" i="86"/>
  <c r="K267" i="86"/>
  <c r="L266" i="86"/>
  <c r="K266" i="86"/>
  <c r="L265" i="86"/>
  <c r="K265" i="86"/>
  <c r="L264" i="86"/>
  <c r="K264" i="86"/>
  <c r="L263" i="86"/>
  <c r="K263" i="86"/>
  <c r="L262" i="86"/>
  <c r="K262" i="86"/>
  <c r="L261" i="86"/>
  <c r="K261" i="86"/>
  <c r="J261" i="86"/>
  <c r="L260" i="86"/>
  <c r="K260" i="86"/>
  <c r="L259" i="86"/>
  <c r="K259" i="86"/>
  <c r="L258" i="86"/>
  <c r="K258" i="86"/>
  <c r="L257" i="86"/>
  <c r="K257" i="86"/>
  <c r="L256" i="86"/>
  <c r="K256" i="86"/>
  <c r="L255" i="86"/>
  <c r="K255" i="86"/>
  <c r="AV254" i="86"/>
  <c r="K254" i="86"/>
  <c r="K253" i="86"/>
  <c r="K252" i="86"/>
  <c r="K251" i="86"/>
  <c r="AV250" i="86"/>
  <c r="K250" i="86"/>
  <c r="L249" i="86"/>
  <c r="K249" i="86"/>
  <c r="AV248" i="86"/>
  <c r="K248" i="86"/>
  <c r="J248" i="86"/>
  <c r="I248" i="86"/>
  <c r="AV247" i="86"/>
  <c r="K247" i="86"/>
  <c r="J247" i="86"/>
  <c r="I247" i="86"/>
  <c r="K246" i="86"/>
  <c r="J246" i="86"/>
  <c r="I246" i="86"/>
  <c r="H246" i="86"/>
  <c r="G246" i="86"/>
  <c r="F246" i="86"/>
  <c r="E246" i="86"/>
  <c r="K245" i="86"/>
  <c r="J245" i="86"/>
  <c r="I245" i="86"/>
  <c r="K244" i="86"/>
  <c r="J244" i="86"/>
  <c r="I244" i="86"/>
  <c r="AV243" i="86"/>
  <c r="K243" i="86"/>
  <c r="J243" i="86"/>
  <c r="I243" i="86"/>
  <c r="AV242" i="86"/>
  <c r="K242" i="86"/>
  <c r="J242" i="86"/>
  <c r="I242" i="86"/>
  <c r="K241" i="86"/>
  <c r="J241" i="86"/>
  <c r="I241" i="86"/>
  <c r="K240" i="86"/>
  <c r="J240" i="86"/>
  <c r="I240" i="86"/>
  <c r="AV239" i="86"/>
  <c r="K239" i="86"/>
  <c r="J239" i="86"/>
  <c r="I239" i="86"/>
  <c r="AV238" i="86"/>
  <c r="K238" i="86"/>
  <c r="J238" i="86"/>
  <c r="I238" i="86"/>
  <c r="K237" i="86"/>
  <c r="J237" i="86"/>
  <c r="I237" i="86"/>
  <c r="AV236" i="86"/>
  <c r="K236" i="86"/>
  <c r="J236" i="86"/>
  <c r="I236" i="86"/>
  <c r="K235" i="86"/>
  <c r="J235" i="86"/>
  <c r="I235" i="86"/>
  <c r="K234" i="86"/>
  <c r="J234" i="86"/>
  <c r="I234" i="86"/>
  <c r="K233" i="86"/>
  <c r="J233" i="86"/>
  <c r="I233" i="86"/>
  <c r="K232" i="86"/>
  <c r="J232" i="86"/>
  <c r="I232" i="86"/>
  <c r="L231" i="86"/>
  <c r="K231" i="86"/>
  <c r="J231" i="86"/>
  <c r="I231" i="86"/>
  <c r="L230" i="86"/>
  <c r="K230" i="86"/>
  <c r="J230" i="86"/>
  <c r="I230" i="86"/>
  <c r="L229" i="86"/>
  <c r="K229" i="86"/>
  <c r="J229" i="86"/>
  <c r="I229" i="86"/>
  <c r="L228" i="86"/>
  <c r="K228" i="86"/>
  <c r="J228" i="86"/>
  <c r="I228" i="86"/>
  <c r="AV227" i="86"/>
  <c r="L227" i="86"/>
  <c r="K227" i="86"/>
  <c r="J227" i="86"/>
  <c r="I227" i="86"/>
  <c r="H227" i="86"/>
  <c r="G227" i="86"/>
  <c r="F227" i="86"/>
  <c r="E227" i="86"/>
  <c r="L226" i="86"/>
  <c r="K226" i="86"/>
  <c r="J226" i="86"/>
  <c r="I226" i="86"/>
  <c r="H226" i="86"/>
  <c r="G226" i="86"/>
  <c r="F226" i="86"/>
  <c r="E226" i="86"/>
  <c r="AV225" i="86"/>
  <c r="K225" i="86"/>
  <c r="J225" i="86"/>
  <c r="I225" i="86"/>
  <c r="H225" i="86"/>
  <c r="G225" i="86"/>
  <c r="F225" i="86"/>
  <c r="E225" i="86"/>
  <c r="L224" i="86"/>
  <c r="K224" i="86"/>
  <c r="J224" i="86"/>
  <c r="I224" i="86"/>
  <c r="H224" i="86"/>
  <c r="G224" i="86"/>
  <c r="F224" i="86"/>
  <c r="E224" i="86"/>
  <c r="AV223" i="86"/>
  <c r="K223" i="86"/>
  <c r="J223" i="86"/>
  <c r="I223" i="86"/>
  <c r="H223" i="86"/>
  <c r="G223" i="86"/>
  <c r="F223" i="86"/>
  <c r="E223" i="86"/>
  <c r="L222" i="86"/>
  <c r="K222" i="86"/>
  <c r="J222" i="86"/>
  <c r="I222" i="86"/>
  <c r="H222" i="86"/>
  <c r="G222" i="86"/>
  <c r="F222" i="86"/>
  <c r="E222" i="86"/>
  <c r="AV221" i="86"/>
  <c r="L221" i="86"/>
  <c r="K221" i="86"/>
  <c r="J221" i="86"/>
  <c r="I221" i="86"/>
  <c r="H221" i="86"/>
  <c r="G221" i="86"/>
  <c r="F221" i="86"/>
  <c r="E221" i="86"/>
  <c r="L220" i="86"/>
  <c r="K220" i="86"/>
  <c r="J220" i="86"/>
  <c r="I220" i="86"/>
  <c r="H220" i="86"/>
  <c r="G220" i="86"/>
  <c r="F220" i="86"/>
  <c r="L219" i="86"/>
  <c r="K219" i="86"/>
  <c r="J219" i="86"/>
  <c r="I219" i="86"/>
  <c r="H219" i="86"/>
  <c r="G219" i="86"/>
  <c r="F219" i="86"/>
  <c r="AN218" i="86"/>
  <c r="AM218" i="86"/>
  <c r="AL218" i="86"/>
  <c r="AK218" i="86"/>
  <c r="AJ218" i="86"/>
  <c r="AI218" i="86"/>
  <c r="AH218" i="86"/>
  <c r="AG218" i="86"/>
  <c r="AF218" i="86"/>
  <c r="AE218" i="86"/>
  <c r="AD218" i="86"/>
  <c r="AC218" i="86"/>
  <c r="H218" i="86"/>
  <c r="G218" i="86"/>
  <c r="F218" i="86"/>
  <c r="X217" i="86"/>
  <c r="W217" i="86"/>
  <c r="V217" i="86"/>
  <c r="U217" i="86"/>
  <c r="T217" i="86"/>
  <c r="S217" i="86"/>
  <c r="R217" i="86"/>
  <c r="Q217" i="86"/>
  <c r="L217" i="86"/>
  <c r="K217" i="86"/>
  <c r="J217" i="86"/>
  <c r="I217" i="86"/>
  <c r="H217" i="86"/>
  <c r="L216" i="86"/>
  <c r="K216" i="86"/>
  <c r="L215" i="86"/>
  <c r="K215" i="86"/>
  <c r="L214" i="86"/>
  <c r="K214" i="86"/>
  <c r="L213" i="86"/>
  <c r="K213" i="86"/>
  <c r="L212" i="86"/>
  <c r="K212" i="86"/>
  <c r="L211" i="86"/>
  <c r="K211" i="86"/>
  <c r="L210" i="86"/>
  <c r="K210" i="86"/>
  <c r="L209" i="86"/>
  <c r="K209" i="86"/>
  <c r="L208" i="86"/>
  <c r="K208" i="86"/>
  <c r="L207" i="86"/>
  <c r="K207" i="86"/>
  <c r="L206" i="86"/>
  <c r="K206" i="86"/>
  <c r="L205" i="86"/>
  <c r="K205" i="86"/>
  <c r="L204" i="86"/>
  <c r="K204" i="86"/>
  <c r="L203" i="86"/>
  <c r="K203" i="86"/>
  <c r="AV202" i="86"/>
  <c r="L202" i="86"/>
  <c r="K202" i="86"/>
  <c r="AV201" i="86"/>
  <c r="L201" i="86"/>
  <c r="K201" i="86"/>
  <c r="K200" i="86"/>
  <c r="K199" i="86"/>
  <c r="L198" i="86"/>
  <c r="K198" i="86"/>
  <c r="K197" i="86"/>
  <c r="AV196" i="86"/>
  <c r="K196" i="86"/>
  <c r="K195" i="86"/>
  <c r="K194" i="86"/>
  <c r="K193" i="86"/>
  <c r="L192" i="86"/>
  <c r="K192" i="86"/>
  <c r="L191" i="86"/>
  <c r="K191" i="86"/>
  <c r="L190" i="86"/>
  <c r="K190" i="86"/>
  <c r="L189" i="86"/>
  <c r="K189" i="86"/>
  <c r="AV188" i="86"/>
  <c r="L188" i="86"/>
  <c r="K188" i="86"/>
  <c r="L187" i="86"/>
  <c r="K187" i="86"/>
  <c r="K186" i="86"/>
  <c r="K185" i="86"/>
  <c r="K184" i="86"/>
  <c r="K183" i="86"/>
  <c r="K182" i="86"/>
  <c r="AV181" i="86"/>
  <c r="K181" i="86"/>
  <c r="K180" i="86"/>
  <c r="K179" i="86"/>
  <c r="K178" i="86"/>
  <c r="J178" i="86"/>
  <c r="I178" i="86"/>
  <c r="L177" i="86"/>
  <c r="K177" i="86"/>
  <c r="J177" i="86"/>
  <c r="I177" i="86"/>
  <c r="AV176" i="86"/>
  <c r="K176" i="86"/>
  <c r="J176" i="86"/>
  <c r="I176" i="86"/>
  <c r="AV175" i="86"/>
  <c r="K175" i="86"/>
  <c r="J175" i="86"/>
  <c r="I175" i="86"/>
  <c r="K174" i="86"/>
  <c r="J174" i="86"/>
  <c r="I174" i="86"/>
  <c r="K173" i="86"/>
  <c r="J173" i="86"/>
  <c r="I173" i="86"/>
  <c r="AV172" i="86"/>
  <c r="K172" i="86"/>
  <c r="J172" i="86"/>
  <c r="I172" i="86"/>
  <c r="K171" i="86"/>
  <c r="J171" i="86"/>
  <c r="I171" i="86"/>
  <c r="AV170" i="86"/>
  <c r="K170" i="86"/>
  <c r="J170" i="86"/>
  <c r="I170" i="86"/>
  <c r="AV169" i="86"/>
  <c r="K169" i="86"/>
  <c r="J169" i="86"/>
  <c r="I169" i="86"/>
  <c r="K168" i="86"/>
  <c r="J168" i="86"/>
  <c r="I168" i="86"/>
  <c r="K167" i="86"/>
  <c r="J167" i="86"/>
  <c r="I167" i="86"/>
  <c r="K166" i="86"/>
  <c r="J166" i="86"/>
  <c r="I166" i="86"/>
  <c r="K165" i="86"/>
  <c r="J165" i="86"/>
  <c r="I165" i="86"/>
  <c r="AV164" i="86"/>
  <c r="K164" i="86"/>
  <c r="J164" i="86"/>
  <c r="I164" i="86"/>
  <c r="AV163" i="86"/>
  <c r="K163" i="86"/>
  <c r="J163" i="86"/>
  <c r="I163" i="86"/>
  <c r="K162" i="86"/>
  <c r="J162" i="86"/>
  <c r="I162" i="86"/>
  <c r="K161" i="86"/>
  <c r="J161" i="86"/>
  <c r="I161" i="86"/>
  <c r="K160" i="86"/>
  <c r="J160" i="86"/>
  <c r="I160" i="86"/>
  <c r="K159" i="86"/>
  <c r="J159" i="86"/>
  <c r="I159" i="86"/>
  <c r="K158" i="86"/>
  <c r="J158" i="86"/>
  <c r="I158" i="86"/>
  <c r="AV157" i="86"/>
  <c r="L157" i="86"/>
  <c r="K157" i="86"/>
  <c r="J157" i="86"/>
  <c r="I157" i="86"/>
  <c r="K156" i="86"/>
  <c r="J156" i="86"/>
  <c r="I156" i="86"/>
  <c r="K155" i="86"/>
  <c r="J155" i="86"/>
  <c r="I155" i="86"/>
  <c r="K154" i="86"/>
  <c r="J154" i="86"/>
  <c r="I154" i="86"/>
  <c r="K153" i="86"/>
  <c r="J153" i="86"/>
  <c r="I153" i="86"/>
  <c r="K152" i="86"/>
  <c r="J152" i="86"/>
  <c r="I152" i="86"/>
  <c r="K151" i="86"/>
  <c r="J151" i="86"/>
  <c r="I151" i="86"/>
  <c r="L150" i="86"/>
  <c r="K150" i="86"/>
  <c r="J150" i="86"/>
  <c r="I150" i="86"/>
  <c r="L149" i="86"/>
  <c r="K149" i="86"/>
  <c r="J149" i="86"/>
  <c r="I149" i="86"/>
  <c r="K148" i="86"/>
  <c r="J148" i="86"/>
  <c r="I148" i="86"/>
  <c r="L147" i="86"/>
  <c r="K147" i="86"/>
  <c r="J147" i="86"/>
  <c r="I147" i="86"/>
  <c r="AV146" i="86"/>
  <c r="L146" i="86"/>
  <c r="K146" i="86"/>
  <c r="J146" i="86"/>
  <c r="I146" i="86"/>
  <c r="AV145" i="86"/>
  <c r="K145" i="86"/>
  <c r="J145" i="86"/>
  <c r="I145" i="86"/>
  <c r="AV144" i="86"/>
  <c r="K144" i="86"/>
  <c r="J144" i="86"/>
  <c r="I144" i="86"/>
  <c r="AV143" i="86"/>
  <c r="K143" i="86"/>
  <c r="J143" i="86"/>
  <c r="I143" i="86"/>
  <c r="H143" i="86"/>
  <c r="G143" i="86"/>
  <c r="F143" i="86"/>
  <c r="E143" i="86"/>
  <c r="AV142" i="86"/>
  <c r="K142" i="86"/>
  <c r="J142" i="86"/>
  <c r="I142" i="86"/>
  <c r="H142" i="86"/>
  <c r="G142" i="86"/>
  <c r="F142" i="86"/>
  <c r="E142" i="86"/>
  <c r="K141" i="86"/>
  <c r="J141" i="86"/>
  <c r="I141" i="86"/>
  <c r="H141" i="86"/>
  <c r="G141" i="86"/>
  <c r="F141" i="86"/>
  <c r="E141" i="86"/>
  <c r="AV140" i="86"/>
  <c r="K140" i="86"/>
  <c r="J140" i="86"/>
  <c r="I140" i="86"/>
  <c r="H140" i="86"/>
  <c r="G140" i="86"/>
  <c r="F140" i="86"/>
  <c r="E140" i="86"/>
  <c r="K139" i="86"/>
  <c r="J139" i="86"/>
  <c r="I139" i="86"/>
  <c r="H139" i="86"/>
  <c r="G139" i="86"/>
  <c r="F139" i="86"/>
  <c r="E139" i="86"/>
  <c r="K138" i="86"/>
  <c r="J138" i="86"/>
  <c r="I138" i="86"/>
  <c r="H138" i="86"/>
  <c r="G138" i="86"/>
  <c r="F138" i="86"/>
  <c r="E138" i="86"/>
  <c r="L137" i="86"/>
  <c r="K137" i="86"/>
  <c r="J137" i="86"/>
  <c r="I137" i="86"/>
  <c r="H137" i="86"/>
  <c r="G137" i="86"/>
  <c r="F137" i="86"/>
  <c r="E137" i="86"/>
  <c r="AV136" i="86"/>
  <c r="K136" i="86"/>
  <c r="J136" i="86"/>
  <c r="I136" i="86"/>
  <c r="H136" i="86"/>
  <c r="G136" i="86"/>
  <c r="F136" i="86"/>
  <c r="E136" i="86"/>
  <c r="AV135" i="86"/>
  <c r="K135" i="86"/>
  <c r="J135" i="86"/>
  <c r="I135" i="86"/>
  <c r="H135" i="86"/>
  <c r="G135" i="86"/>
  <c r="F135" i="86"/>
  <c r="E135" i="86"/>
  <c r="K134" i="86"/>
  <c r="J134" i="86"/>
  <c r="I134" i="86"/>
  <c r="H134" i="86"/>
  <c r="G134" i="86"/>
  <c r="F134" i="86"/>
  <c r="E134" i="86"/>
  <c r="K133" i="86"/>
  <c r="J133" i="86"/>
  <c r="I133" i="86"/>
  <c r="H133" i="86"/>
  <c r="G133" i="86"/>
  <c r="F133" i="86"/>
  <c r="E133" i="86"/>
  <c r="L132" i="86"/>
  <c r="K132" i="86"/>
  <c r="J132" i="86"/>
  <c r="I132" i="86"/>
  <c r="H132" i="86"/>
  <c r="G132" i="86"/>
  <c r="F132" i="86"/>
  <c r="E132" i="86"/>
  <c r="L131" i="86"/>
  <c r="K131" i="86"/>
  <c r="J131" i="86"/>
  <c r="I131" i="86"/>
  <c r="H131" i="86"/>
  <c r="G131" i="86"/>
  <c r="F131" i="86"/>
  <c r="E131" i="86"/>
  <c r="L130" i="86"/>
  <c r="K130" i="86"/>
  <c r="J130" i="86"/>
  <c r="I130" i="86"/>
  <c r="H130" i="86"/>
  <c r="G130" i="86"/>
  <c r="F130" i="86"/>
  <c r="E130" i="86"/>
  <c r="L129" i="86"/>
  <c r="K129" i="86"/>
  <c r="J129" i="86"/>
  <c r="I129" i="86"/>
  <c r="H129" i="86"/>
  <c r="G129" i="86"/>
  <c r="F129" i="86"/>
  <c r="E129" i="86"/>
  <c r="L128" i="86"/>
  <c r="K128" i="86"/>
  <c r="J128" i="86"/>
  <c r="I128" i="86"/>
  <c r="H128" i="86"/>
  <c r="G128" i="86"/>
  <c r="F128" i="86"/>
  <c r="E128" i="86"/>
  <c r="L127" i="86"/>
  <c r="K127" i="86"/>
  <c r="J127" i="86"/>
  <c r="I127" i="86"/>
  <c r="H127" i="86"/>
  <c r="G127" i="86"/>
  <c r="F127" i="86"/>
  <c r="E127" i="86"/>
  <c r="K126" i="86"/>
  <c r="J126" i="86"/>
  <c r="I126" i="86"/>
  <c r="H126" i="86"/>
  <c r="G126" i="86"/>
  <c r="F126" i="86"/>
  <c r="E126" i="86"/>
  <c r="AV125" i="86"/>
  <c r="K125" i="86"/>
  <c r="J125" i="86"/>
  <c r="I125" i="86"/>
  <c r="H125" i="86"/>
  <c r="G125" i="86"/>
  <c r="F125" i="86"/>
  <c r="E125" i="86"/>
  <c r="K124" i="86"/>
  <c r="J124" i="86"/>
  <c r="I124" i="86"/>
  <c r="H124" i="86"/>
  <c r="G124" i="86"/>
  <c r="F124" i="86"/>
  <c r="E124" i="86"/>
  <c r="K123" i="86"/>
  <c r="J123" i="86"/>
  <c r="I123" i="86"/>
  <c r="H123" i="86"/>
  <c r="G123" i="86"/>
  <c r="F123" i="86"/>
  <c r="E123" i="86"/>
  <c r="K122" i="86"/>
  <c r="J122" i="86"/>
  <c r="I122" i="86"/>
  <c r="H122" i="86"/>
  <c r="G122" i="86"/>
  <c r="F122" i="86"/>
  <c r="E122" i="86"/>
  <c r="AV121" i="86"/>
  <c r="K121" i="86"/>
  <c r="J121" i="86"/>
  <c r="I121" i="86"/>
  <c r="H121" i="86"/>
  <c r="G121" i="86"/>
  <c r="F121" i="86"/>
  <c r="E121" i="86"/>
  <c r="K120" i="86"/>
  <c r="J120" i="86"/>
  <c r="I120" i="86"/>
  <c r="H120" i="86"/>
  <c r="G120" i="86"/>
  <c r="F120" i="86"/>
  <c r="E120" i="86"/>
  <c r="K119" i="86"/>
  <c r="J119" i="86"/>
  <c r="I119" i="86"/>
  <c r="H119" i="86"/>
  <c r="G119" i="86"/>
  <c r="F119" i="86"/>
  <c r="E119" i="86"/>
  <c r="K118" i="86"/>
  <c r="J118" i="86"/>
  <c r="I118" i="86"/>
  <c r="H118" i="86"/>
  <c r="G118" i="86"/>
  <c r="F118" i="86"/>
  <c r="E118" i="86"/>
  <c r="AV117" i="86"/>
  <c r="K117" i="86"/>
  <c r="J117" i="86"/>
  <c r="I117" i="86"/>
  <c r="H117" i="86"/>
  <c r="G117" i="86"/>
  <c r="F117" i="86"/>
  <c r="E117" i="86"/>
  <c r="AV116" i="86"/>
  <c r="K116" i="86"/>
  <c r="J116" i="86"/>
  <c r="I116" i="86"/>
  <c r="H116" i="86"/>
  <c r="G116" i="86"/>
  <c r="F116" i="86"/>
  <c r="E116" i="86"/>
  <c r="AV115" i="86"/>
  <c r="K115" i="86"/>
  <c r="J115" i="86"/>
  <c r="I115" i="86"/>
  <c r="H115" i="86"/>
  <c r="G115" i="86"/>
  <c r="F115" i="86"/>
  <c r="E115" i="86"/>
  <c r="K114" i="86"/>
  <c r="J114" i="86"/>
  <c r="I114" i="86"/>
  <c r="H114" i="86"/>
  <c r="G114" i="86"/>
  <c r="F114" i="86"/>
  <c r="E114" i="86"/>
  <c r="K113" i="86"/>
  <c r="J113" i="86"/>
  <c r="I113" i="86"/>
  <c r="H113" i="86"/>
  <c r="G113" i="86"/>
  <c r="F113" i="86"/>
  <c r="E113" i="86"/>
  <c r="AV112" i="86"/>
  <c r="K112" i="86"/>
  <c r="J112" i="86"/>
  <c r="I112" i="86"/>
  <c r="H112" i="86"/>
  <c r="G112" i="86"/>
  <c r="F112" i="86"/>
  <c r="E112" i="86"/>
  <c r="K111" i="86"/>
  <c r="J111" i="86"/>
  <c r="I111" i="86"/>
  <c r="H111" i="86"/>
  <c r="G111" i="86"/>
  <c r="F111" i="86"/>
  <c r="E111" i="86"/>
  <c r="K110" i="86"/>
  <c r="J110" i="86"/>
  <c r="I110" i="86"/>
  <c r="H110" i="86"/>
  <c r="G110" i="86"/>
  <c r="F110" i="86"/>
  <c r="E110" i="86"/>
  <c r="AV109" i="86"/>
  <c r="K109" i="86"/>
  <c r="J109" i="86"/>
  <c r="I109" i="86"/>
  <c r="H109" i="86"/>
  <c r="G109" i="86"/>
  <c r="F109" i="86"/>
  <c r="E109" i="86"/>
  <c r="L108" i="86"/>
  <c r="K108" i="86"/>
  <c r="J108" i="86"/>
  <c r="I108" i="86"/>
  <c r="H108" i="86"/>
  <c r="G108" i="86"/>
  <c r="F108" i="86"/>
  <c r="E108" i="86"/>
  <c r="AN107" i="86"/>
  <c r="AM107" i="86"/>
  <c r="AL107" i="86"/>
  <c r="AK107" i="86"/>
  <c r="AJ107" i="86"/>
  <c r="AI107" i="86"/>
  <c r="AH107" i="86"/>
  <c r="AG107" i="86"/>
  <c r="AF107" i="86"/>
  <c r="AE107" i="86"/>
  <c r="AD107" i="86"/>
  <c r="AC107" i="86"/>
  <c r="P217" i="86"/>
  <c r="P750" i="86" s="1"/>
  <c r="O217" i="86"/>
  <c r="O750" i="86" s="1"/>
  <c r="N217" i="86"/>
  <c r="N750" i="86" s="1"/>
  <c r="M217" i="86"/>
  <c r="L106" i="86"/>
  <c r="K106" i="86"/>
  <c r="L105" i="86"/>
  <c r="K105" i="86"/>
  <c r="L104" i="86"/>
  <c r="K104" i="86"/>
  <c r="L103" i="86"/>
  <c r="K103" i="86"/>
  <c r="L102" i="86"/>
  <c r="K102" i="86"/>
  <c r="L101" i="86"/>
  <c r="K101" i="86"/>
  <c r="L100" i="86"/>
  <c r="K100" i="86"/>
  <c r="L99" i="86"/>
  <c r="K99" i="86"/>
  <c r="L98" i="86"/>
  <c r="K98" i="86"/>
  <c r="L97" i="86"/>
  <c r="K97" i="86"/>
  <c r="L96" i="86"/>
  <c r="K96" i="86"/>
  <c r="L95" i="86"/>
  <c r="K95" i="86"/>
  <c r="L94" i="86"/>
  <c r="K94" i="86"/>
  <c r="L93" i="86"/>
  <c r="K93" i="86"/>
  <c r="L92" i="86"/>
  <c r="K92" i="86"/>
  <c r="L91" i="86"/>
  <c r="K91" i="86"/>
  <c r="L90" i="86"/>
  <c r="K90" i="86"/>
  <c r="L89" i="86"/>
  <c r="K89" i="86"/>
  <c r="L88" i="86"/>
  <c r="K88" i="86"/>
  <c r="L87" i="86"/>
  <c r="K87" i="86"/>
  <c r="L86" i="86"/>
  <c r="K86" i="86"/>
  <c r="L85" i="86"/>
  <c r="K85" i="86"/>
  <c r="L84" i="86"/>
  <c r="K84" i="86"/>
  <c r="L83" i="86"/>
  <c r="K83" i="86"/>
  <c r="L82" i="86"/>
  <c r="K82" i="86"/>
  <c r="L81" i="86"/>
  <c r="K81" i="86"/>
  <c r="L80" i="86"/>
  <c r="K80" i="86"/>
  <c r="L79" i="86"/>
  <c r="K79" i="86"/>
  <c r="L78" i="86"/>
  <c r="K78" i="86"/>
  <c r="L77" i="86"/>
  <c r="K77" i="86"/>
  <c r="L76" i="86"/>
  <c r="K76" i="86"/>
  <c r="L75" i="86"/>
  <c r="K75" i="86"/>
  <c r="L74" i="86"/>
  <c r="K74" i="86"/>
  <c r="L73" i="86"/>
  <c r="K73" i="86"/>
  <c r="L72" i="86"/>
  <c r="K72" i="86"/>
  <c r="L71" i="86"/>
  <c r="K71" i="86"/>
  <c r="L70" i="86"/>
  <c r="K70" i="86"/>
  <c r="L69" i="86"/>
  <c r="K69" i="86"/>
  <c r="L68" i="86"/>
  <c r="K68" i="86"/>
  <c r="L67" i="86"/>
  <c r="K67" i="86"/>
  <c r="L66" i="86"/>
  <c r="K66" i="86"/>
  <c r="L65" i="86"/>
  <c r="K65" i="86"/>
  <c r="L64" i="86"/>
  <c r="K64" i="86"/>
  <c r="J64" i="86"/>
  <c r="I64" i="86"/>
  <c r="H64" i="86"/>
  <c r="G64" i="86"/>
  <c r="F64" i="86"/>
  <c r="E64" i="86"/>
  <c r="L63" i="86"/>
  <c r="K63" i="86"/>
  <c r="J63" i="86"/>
  <c r="I63" i="86"/>
  <c r="H63" i="86"/>
  <c r="G63" i="86"/>
  <c r="F63" i="86"/>
  <c r="E63" i="86"/>
  <c r="L62" i="86"/>
  <c r="K62" i="86"/>
  <c r="J62" i="86"/>
  <c r="I62" i="86"/>
  <c r="H62" i="86"/>
  <c r="G62" i="86"/>
  <c r="F62" i="86"/>
  <c r="E62" i="86"/>
  <c r="AV61" i="86"/>
  <c r="L61" i="86"/>
  <c r="K61" i="86"/>
  <c r="J61" i="86"/>
  <c r="I61" i="86"/>
  <c r="H61" i="86"/>
  <c r="G61" i="86"/>
  <c r="F61" i="86"/>
  <c r="E61" i="86"/>
  <c r="AV60" i="86"/>
  <c r="L60" i="86"/>
  <c r="K60" i="86"/>
  <c r="J60" i="86"/>
  <c r="I60" i="86"/>
  <c r="H60" i="86"/>
  <c r="G60" i="86"/>
  <c r="F60" i="86"/>
  <c r="E60" i="86"/>
  <c r="L59" i="86"/>
  <c r="K59" i="86"/>
  <c r="J59" i="86"/>
  <c r="I59" i="86"/>
  <c r="H59" i="86"/>
  <c r="G59" i="86"/>
  <c r="F59" i="86"/>
  <c r="E59" i="86"/>
  <c r="AV58" i="86"/>
  <c r="L58" i="86"/>
  <c r="K58" i="86"/>
  <c r="J58" i="86"/>
  <c r="I58" i="86"/>
  <c r="H58" i="86"/>
  <c r="G58" i="86"/>
  <c r="F58" i="86"/>
  <c r="E58" i="86"/>
  <c r="AV57" i="86"/>
  <c r="L57" i="86"/>
  <c r="K57" i="86"/>
  <c r="J57" i="86"/>
  <c r="I57" i="86"/>
  <c r="H57" i="86"/>
  <c r="G57" i="86"/>
  <c r="F57" i="86"/>
  <c r="E57" i="86"/>
  <c r="L56" i="86"/>
  <c r="K56" i="86"/>
  <c r="J56" i="86"/>
  <c r="I56" i="86"/>
  <c r="H56" i="86"/>
  <c r="G56" i="86"/>
  <c r="F56" i="86"/>
  <c r="E56" i="86"/>
  <c r="L55" i="86"/>
  <c r="K55" i="86"/>
  <c r="J55" i="86"/>
  <c r="I55" i="86"/>
  <c r="H55" i="86"/>
  <c r="G55" i="86"/>
  <c r="F55" i="86"/>
  <c r="E55" i="86"/>
  <c r="L54" i="86"/>
  <c r="K54" i="86"/>
  <c r="J54" i="86"/>
  <c r="I54" i="86"/>
  <c r="H54" i="86"/>
  <c r="G54" i="86"/>
  <c r="F54" i="86"/>
  <c r="L53" i="86"/>
  <c r="K53" i="86"/>
  <c r="J53" i="86"/>
  <c r="I53" i="86"/>
  <c r="H53" i="86"/>
  <c r="G53" i="86"/>
  <c r="F53" i="86"/>
  <c r="AV52" i="86"/>
  <c r="L52" i="86"/>
  <c r="K52" i="86"/>
  <c r="J52" i="86"/>
  <c r="I52" i="86"/>
  <c r="H52" i="86"/>
  <c r="G52" i="86"/>
  <c r="F52" i="86"/>
  <c r="AV51" i="86"/>
  <c r="L51" i="86"/>
  <c r="K51" i="86"/>
  <c r="J51" i="86"/>
  <c r="I51" i="86"/>
  <c r="H51" i="86"/>
  <c r="G51" i="86"/>
  <c r="F51" i="86"/>
  <c r="AV50" i="86"/>
  <c r="L50" i="86"/>
  <c r="K50" i="86"/>
  <c r="J50" i="86"/>
  <c r="I50" i="86"/>
  <c r="H50" i="86"/>
  <c r="G50" i="86"/>
  <c r="F50" i="86"/>
  <c r="AR49" i="86"/>
  <c r="AQ49" i="86"/>
  <c r="AP49" i="86"/>
  <c r="AO49" i="86"/>
  <c r="AN49" i="86"/>
  <c r="AM49" i="86"/>
  <c r="AL49" i="86"/>
  <c r="AF49" i="86"/>
  <c r="AE49" i="86"/>
  <c r="AD49" i="86"/>
  <c r="AC49" i="86"/>
  <c r="AB49" i="86"/>
  <c r="AA49" i="86"/>
  <c r="Z49" i="86"/>
  <c r="Y49" i="86"/>
  <c r="X49" i="86"/>
  <c r="W49" i="86"/>
  <c r="V49" i="86"/>
  <c r="U49" i="86"/>
  <c r="T49" i="86"/>
  <c r="S49" i="86"/>
  <c r="R49" i="86"/>
  <c r="Q49" i="86"/>
  <c r="L48" i="86"/>
  <c r="K48" i="86"/>
  <c r="J48" i="86"/>
  <c r="I48" i="86"/>
  <c r="L47" i="86"/>
  <c r="K47" i="86"/>
  <c r="J47" i="86"/>
  <c r="I47" i="86"/>
  <c r="L46" i="86"/>
  <c r="K46" i="86"/>
  <c r="J46" i="86"/>
  <c r="I46" i="86"/>
  <c r="L45" i="86"/>
  <c r="K45" i="86"/>
  <c r="J45" i="86"/>
  <c r="I45" i="86"/>
  <c r="L44" i="86"/>
  <c r="K44" i="86"/>
  <c r="J44" i="86"/>
  <c r="I44" i="86"/>
  <c r="L43" i="86"/>
  <c r="K43" i="86"/>
  <c r="J43" i="86"/>
  <c r="I43" i="86"/>
  <c r="L42" i="86"/>
  <c r="K42" i="86"/>
  <c r="L41" i="86"/>
  <c r="K41" i="86"/>
  <c r="L40" i="86"/>
  <c r="K40" i="86"/>
  <c r="L39" i="86"/>
  <c r="K39" i="86"/>
  <c r="L38" i="86"/>
  <c r="K38" i="86"/>
  <c r="L37" i="86"/>
  <c r="K37" i="86"/>
  <c r="L36" i="86"/>
  <c r="K36" i="86"/>
  <c r="L35" i="86"/>
  <c r="K35" i="86"/>
  <c r="L34" i="86"/>
  <c r="K34" i="86"/>
  <c r="L33" i="86"/>
  <c r="K33" i="86"/>
  <c r="L32" i="86"/>
  <c r="K32" i="86"/>
  <c r="L31" i="86"/>
  <c r="K31" i="86"/>
  <c r="L30" i="86"/>
  <c r="K30" i="86"/>
  <c r="L29" i="86"/>
  <c r="K29" i="86"/>
  <c r="L28" i="86"/>
  <c r="K28" i="86"/>
  <c r="L27" i="86"/>
  <c r="K27" i="86"/>
  <c r="AV26" i="86"/>
  <c r="K26" i="86"/>
  <c r="K25" i="86"/>
  <c r="AV24" i="86"/>
  <c r="K24" i="86"/>
  <c r="J24" i="86"/>
  <c r="I24" i="86"/>
  <c r="AV23" i="86"/>
  <c r="K23" i="86"/>
  <c r="J23" i="86"/>
  <c r="I23" i="86"/>
  <c r="AV22" i="86"/>
  <c r="K22" i="86"/>
  <c r="J22" i="86"/>
  <c r="I22" i="86"/>
  <c r="AV21" i="86"/>
  <c r="K21" i="86"/>
  <c r="J21" i="86"/>
  <c r="I21" i="86"/>
  <c r="K20" i="86"/>
  <c r="J20" i="86"/>
  <c r="I20" i="86"/>
  <c r="L19" i="86"/>
  <c r="K19" i="86"/>
  <c r="J19" i="86"/>
  <c r="I19" i="86"/>
  <c r="K18" i="86"/>
  <c r="J18" i="86"/>
  <c r="I18" i="86"/>
  <c r="K17" i="86"/>
  <c r="J17" i="86"/>
  <c r="I17" i="86"/>
  <c r="L16" i="86"/>
  <c r="K16" i="86"/>
  <c r="J16" i="86"/>
  <c r="I16" i="86"/>
  <c r="AV15" i="86"/>
  <c r="K15" i="86"/>
  <c r="J15" i="86"/>
  <c r="I15" i="86"/>
  <c r="AV14" i="86"/>
  <c r="K14" i="86"/>
  <c r="J14" i="86"/>
  <c r="I14" i="86"/>
  <c r="AV13" i="86"/>
  <c r="L13" i="86"/>
  <c r="K13" i="86"/>
  <c r="J13" i="86"/>
  <c r="I13" i="86"/>
  <c r="AV12" i="86"/>
  <c r="L12" i="86"/>
  <c r="K12" i="86"/>
  <c r="J12" i="86"/>
  <c r="I12" i="86"/>
  <c r="K11" i="86"/>
  <c r="J11" i="86"/>
  <c r="I11" i="86"/>
  <c r="L10" i="86"/>
  <c r="K10" i="86"/>
  <c r="J10" i="86"/>
  <c r="I10" i="86"/>
  <c r="H10" i="86"/>
  <c r="G10" i="86"/>
  <c r="F10" i="86"/>
  <c r="E10" i="86"/>
  <c r="K9" i="86"/>
  <c r="J9" i="86"/>
  <c r="I9" i="86"/>
  <c r="H9" i="86"/>
  <c r="AV8" i="86"/>
  <c r="L8" i="86"/>
  <c r="K8" i="86"/>
  <c r="J8" i="86"/>
  <c r="I8" i="86"/>
  <c r="H8" i="86"/>
  <c r="G8" i="86"/>
  <c r="F8" i="86"/>
  <c r="E8" i="86"/>
  <c r="AV7" i="86"/>
  <c r="L7" i="86"/>
  <c r="K7" i="86"/>
  <c r="J7" i="86"/>
  <c r="I7" i="86"/>
  <c r="H7" i="86"/>
  <c r="G7" i="86"/>
  <c r="F7" i="86"/>
  <c r="E7" i="86"/>
  <c r="AV6" i="86"/>
  <c r="L6" i="86"/>
  <c r="K6" i="86"/>
  <c r="J6" i="86"/>
  <c r="I6" i="86"/>
  <c r="H6" i="86"/>
  <c r="G6" i="86"/>
  <c r="F6" i="86"/>
  <c r="E6" i="86"/>
  <c r="L5" i="86"/>
  <c r="K5" i="86"/>
  <c r="J5" i="86"/>
  <c r="I5" i="86"/>
  <c r="H5" i="86"/>
  <c r="G5" i="86"/>
  <c r="F5" i="86"/>
  <c r="AV4" i="86"/>
  <c r="L4" i="86"/>
  <c r="K4" i="86"/>
  <c r="J4" i="86"/>
  <c r="I4" i="86"/>
  <c r="H4" i="86"/>
  <c r="G4" i="86"/>
  <c r="F4" i="86"/>
  <c r="L3" i="86"/>
  <c r="K3" i="86"/>
  <c r="J3" i="86"/>
  <c r="I3" i="86"/>
  <c r="H3" i="86"/>
  <c r="G3" i="86"/>
  <c r="F3" i="86"/>
  <c r="AN2" i="86"/>
  <c r="AM2" i="86"/>
  <c r="AL2" i="86"/>
  <c r="AF2" i="86"/>
  <c r="AE2" i="86"/>
  <c r="AD2" i="86"/>
  <c r="AC2" i="86"/>
  <c r="AB2" i="86"/>
  <c r="AA2" i="86"/>
  <c r="Z2" i="86"/>
  <c r="Y2" i="86"/>
  <c r="X2" i="86"/>
  <c r="W2" i="86"/>
  <c r="V2" i="86"/>
  <c r="U2" i="86"/>
  <c r="T2" i="86"/>
  <c r="S2" i="86"/>
  <c r="R2" i="86"/>
  <c r="Q2" i="86"/>
  <c r="G445" i="86" l="1"/>
  <c r="G444" i="86" s="1"/>
  <c r="H445" i="86"/>
  <c r="H646" i="86"/>
  <c r="E646" i="86"/>
  <c r="L646" i="86"/>
  <c r="G562" i="86"/>
  <c r="H562" i="86"/>
  <c r="O539" i="86"/>
  <c r="G646" i="86"/>
  <c r="F646" i="86"/>
  <c r="J672" i="86"/>
  <c r="AM303" i="86"/>
  <c r="I445" i="86"/>
  <c r="L445" i="86"/>
  <c r="X303" i="86"/>
  <c r="O303" i="86"/>
  <c r="AF303" i="86"/>
  <c r="L49" i="86"/>
  <c r="E672" i="86"/>
  <c r="E562" i="86"/>
  <c r="AE303" i="86"/>
  <c r="P303" i="86"/>
  <c r="Y444" i="86"/>
  <c r="AL444" i="86"/>
  <c r="Q503" i="86"/>
  <c r="Z303" i="86"/>
  <c r="K306" i="86"/>
  <c r="U503" i="86"/>
  <c r="AC503" i="86"/>
  <c r="I49" i="86"/>
  <c r="AN303" i="86"/>
  <c r="I672" i="86"/>
  <c r="E306" i="86"/>
  <c r="F276" i="86"/>
  <c r="W303" i="86"/>
  <c r="AE444" i="86"/>
  <c r="AN503" i="86"/>
  <c r="G277" i="86"/>
  <c r="O218" i="86"/>
  <c r="L232" i="86"/>
  <c r="L25" i="86"/>
  <c r="L193" i="86"/>
  <c r="L236" i="86"/>
  <c r="M504" i="86"/>
  <c r="N504" i="86"/>
  <c r="L235" i="86"/>
  <c r="AP306" i="86"/>
  <c r="L234" i="86"/>
  <c r="L233" i="86"/>
  <c r="L125" i="86"/>
  <c r="P49" i="86"/>
  <c r="L313" i="86"/>
  <c r="L315" i="86"/>
  <c r="O2" i="86"/>
  <c r="L114" i="86"/>
  <c r="L723" i="86"/>
  <c r="L117" i="86"/>
  <c r="E220" i="86"/>
  <c r="AP218" i="86"/>
  <c r="L240" i="86"/>
  <c r="L253" i="86"/>
  <c r="K493" i="86"/>
  <c r="K492" i="86" s="1"/>
  <c r="G49" i="86"/>
  <c r="L173" i="86"/>
  <c r="H592" i="86"/>
  <c r="E54" i="86"/>
  <c r="K562" i="86"/>
  <c r="E677" i="86"/>
  <c r="AA444" i="86"/>
  <c r="L21" i="86"/>
  <c r="L23" i="86"/>
  <c r="AB444" i="86"/>
  <c r="L252" i="86"/>
  <c r="L116" i="86"/>
  <c r="L118" i="86"/>
  <c r="N675" i="86"/>
  <c r="L155" i="86"/>
  <c r="E679" i="86"/>
  <c r="L711" i="86"/>
  <c r="L718" i="86"/>
  <c r="F562" i="86"/>
  <c r="AQ107" i="86"/>
  <c r="L112" i="86"/>
  <c r="L182" i="86"/>
  <c r="J306" i="86"/>
  <c r="AO345" i="86"/>
  <c r="AC444" i="86"/>
  <c r="I463" i="86"/>
  <c r="I592" i="86"/>
  <c r="AF503" i="86"/>
  <c r="L717" i="86"/>
  <c r="L726" i="86"/>
  <c r="J2" i="86"/>
  <c r="L9" i="86"/>
  <c r="L26" i="86"/>
  <c r="L139" i="86"/>
  <c r="L162" i="86"/>
  <c r="L175" i="86"/>
  <c r="H277" i="86"/>
  <c r="E277" i="86"/>
  <c r="M303" i="86"/>
  <c r="U303" i="86"/>
  <c r="AC303" i="86"/>
  <c r="L398" i="86"/>
  <c r="J463" i="86"/>
  <c r="J444" i="86" s="1"/>
  <c r="X503" i="86"/>
  <c r="J592" i="86"/>
  <c r="F672" i="86"/>
  <c r="L716" i="86"/>
  <c r="L123" i="86"/>
  <c r="L174" i="86"/>
  <c r="AD303" i="86"/>
  <c r="F345" i="86"/>
  <c r="AQ345" i="86"/>
  <c r="Y503" i="86"/>
  <c r="AL503" i="86"/>
  <c r="I562" i="86"/>
  <c r="K592" i="86"/>
  <c r="E592" i="86"/>
  <c r="L595" i="86"/>
  <c r="G592" i="86"/>
  <c r="L602" i="86"/>
  <c r="L610" i="86"/>
  <c r="L715" i="86"/>
  <c r="L731" i="86"/>
  <c r="M2" i="86"/>
  <c r="L22" i="86"/>
  <c r="H49" i="86"/>
  <c r="E53" i="86"/>
  <c r="G345" i="86"/>
  <c r="L381" i="86"/>
  <c r="L397" i="86"/>
  <c r="L400" i="86"/>
  <c r="AF444" i="86"/>
  <c r="F504" i="86"/>
  <c r="H672" i="86"/>
  <c r="L722" i="86"/>
  <c r="K2" i="86"/>
  <c r="L20" i="86"/>
  <c r="E52" i="86"/>
  <c r="L115" i="86"/>
  <c r="L144" i="86"/>
  <c r="L145" i="86"/>
  <c r="L152" i="86"/>
  <c r="L159" i="86"/>
  <c r="L167" i="86"/>
  <c r="N218" i="86"/>
  <c r="L245" i="86"/>
  <c r="E345" i="86"/>
  <c r="L389" i="86"/>
  <c r="AQ675" i="86"/>
  <c r="L721" i="86"/>
  <c r="L730" i="86"/>
  <c r="F2" i="86"/>
  <c r="G2" i="86"/>
  <c r="L17" i="86"/>
  <c r="E50" i="86"/>
  <c r="L141" i="86"/>
  <c r="L166" i="86"/>
  <c r="L181" i="86"/>
  <c r="L199" i="86"/>
  <c r="L244" i="86"/>
  <c r="L251" i="86"/>
  <c r="AR306" i="86"/>
  <c r="L621" i="86"/>
  <c r="L627" i="86"/>
  <c r="F675" i="86"/>
  <c r="L720" i="86"/>
  <c r="E3" i="86"/>
  <c r="F49" i="86"/>
  <c r="L24" i="86"/>
  <c r="O49" i="86"/>
  <c r="L197" i="86"/>
  <c r="P218" i="86"/>
  <c r="L225" i="86"/>
  <c r="R303" i="86"/>
  <c r="L383" i="86"/>
  <c r="L387" i="86"/>
  <c r="L395" i="86"/>
  <c r="AO562" i="86"/>
  <c r="L572" i="86"/>
  <c r="K672" i="86"/>
  <c r="E676" i="86"/>
  <c r="L719" i="86"/>
  <c r="R503" i="86"/>
  <c r="AM503" i="86"/>
  <c r="V503" i="86"/>
  <c r="AD503" i="86"/>
  <c r="AQ306" i="86"/>
  <c r="Z503" i="86"/>
  <c r="L14" i="86"/>
  <c r="L135" i="86"/>
  <c r="L151" i="86"/>
  <c r="L158" i="86"/>
  <c r="G276" i="86"/>
  <c r="L280" i="86"/>
  <c r="H345" i="86"/>
  <c r="L356" i="86"/>
  <c r="L385" i="86"/>
  <c r="L390" i="86"/>
  <c r="AD444" i="86"/>
  <c r="K445" i="86"/>
  <c r="AR444" i="86"/>
  <c r="L539" i="86"/>
  <c r="K539" i="86"/>
  <c r="G539" i="86"/>
  <c r="E539" i="86"/>
  <c r="E505" i="86"/>
  <c r="L571" i="86"/>
  <c r="L574" i="86"/>
  <c r="AR592" i="86"/>
  <c r="L625" i="86"/>
  <c r="H675" i="86"/>
  <c r="L684" i="86"/>
  <c r="AP444" i="86"/>
  <c r="L15" i="86"/>
  <c r="H2" i="86"/>
  <c r="P2" i="86"/>
  <c r="AP2" i="86"/>
  <c r="L109" i="86"/>
  <c r="K107" i="86"/>
  <c r="L121" i="86"/>
  <c r="L136" i="86"/>
  <c r="L148" i="86"/>
  <c r="L164" i="86"/>
  <c r="L165" i="86"/>
  <c r="L195" i="86"/>
  <c r="AQ277" i="86"/>
  <c r="I277" i="86"/>
  <c r="L288" i="86"/>
  <c r="AO306" i="86"/>
  <c r="L373" i="86"/>
  <c r="L388" i="86"/>
  <c r="L396" i="86"/>
  <c r="L493" i="86"/>
  <c r="L492" i="86" s="1"/>
  <c r="T503" i="86"/>
  <c r="AB503" i="86"/>
  <c r="J504" i="86"/>
  <c r="E506" i="86"/>
  <c r="K504" i="86"/>
  <c r="G504" i="86"/>
  <c r="L598" i="86"/>
  <c r="L607" i="86"/>
  <c r="L614" i="86"/>
  <c r="I675" i="86"/>
  <c r="L734" i="86"/>
  <c r="I752" i="86"/>
  <c r="E4" i="86"/>
  <c r="L11" i="86"/>
  <c r="AQ2" i="86"/>
  <c r="H107" i="86"/>
  <c r="L110" i="86"/>
  <c r="L133" i="86"/>
  <c r="L143" i="86"/>
  <c r="L163" i="86"/>
  <c r="L178" i="86"/>
  <c r="L200" i="86"/>
  <c r="S303" i="86"/>
  <c r="AA303" i="86"/>
  <c r="F306" i="86"/>
  <c r="L464" i="86"/>
  <c r="L463" i="86" s="1"/>
  <c r="AQ562" i="86"/>
  <c r="F592" i="86"/>
  <c r="S503" i="86"/>
  <c r="AA503" i="86"/>
  <c r="L727" i="86"/>
  <c r="AR277" i="86"/>
  <c r="E51" i="86"/>
  <c r="I107" i="86"/>
  <c r="L119" i="86"/>
  <c r="L134" i="86"/>
  <c r="L142" i="86"/>
  <c r="L156" i="86"/>
  <c r="L184" i="86"/>
  <c r="L186" i="86"/>
  <c r="L223" i="86"/>
  <c r="K277" i="86"/>
  <c r="L281" i="86"/>
  <c r="J277" i="86"/>
  <c r="L286" i="86"/>
  <c r="L287" i="86"/>
  <c r="T303" i="86"/>
  <c r="AB303" i="86"/>
  <c r="G306" i="86"/>
  <c r="L358" i="86"/>
  <c r="L394" i="86"/>
  <c r="F444" i="86"/>
  <c r="AR562" i="86"/>
  <c r="L594" i="86"/>
  <c r="L603" i="86"/>
  <c r="L609" i="86"/>
  <c r="L620" i="86"/>
  <c r="L710" i="86"/>
  <c r="L729" i="86"/>
  <c r="J49" i="86"/>
  <c r="J107" i="86"/>
  <c r="L124" i="86"/>
  <c r="L126" i="86"/>
  <c r="L140" i="86"/>
  <c r="L172" i="86"/>
  <c r="L183" i="86"/>
  <c r="G217" i="86"/>
  <c r="G107" i="86" s="1"/>
  <c r="L284" i="86"/>
  <c r="L285" i="86"/>
  <c r="Q303" i="86"/>
  <c r="Q751" i="86" s="1"/>
  <c r="Y303" i="86"/>
  <c r="AL303" i="86"/>
  <c r="L377" i="86"/>
  <c r="L384" i="86"/>
  <c r="L393" i="86"/>
  <c r="L399" i="86"/>
  <c r="H463" i="86"/>
  <c r="H444" i="86" s="1"/>
  <c r="L573" i="86"/>
  <c r="L619" i="86"/>
  <c r="L624" i="86"/>
  <c r="E687" i="86"/>
  <c r="L705" i="86"/>
  <c r="L732" i="86"/>
  <c r="I345" i="86"/>
  <c r="K49" i="86"/>
  <c r="AO107" i="86"/>
  <c r="L111" i="86"/>
  <c r="AP107" i="86"/>
  <c r="L122" i="86"/>
  <c r="L138" i="86"/>
  <c r="L154" i="86"/>
  <c r="L161" i="86"/>
  <c r="L169" i="86"/>
  <c r="L171" i="86"/>
  <c r="L176" i="86"/>
  <c r="L194" i="86"/>
  <c r="I218" i="86"/>
  <c r="M218" i="86"/>
  <c r="L242" i="86"/>
  <c r="L243" i="86"/>
  <c r="L283" i="86"/>
  <c r="N303" i="86"/>
  <c r="V303" i="86"/>
  <c r="I306" i="86"/>
  <c r="L392" i="86"/>
  <c r="L575" i="86"/>
  <c r="L599" i="86"/>
  <c r="L604" i="86"/>
  <c r="L618" i="86"/>
  <c r="L623" i="86"/>
  <c r="L626" i="86"/>
  <c r="E680" i="86"/>
  <c r="L714" i="86"/>
  <c r="I2" i="86"/>
  <c r="AO2" i="86"/>
  <c r="L18" i="86"/>
  <c r="M49" i="86"/>
  <c r="L120" i="86"/>
  <c r="L153" i="86"/>
  <c r="L160" i="86"/>
  <c r="L168" i="86"/>
  <c r="L170" i="86"/>
  <c r="L179" i="86"/>
  <c r="L180" i="86"/>
  <c r="L185" i="86"/>
  <c r="L196" i="86"/>
  <c r="F277" i="86"/>
  <c r="L282" i="86"/>
  <c r="L316" i="86"/>
  <c r="L366" i="86"/>
  <c r="L391" i="86"/>
  <c r="K345" i="86"/>
  <c r="AO444" i="86"/>
  <c r="Z444" i="86"/>
  <c r="AM492" i="86"/>
  <c r="AM444" i="86" s="1"/>
  <c r="L569" i="86"/>
  <c r="L672" i="86"/>
  <c r="E678" i="86"/>
  <c r="L699" i="86"/>
  <c r="L713" i="86"/>
  <c r="L724" i="86"/>
  <c r="M750" i="86"/>
  <c r="E750" i="86" s="1"/>
  <c r="E217" i="86"/>
  <c r="E107" i="86" s="1"/>
  <c r="AR2" i="86"/>
  <c r="AQ218" i="86"/>
  <c r="K218" i="86"/>
  <c r="L239" i="86"/>
  <c r="L247" i="86"/>
  <c r="L250" i="86"/>
  <c r="H306" i="86"/>
  <c r="AP345" i="86"/>
  <c r="L420" i="86"/>
  <c r="L421" i="86"/>
  <c r="P504" i="86"/>
  <c r="I539" i="86"/>
  <c r="F539" i="86"/>
  <c r="AQ592" i="86"/>
  <c r="K675" i="86"/>
  <c r="L113" i="86"/>
  <c r="L238" i="86"/>
  <c r="L246" i="86"/>
  <c r="L248" i="86"/>
  <c r="K464" i="86"/>
  <c r="K463" i="86" s="1"/>
  <c r="AN463" i="86"/>
  <c r="AN444" i="86" s="1"/>
  <c r="H504" i="86"/>
  <c r="J539" i="86"/>
  <c r="J562" i="86"/>
  <c r="N2" i="86"/>
  <c r="N49" i="86"/>
  <c r="F217" i="86"/>
  <c r="F107" i="86" s="1"/>
  <c r="L237" i="86"/>
  <c r="AR345" i="86"/>
  <c r="I504" i="86"/>
  <c r="L568" i="86"/>
  <c r="AP562" i="86"/>
  <c r="L622" i="86"/>
  <c r="L728" i="86"/>
  <c r="E5" i="86"/>
  <c r="AO592" i="86"/>
  <c r="G675" i="86"/>
  <c r="L683" i="86"/>
  <c r="AO675" i="86"/>
  <c r="AR218" i="86"/>
  <c r="L593" i="86"/>
  <c r="AP592" i="86"/>
  <c r="G672" i="86"/>
  <c r="P675" i="86"/>
  <c r="J345" i="86"/>
  <c r="AQ444" i="86"/>
  <c r="L504" i="86"/>
  <c r="AR107" i="86"/>
  <c r="J218" i="86"/>
  <c r="AO218" i="86"/>
  <c r="L241" i="86"/>
  <c r="L254" i="86"/>
  <c r="W503" i="86"/>
  <c r="AE503" i="86"/>
  <c r="P539" i="86"/>
  <c r="J675" i="86"/>
  <c r="AR675" i="86"/>
  <c r="AP675" i="86"/>
  <c r="L703" i="86"/>
  <c r="L733" i="86"/>
  <c r="L279" i="86"/>
  <c r="AP277" i="86"/>
  <c r="O504" i="86"/>
  <c r="H539" i="86"/>
  <c r="E684" i="86"/>
  <c r="E219" i="86"/>
  <c r="O675" i="86"/>
  <c r="AO277" i="86"/>
  <c r="L350" i="86"/>
  <c r="L309" i="86"/>
  <c r="J303" i="86" l="1"/>
  <c r="I444" i="86"/>
  <c r="N503" i="86"/>
  <c r="N751" i="86" s="1"/>
  <c r="AC751" i="86"/>
  <c r="AC753" i="86" s="1"/>
  <c r="E303" i="86"/>
  <c r="AN751" i="86"/>
  <c r="AN753" i="86" s="1"/>
  <c r="X751" i="86"/>
  <c r="X753" i="86" s="1"/>
  <c r="AE751" i="86"/>
  <c r="AE753" i="86" s="1"/>
  <c r="V751" i="86"/>
  <c r="V753" i="86" s="1"/>
  <c r="T751" i="86"/>
  <c r="T753" i="86" s="1"/>
  <c r="K303" i="86"/>
  <c r="U751" i="86"/>
  <c r="L2" i="86"/>
  <c r="L107" i="86"/>
  <c r="AL751" i="86"/>
  <c r="AL753" i="86" s="1"/>
  <c r="AF751" i="86"/>
  <c r="AF753" i="86" s="1"/>
  <c r="G303" i="86"/>
  <c r="Z751" i="86"/>
  <c r="Z753" i="86" s="1"/>
  <c r="S751" i="86"/>
  <c r="I503" i="86"/>
  <c r="I303" i="86"/>
  <c r="L444" i="86"/>
  <c r="W751" i="86"/>
  <c r="W753" i="86" s="1"/>
  <c r="AA751" i="86"/>
  <c r="E504" i="86"/>
  <c r="L306" i="86"/>
  <c r="AP303" i="86"/>
  <c r="E49" i="86"/>
  <c r="AR503" i="86"/>
  <c r="Q753" i="86"/>
  <c r="L277" i="86"/>
  <c r="K503" i="86"/>
  <c r="H303" i="86"/>
  <c r="AM751" i="86"/>
  <c r="AM753" i="86" s="1"/>
  <c r="AR303" i="86"/>
  <c r="R751" i="86"/>
  <c r="R753" i="86" s="1"/>
  <c r="AO303" i="86"/>
  <c r="E675" i="86"/>
  <c r="AQ503" i="86"/>
  <c r="Y751" i="86"/>
  <c r="Y753" i="86" s="1"/>
  <c r="F503" i="86"/>
  <c r="F303" i="86"/>
  <c r="O503" i="86"/>
  <c r="O751" i="86" s="1"/>
  <c r="O753" i="86" s="1"/>
  <c r="AQ303" i="86"/>
  <c r="AD751" i="86"/>
  <c r="AD753" i="86" s="1"/>
  <c r="L345" i="86"/>
  <c r="L562" i="86"/>
  <c r="E218" i="86"/>
  <c r="G503" i="86"/>
  <c r="E2" i="86"/>
  <c r="K444" i="86"/>
  <c r="AB751" i="86"/>
  <c r="J503" i="86"/>
  <c r="AP503" i="86"/>
  <c r="M675" i="86"/>
  <c r="M503" i="86" s="1"/>
  <c r="M751" i="86" s="1"/>
  <c r="L592" i="86"/>
  <c r="L218" i="86"/>
  <c r="H503" i="86"/>
  <c r="L675" i="86"/>
  <c r="P503" i="86"/>
  <c r="P751" i="86" s="1"/>
  <c r="AO503" i="86"/>
  <c r="J751" i="86" l="1"/>
  <c r="J753" i="86" s="1"/>
  <c r="AA753" i="86"/>
  <c r="S753" i="86"/>
  <c r="I751" i="86"/>
  <c r="U753" i="86"/>
  <c r="AS753" i="86"/>
  <c r="G751" i="86"/>
  <c r="L303" i="86"/>
  <c r="AP751" i="86"/>
  <c r="AO751" i="86"/>
  <c r="H751" i="86"/>
  <c r="E503" i="86"/>
  <c r="E751" i="86" s="1"/>
  <c r="F751" i="86"/>
  <c r="AR751" i="86"/>
  <c r="AQ751" i="86"/>
  <c r="K751" i="86"/>
  <c r="K753" i="86" s="1"/>
  <c r="K757" i="86" s="1"/>
  <c r="M753" i="86"/>
  <c r="AB753" i="86"/>
  <c r="L503" i="86"/>
  <c r="P753" i="86"/>
  <c r="N753" i="86"/>
  <c r="F753" i="86" l="1"/>
  <c r="I753" i="86"/>
  <c r="AP753" i="86"/>
  <c r="L751" i="86"/>
  <c r="L753" i="86" s="1"/>
  <c r="H753" i="86"/>
  <c r="G753" i="86"/>
  <c r="AQ753" i="86"/>
  <c r="AR753" i="86"/>
  <c r="E753" i="86"/>
  <c r="AO753" i="86"/>
  <c r="L61" i="36" l="1"/>
  <c r="K61" i="36" l="1"/>
  <c r="J61" i="36" l="1"/>
  <c r="N61" i="36" s="1"/>
  <c r="K31" i="51" l="1"/>
  <c r="K32" i="51" l="1"/>
  <c r="G9" i="36" l="1"/>
  <c r="E16" i="51" l="1"/>
  <c r="F3" i="51" l="1"/>
  <c r="F16" i="51" s="1"/>
  <c r="E13" i="51"/>
  <c r="F13" i="51" s="1"/>
  <c r="F12" i="51"/>
  <c r="F8" i="51"/>
  <c r="F5" i="51"/>
  <c r="F11" i="51"/>
  <c r="F4" i="51"/>
  <c r="F9" i="51"/>
  <c r="F10" i="51"/>
  <c r="F7" i="51"/>
  <c r="F6" i="51"/>
  <c r="F9" i="36" l="1"/>
  <c r="L60" i="36" l="1"/>
  <c r="K60" i="36"/>
  <c r="J60" i="36"/>
  <c r="M59" i="36"/>
  <c r="L59" i="36"/>
  <c r="K59" i="36"/>
  <c r="J59" i="36"/>
  <c r="M58" i="36"/>
  <c r="L58" i="36"/>
  <c r="K58" i="36"/>
  <c r="J58" i="36"/>
  <c r="M57" i="36"/>
  <c r="L57" i="36"/>
  <c r="K57" i="36"/>
  <c r="J57" i="36"/>
  <c r="M56" i="36"/>
  <c r="K56" i="36"/>
  <c r="J56" i="36"/>
  <c r="M55" i="36"/>
  <c r="J55" i="36"/>
  <c r="M54" i="36"/>
  <c r="J54" i="36"/>
  <c r="N54" i="36" s="1"/>
  <c r="M53" i="36"/>
  <c r="J53" i="36"/>
  <c r="M52" i="36"/>
  <c r="J52" i="36"/>
  <c r="M51" i="36"/>
  <c r="J51" i="36"/>
  <c r="M50" i="36"/>
  <c r="J50" i="36"/>
  <c r="M49" i="36"/>
  <c r="J49" i="36"/>
  <c r="N58" i="36" l="1"/>
  <c r="N60" i="36"/>
  <c r="N52" i="36"/>
  <c r="N53" i="36"/>
  <c r="N49" i="36"/>
  <c r="N51" i="36"/>
  <c r="N55" i="36"/>
  <c r="N57" i="36"/>
  <c r="N56" i="36"/>
  <c r="N59" i="36"/>
  <c r="N50" i="36"/>
  <c r="G13" i="36" l="1"/>
  <c r="K6" i="6" l="1"/>
  <c r="I88" i="6" l="1"/>
  <c r="G12" i="6" l="1"/>
  <c r="G18" i="6"/>
  <c r="H12" i="6" l="1"/>
  <c r="H47" i="6" l="1"/>
  <c r="H28" i="6"/>
  <c r="H87" i="6" l="1"/>
  <c r="G87" i="6"/>
  <c r="H85" i="6"/>
  <c r="G85" i="6"/>
  <c r="H83" i="6"/>
  <c r="H78" i="6"/>
  <c r="H73" i="6"/>
  <c r="H72" i="6"/>
  <c r="H65" i="6"/>
  <c r="H69" i="6" s="1"/>
  <c r="H63" i="6"/>
  <c r="H61" i="6"/>
  <c r="H57" i="6"/>
  <c r="H46" i="6"/>
  <c r="H45" i="6"/>
  <c r="H30" i="6"/>
  <c r="F30" i="6"/>
  <c r="H17" i="6"/>
  <c r="G63" i="6" l="1"/>
  <c r="G78" i="6"/>
  <c r="G45" i="6"/>
  <c r="G69" i="6"/>
  <c r="H75" i="6"/>
  <c r="G61" i="6"/>
  <c r="H27" i="6"/>
  <c r="H18" i="6"/>
  <c r="G57" i="6"/>
  <c r="H34" i="6"/>
  <c r="H39" i="6" s="1"/>
  <c r="G75" i="6"/>
  <c r="G50" i="6"/>
  <c r="G39" i="6"/>
  <c r="G29" i="6"/>
  <c r="G83" i="6"/>
  <c r="H50" i="6"/>
  <c r="H29" i="6" l="1"/>
  <c r="H8" i="6" l="1"/>
  <c r="H88" i="6" s="1"/>
  <c r="G88" i="6" l="1"/>
  <c r="H73" i="107" l="1"/>
  <c r="H5" i="107" l="1"/>
  <c r="H77" i="101" l="1"/>
  <c r="H76" i="101" l="1"/>
  <c r="H75" i="101" l="1"/>
  <c r="H74" i="101" l="1"/>
  <c r="H82" i="101" l="1"/>
  <c r="H81" i="101" l="1"/>
  <c r="H80" i="101" l="1"/>
  <c r="H79" i="101" l="1"/>
  <c r="H78" i="101" l="1"/>
  <c r="H73" i="101" l="1"/>
  <c r="H83" i="10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Chatchaya Tangteerapat</author>
    <author>Supika Charudhanes</author>
    <author>Isadee Thiengsurindr</author>
  </authors>
  <commentList>
    <comment ref="Y49" authorId="0" shapeId="0" xr:uid="{7A966DF1-13C4-4765-A43A-78A09DCCBE8E}">
      <text>
        <r>
          <rPr>
            <b/>
            <sz val="9"/>
            <color indexed="81"/>
            <rFont val="Tahoma"/>
            <family val="2"/>
          </rPr>
          <t>Restated 3Q20</t>
        </r>
      </text>
    </comment>
    <comment ref="Z49" authorId="0" shapeId="0" xr:uid="{E5297D0E-755E-480B-934D-6EF79599F351}">
      <text>
        <r>
          <rPr>
            <b/>
            <sz val="9"/>
            <color indexed="81"/>
            <rFont val="Tahoma"/>
            <family val="2"/>
          </rPr>
          <t>Restated 3Q20</t>
        </r>
      </text>
    </comment>
    <comment ref="AA49" authorId="0" shapeId="0" xr:uid="{C2ED8068-4EB4-4602-BBAD-10AB5FA19F3E}">
      <text>
        <r>
          <rPr>
            <b/>
            <sz val="9"/>
            <color indexed="81"/>
            <rFont val="Tahoma"/>
            <family val="2"/>
          </rPr>
          <t>Restated 3Q20</t>
        </r>
      </text>
    </comment>
    <comment ref="AB49" authorId="0" shapeId="0" xr:uid="{9580F76B-FBF2-4230-B270-32DF99C8FF6B}">
      <text>
        <r>
          <rPr>
            <b/>
            <sz val="9"/>
            <color indexed="81"/>
            <rFont val="Tahoma"/>
            <family val="2"/>
          </rPr>
          <t>Restated 3Q20</t>
        </r>
      </text>
    </comment>
    <comment ref="A512" authorId="1" shapeId="0" xr:uid="{8F5FE1FF-3063-4126-B9EB-A6878854FB9B}">
      <text>
        <r>
          <rPr>
            <sz val="9"/>
            <color indexed="81"/>
            <rFont val="Tahoma"/>
            <family val="2"/>
          </rPr>
          <t>This amount got completely reversed as there is no overdue as on 30Th June 20.</t>
        </r>
      </text>
    </comment>
    <comment ref="A513" authorId="1" shapeId="0" xr:uid="{87996A1A-2005-4870-B96E-731F1D592E65}">
      <text>
        <r>
          <rPr>
            <sz val="9"/>
            <color indexed="81"/>
            <rFont val="Tahoma"/>
            <family val="2"/>
          </rPr>
          <t>This amount got completely reversed as there is no overdue as on 30Th June 20.</t>
        </r>
      </text>
    </comment>
    <comment ref="A514" authorId="1" shapeId="0" xr:uid="{3856E904-18C7-4842-A35A-1F936D2F5CC6}">
      <text>
        <r>
          <rPr>
            <sz val="9"/>
            <color indexed="81"/>
            <rFont val="Tahoma"/>
            <family val="2"/>
          </rPr>
          <t>This amount got completely reversed as there is no overdue as on 30Th June 20.</t>
        </r>
      </text>
    </comment>
    <comment ref="A561" authorId="2" shapeId="0" xr:uid="{6C3B0DF8-7D5E-4449-AB31-AFEBC709445B}">
      <text>
        <r>
          <rPr>
            <sz val="9"/>
            <color indexed="81"/>
            <rFont val="Tahoma"/>
            <family val="2"/>
          </rPr>
          <t>IRSL 100% = $14.7M
IVL hold 38.57%</t>
        </r>
      </text>
    </comment>
    <comment ref="B710" authorId="0" shapeId="0" xr:uid="{2B681577-E009-4ED9-A444-0FA5FF63789E}">
      <text>
        <r>
          <rPr>
            <b/>
            <sz val="9"/>
            <color indexed="81"/>
            <rFont val="Tahoma"/>
            <family val="2"/>
          </rPr>
          <t xml:space="preserve">(Sinterama Brazil branch)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<sst xmlns="http://schemas.openxmlformats.org/spreadsheetml/2006/main" count="4511" uniqueCount="775">
  <si>
    <t xml:space="preserve"> </t>
  </si>
  <si>
    <t>CPET</t>
  </si>
  <si>
    <t>Integrated PET</t>
  </si>
  <si>
    <t>Speciality Chemicals</t>
  </si>
  <si>
    <t>Packaging</t>
  </si>
  <si>
    <t>Integrated Oxides and Derivatives</t>
  </si>
  <si>
    <t>Fibers</t>
  </si>
  <si>
    <t>Holdings</t>
  </si>
  <si>
    <t>PET</t>
  </si>
  <si>
    <t>PTA</t>
  </si>
  <si>
    <t>Specialty Chemicals</t>
  </si>
  <si>
    <t>Acqusition and Pre-operative Cost</t>
  </si>
  <si>
    <t>Gain on bargain</t>
  </si>
  <si>
    <t>Gain/(Loss) on disposal PPE</t>
  </si>
  <si>
    <t>Impairment loss of PPE</t>
  </si>
  <si>
    <t>Impairment loss others</t>
  </si>
  <si>
    <t>Insurance income related to fixed assets</t>
  </si>
  <si>
    <t>Loss on disposal of subsidiary</t>
  </si>
  <si>
    <t>Loss on write-off PPE</t>
  </si>
  <si>
    <t>MTM Adjustment</t>
  </si>
  <si>
    <t>MTBE</t>
  </si>
  <si>
    <t>Hurricane - Additional repair expense</t>
  </si>
  <si>
    <t>Lightning strike - Additional repair expense</t>
  </si>
  <si>
    <t>Polar Vortex</t>
  </si>
  <si>
    <t>POMTBE Turnaround</t>
  </si>
  <si>
    <t>Severance payment for Organization restructure</t>
  </si>
  <si>
    <t>Corpus Christi</t>
  </si>
  <si>
    <t>Step up investment in Polyprima</t>
  </si>
  <si>
    <t>IVPG</t>
  </si>
  <si>
    <t>DPGL</t>
  </si>
  <si>
    <t>Bevpak</t>
  </si>
  <si>
    <t>Others</t>
  </si>
  <si>
    <t>Oxiteno</t>
  </si>
  <si>
    <t>Huntsman</t>
  </si>
  <si>
    <t>Hygiene</t>
  </si>
  <si>
    <t>Lifestyle</t>
  </si>
  <si>
    <t>Mobility</t>
  </si>
  <si>
    <t>1Q21</t>
  </si>
  <si>
    <t>2Q21</t>
  </si>
  <si>
    <t>3Q21</t>
  </si>
  <si>
    <t>4Q21</t>
  </si>
  <si>
    <t>1Q22</t>
  </si>
  <si>
    <t>2Q22</t>
  </si>
  <si>
    <t>3Q22</t>
  </si>
  <si>
    <t>4Q22</t>
  </si>
  <si>
    <t>1Q20</t>
  </si>
  <si>
    <t>2Q20</t>
  </si>
  <si>
    <t>3Q20</t>
  </si>
  <si>
    <t>4Q20</t>
  </si>
  <si>
    <t>EMEA</t>
  </si>
  <si>
    <t>Asia</t>
  </si>
  <si>
    <t>PX</t>
  </si>
  <si>
    <t>IVL</t>
  </si>
  <si>
    <t>1Q23</t>
  </si>
  <si>
    <t>1Q24</t>
  </si>
  <si>
    <t>IRSL</t>
  </si>
  <si>
    <t>PHP</t>
  </si>
  <si>
    <t>PIA</t>
  </si>
  <si>
    <t>NDC</t>
  </si>
  <si>
    <t>Wool</t>
  </si>
  <si>
    <t>Total</t>
  </si>
  <si>
    <t>IVSSF</t>
  </si>
  <si>
    <t>IVSSB</t>
  </si>
  <si>
    <t>IVLMEXICO</t>
  </si>
  <si>
    <t>NNC</t>
  </si>
  <si>
    <t>IVNA</t>
  </si>
  <si>
    <t>EIPET</t>
  </si>
  <si>
    <t>IVPPC</t>
  </si>
  <si>
    <t>Medco</t>
  </si>
  <si>
    <t>TPT</t>
  </si>
  <si>
    <t>IVQS</t>
  </si>
  <si>
    <t>Downstream</t>
  </si>
  <si>
    <t>Upstream</t>
  </si>
  <si>
    <t>History of IVL M&amp;A</t>
  </si>
  <si>
    <t>Acqui</t>
  </si>
  <si>
    <t>Filatura Tollegno</t>
  </si>
  <si>
    <t xml:space="preserve">wool </t>
  </si>
  <si>
    <t>Packaging Vietnam</t>
  </si>
  <si>
    <t>UCY Polymers CZ s.r.o</t>
  </si>
  <si>
    <t>rPET</t>
  </si>
  <si>
    <t>Step up investment in MEDCO</t>
  </si>
  <si>
    <t>CarbonLite Holdings LLC</t>
  </si>
  <si>
    <t>EcoMex , Conso</t>
  </si>
  <si>
    <t>PET Recycled Flake</t>
  </si>
  <si>
    <t>IMP Polowat</t>
  </si>
  <si>
    <t>Toyobo Indorama Advanced Fibers, JV</t>
  </si>
  <si>
    <t>Polyester HVA</t>
  </si>
  <si>
    <t>AG Resinas Ltda.</t>
  </si>
  <si>
    <t>PETValue Philippines Corporation</t>
  </si>
  <si>
    <t>IVOG 128</t>
  </si>
  <si>
    <t>IVOX 550</t>
  </si>
  <si>
    <t>Green Fiber International Inc.</t>
  </si>
  <si>
    <t xml:space="preserve">Sinterama S.p.A. </t>
  </si>
  <si>
    <t>HVA Automotive Fibers</t>
  </si>
  <si>
    <t xml:space="preserve">Bevpak (Nigeria) Limited </t>
  </si>
  <si>
    <t>Indo Rama Synthetics (India) Limited</t>
  </si>
  <si>
    <t>Polyester Necessity</t>
  </si>
  <si>
    <t xml:space="preserve">Invista Germany </t>
  </si>
  <si>
    <t xml:space="preserve">UTT </t>
  </si>
  <si>
    <t>M&amp;G Fibras Brasil Ltda.</t>
  </si>
  <si>
    <t>Fibers &amp; Yarns</t>
  </si>
  <si>
    <t>Custom Polymers PET, LLC</t>
  </si>
  <si>
    <t>Dhunseri, Conso</t>
  </si>
  <si>
    <t>Micro Pet, Conso</t>
  </si>
  <si>
    <t>PTA, PET</t>
  </si>
  <si>
    <t>Schoeller</t>
  </si>
  <si>
    <t>Worsted wool yarns</t>
  </si>
  <si>
    <t>Kordarna</t>
  </si>
  <si>
    <t>Sorepla</t>
  </si>
  <si>
    <t>Recycled Flakes and Food Grade Pellets</t>
  </si>
  <si>
    <t>Avgol</t>
  </si>
  <si>
    <t>HVA Hygiene Fibers</t>
  </si>
  <si>
    <t>Dhunseri JV</t>
  </si>
  <si>
    <t>M&amp;G, Brazil PET</t>
  </si>
  <si>
    <t>Artlant</t>
  </si>
  <si>
    <t>DuraFiber, France</t>
  </si>
  <si>
    <t>DuraFiber, Mexico</t>
  </si>
  <si>
    <t>Glanzstoff</t>
  </si>
  <si>
    <t>Step up investment in Trevira</t>
  </si>
  <si>
    <t>HVA Technical Fibers</t>
  </si>
  <si>
    <t>Dhunseri, JV</t>
  </si>
  <si>
    <t>50% divestment of Micro Pet, JV</t>
  </si>
  <si>
    <t xml:space="preserve">BP </t>
  </si>
  <si>
    <t>PX, PTA, NDC</t>
  </si>
  <si>
    <t>Cepsa Spain</t>
  </si>
  <si>
    <t>PIA, PTA, PET</t>
  </si>
  <si>
    <t>Micro Pet</t>
  </si>
  <si>
    <t>Oxxynova</t>
  </si>
  <si>
    <t>Ethylene &amp; Propelene</t>
  </si>
  <si>
    <t xml:space="preserve">Bangkok Polyester </t>
  </si>
  <si>
    <t>Cepsa Canada</t>
  </si>
  <si>
    <t>Performance Fibers</t>
  </si>
  <si>
    <t>Polyplex</t>
  </si>
  <si>
    <t>EcoMex, JV</t>
  </si>
  <si>
    <t>Artenius</t>
  </si>
  <si>
    <t>Aurus Pckg.</t>
  </si>
  <si>
    <t>Polypet</t>
  </si>
  <si>
    <t>Polyprima, JV</t>
  </si>
  <si>
    <t>Old World</t>
  </si>
  <si>
    <t>EOEG</t>
  </si>
  <si>
    <t xml:space="preserve">Beverage Plastics </t>
  </si>
  <si>
    <t>FiberVisions</t>
  </si>
  <si>
    <t>Wellman</t>
  </si>
  <si>
    <t xml:space="preserve">Trevira </t>
  </si>
  <si>
    <t>SK Chemicals</t>
  </si>
  <si>
    <t>PET, Fibers &amp; Yarns</t>
  </si>
  <si>
    <t xml:space="preserve">Invista </t>
  </si>
  <si>
    <t xml:space="preserve">Guangdong </t>
  </si>
  <si>
    <t>Dow Chemicals, JV</t>
  </si>
  <si>
    <t>PET &amp; PTA</t>
  </si>
  <si>
    <t xml:space="preserve">Europoort Utility </t>
  </si>
  <si>
    <t>Power Plant</t>
  </si>
  <si>
    <t>Tuntex</t>
  </si>
  <si>
    <t>Eastman</t>
  </si>
  <si>
    <t>Tiepet</t>
  </si>
  <si>
    <t>Siam Polyester</t>
  </si>
  <si>
    <t>Grand Total</t>
  </si>
  <si>
    <t>Source: Financial statements &amp; Public disclosures</t>
  </si>
  <si>
    <t>Joint Ventures</t>
  </si>
  <si>
    <t>xx</t>
  </si>
  <si>
    <r>
      <t>INDORAMA RESOURCES LTD.</t>
    </r>
    <r>
      <rPr>
        <vertAlign val="superscript"/>
        <sz val="11"/>
        <color theme="1"/>
        <rFont val="Calibri"/>
        <family val="2"/>
        <scheme val="minor"/>
      </rPr>
      <t>1</t>
    </r>
  </si>
  <si>
    <t>THAI NVDR LTD.</t>
  </si>
  <si>
    <t>BANGKOK BANK PLC.</t>
  </si>
  <si>
    <t>SOUTH EAST ASIA UK (TYPE C) NOMINEES LIMITED</t>
  </si>
  <si>
    <t>SOCIAL SECURITY OFFICE</t>
  </si>
  <si>
    <t>STATE STREET EUROPE LIMITED</t>
  </si>
  <si>
    <t>VAYU 1 BY MFC</t>
  </si>
  <si>
    <t>VAYU 1 BY KTB</t>
  </si>
  <si>
    <t>Other Shareholders</t>
  </si>
  <si>
    <r>
      <t xml:space="preserve">-           INDORAMA RESOURCES LTD.* </t>
    </r>
    <r>
      <rPr>
        <vertAlign val="superscript"/>
        <sz val="11"/>
        <color indexed="8"/>
        <rFont val="Calibri"/>
        <family val="2"/>
        <scheme val="minor"/>
      </rPr>
      <t xml:space="preserve"> </t>
    </r>
  </si>
  <si>
    <t>-           MR. ALOKE LOHIA**</t>
  </si>
  <si>
    <t>-           MR. ANUJ LOHIA</t>
  </si>
  <si>
    <t>Don’t remove</t>
  </si>
  <si>
    <t>Promotors</t>
  </si>
  <si>
    <t>-           Bangkok Insurance PCL.</t>
  </si>
  <si>
    <t>Retail</t>
  </si>
  <si>
    <t>Domestic Institutions</t>
  </si>
  <si>
    <t>Foreign Institutions (Including NVDR 100%)</t>
  </si>
  <si>
    <t>PVPC</t>
  </si>
  <si>
    <t>IVGSS</t>
  </si>
  <si>
    <t>AURIGA</t>
  </si>
  <si>
    <t>PFL</t>
  </si>
  <si>
    <t>IPI_NPK</t>
  </si>
  <si>
    <t>IPI_RY</t>
  </si>
  <si>
    <t>PFA</t>
  </si>
  <si>
    <t>UTT</t>
  </si>
  <si>
    <t>Sinterama</t>
  </si>
  <si>
    <t>GIM</t>
  </si>
  <si>
    <t>M&amp;G Fibras</t>
  </si>
  <si>
    <t>Row Labels</t>
  </si>
  <si>
    <t>Summary Extraordinary items ($m)</t>
  </si>
  <si>
    <t>Sub segments</t>
  </si>
  <si>
    <t>Region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</si>
  <si>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</si>
  <si>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</si>
  <si>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</si>
  <si>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</si>
  <si>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</si>
  <si>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</si>
  <si>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</si>
  <si>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</si>
  <si>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</si>
  <si>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</si>
  <si>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</si>
  <si>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</si>
  <si>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5 Seg</t>
  </si>
  <si>
    <t>3 Seg</t>
  </si>
  <si>
    <t>Item</t>
  </si>
  <si>
    <t xml:space="preserve">Impairment Loss on PPE </t>
  </si>
  <si>
    <t>IRPW</t>
  </si>
  <si>
    <t>PET Necessity</t>
  </si>
  <si>
    <t>Impairment Loss on PPE (Plant is mothballed)</t>
  </si>
  <si>
    <t>PT_IPII</t>
  </si>
  <si>
    <t>IRPL_PET</t>
  </si>
  <si>
    <t>Impairment of Barkan site </t>
  </si>
  <si>
    <t>AVGOL</t>
  </si>
  <si>
    <t xml:space="preserve">Impairment loss setup on PPE </t>
  </si>
  <si>
    <t>Durafiber</t>
  </si>
  <si>
    <t>NA</t>
  </si>
  <si>
    <t>GLLV</t>
  </si>
  <si>
    <t>Impairment loss related to a lightning strike</t>
  </si>
  <si>
    <t>IVOLEFINUSA</t>
  </si>
  <si>
    <t>Impairment loss ralated to write-down of government grant asstes</t>
  </si>
  <si>
    <t>IVCCH</t>
  </si>
  <si>
    <t>Impairment Loss on PPE (Machines that are no longer in use of FDY, DTY)</t>
  </si>
  <si>
    <t>Impairment loss related to a Fire incident</t>
  </si>
  <si>
    <t>PHP conso</t>
  </si>
  <si>
    <t>ISPTE</t>
  </si>
  <si>
    <t>Unallocable</t>
  </si>
  <si>
    <t>INDONLBV(EUR)</t>
  </si>
  <si>
    <t>THGM</t>
  </si>
  <si>
    <t>WBRF</t>
  </si>
  <si>
    <t>IVPPTA</t>
  </si>
  <si>
    <t>IVPUTL</t>
  </si>
  <si>
    <t>SOREPLA</t>
  </si>
  <si>
    <t>Polyester Recycling</t>
  </si>
  <si>
    <t>IVPG (Invista Germany)</t>
  </si>
  <si>
    <t>PET HVA</t>
  </si>
  <si>
    <t>IVHAUSA</t>
  </si>
  <si>
    <t>IVOXUS</t>
  </si>
  <si>
    <t>IVOAPL</t>
  </si>
  <si>
    <t>GIVLP</t>
  </si>
  <si>
    <t>IPI NPK</t>
  </si>
  <si>
    <t>IRH</t>
  </si>
  <si>
    <t>IRPPEUR</t>
  </si>
  <si>
    <t>IRPTA</t>
  </si>
  <si>
    <t>IVBRZ</t>
  </si>
  <si>
    <t>IVGSLROH</t>
  </si>
  <si>
    <t>IVLMEXICOPF</t>
  </si>
  <si>
    <t>Intermediate</t>
  </si>
  <si>
    <t>IVPGL</t>
  </si>
  <si>
    <t>IVRBV</t>
  </si>
  <si>
    <t>MPETJV</t>
  </si>
  <si>
    <t>POLYPLEX</t>
  </si>
  <si>
    <t>PT_IVI</t>
  </si>
  <si>
    <t>PET Recycling</t>
  </si>
  <si>
    <t>PFHK</t>
  </si>
  <si>
    <t>IRP</t>
  </si>
  <si>
    <t>APT</t>
  </si>
  <si>
    <t>OGPEUR</t>
  </si>
  <si>
    <t>IMP_Polowat</t>
  </si>
  <si>
    <t>MEDCO</t>
  </si>
  <si>
    <t>IPI Rayong</t>
  </si>
  <si>
    <t>Polyprima</t>
  </si>
  <si>
    <t>SPTUSA</t>
  </si>
  <si>
    <t>IVPML</t>
  </si>
  <si>
    <t>Polychem</t>
  </si>
  <si>
    <t>IVSRLLC</t>
  </si>
  <si>
    <t>CEPSA</t>
  </si>
  <si>
    <t>Tol_lT</t>
  </si>
  <si>
    <t>IVHLLC</t>
  </si>
  <si>
    <t>IVEBV</t>
  </si>
  <si>
    <t>AURUSA</t>
  </si>
  <si>
    <t>IVSSLLCUSA</t>
  </si>
  <si>
    <t>PHP Conso</t>
  </si>
  <si>
    <t>OXUSA</t>
  </si>
  <si>
    <t>Insurance claims - Leakage from Heater at Indorama Ventures Polymers (Rayong) PCL.</t>
  </si>
  <si>
    <t>Insurance claim - the property damage done by the lightning strike</t>
  </si>
  <si>
    <t>Insurance claim - Fire Incident Loss</t>
  </si>
  <si>
    <t>IPA</t>
  </si>
  <si>
    <t>Exceptional expenses because fire damage - the property damage - Fire at PHP Fibers Obernburg Germany(Maintenance Costs-COGS)</t>
  </si>
  <si>
    <t>Insurance claim - Fire Incident Loss (Yr 2019)</t>
  </si>
  <si>
    <t>Insurance claim from wind storm - Property damage</t>
  </si>
  <si>
    <t>Legal expense</t>
  </si>
  <si>
    <t>Legal expense - IVOG</t>
  </si>
  <si>
    <t>Pre-operative cost</t>
  </si>
  <si>
    <t>Pre-operative cost - WBRF</t>
  </si>
  <si>
    <t>Pre-operative cost - Artlant Portugal</t>
  </si>
  <si>
    <t>Pre-operative cost - Corpus Christy</t>
  </si>
  <si>
    <t>Pre-operative cost - Cracker (IVOLEFINUSA)</t>
  </si>
  <si>
    <t>Pre-operative cost - IVGSS (India)</t>
  </si>
  <si>
    <t>Pre-operative cost - IVSPPL</t>
  </si>
  <si>
    <t>Pre-operative cost - PVPC</t>
  </si>
  <si>
    <t>Pre-operative cost - IVSSB (IVBRZ paid)</t>
  </si>
  <si>
    <t>Pre-operative cost - IVRV (PET Recycling)</t>
  </si>
  <si>
    <t>Acquisition Cost</t>
  </si>
  <si>
    <t>Project Siam (BPC)</t>
  </si>
  <si>
    <t>Project Trevira</t>
  </si>
  <si>
    <t>Project Atlantic - Artland Portugal</t>
  </si>
  <si>
    <t>Project Atom - AVGOL</t>
  </si>
  <si>
    <t>Project Beverage Plastic</t>
  </si>
  <si>
    <t>Project Buono - Brazil</t>
  </si>
  <si>
    <t>Project Cruise - UTT</t>
  </si>
  <si>
    <t>Project Dawn - M&amp;G Brazil</t>
  </si>
  <si>
    <t>Project Epsilon - Essel Propack</t>
  </si>
  <si>
    <t>Project Everest - Sinterama</t>
  </si>
  <si>
    <t>Project Green - Sorepla</t>
  </si>
  <si>
    <t>Project Jumbo - Corpus Christy</t>
  </si>
  <si>
    <t>Project Kamiwashi - PT Mitsubishi Chemicals Indonesia</t>
  </si>
  <si>
    <t>Project Kepler - Schoeller</t>
  </si>
  <si>
    <t>Project Loom III - Kordana</t>
  </si>
  <si>
    <t>Project Oscar - Bevpak</t>
  </si>
  <si>
    <t>Project Ostrich - Invistra Germany</t>
  </si>
  <si>
    <t>Project Panther - I.M.P. Polowat Sp.zo.o.</t>
  </si>
  <si>
    <t>Project Phoenix - DTF</t>
  </si>
  <si>
    <t>Project Platinum - Medco Plast</t>
  </si>
  <si>
    <t>Project Ruby - IRSL</t>
  </si>
  <si>
    <t>Project Rush - M&amp;G North America</t>
  </si>
  <si>
    <t>Project Spindletop - Huntsman</t>
  </si>
  <si>
    <t>Project Thread - Durafiber</t>
  </si>
  <si>
    <t>Project Invistra</t>
  </si>
  <si>
    <t>Project Philippines Recycling</t>
  </si>
  <si>
    <t>Project Smash</t>
  </si>
  <si>
    <t>Project Covid-19 Contribution</t>
  </si>
  <si>
    <t>Project Valencia &amp; Flake - Clear Pet</t>
  </si>
  <si>
    <t>Project Gaudi - Cespa Gestion de Residuos</t>
  </si>
  <si>
    <t>Project Nile - EIPET</t>
  </si>
  <si>
    <t>Project Victory - Vernitas AB</t>
  </si>
  <si>
    <t>Project Columbus</t>
  </si>
  <si>
    <t>Project Stella - Recycling business (STF Group)</t>
  </si>
  <si>
    <t>Project Celtic (IVSRLLC (Carbonlite))</t>
  </si>
  <si>
    <t>Project Ivy</t>
  </si>
  <si>
    <t>Project Olefin</t>
  </si>
  <si>
    <t>Project Vivaldi - Oxiteno</t>
  </si>
  <si>
    <t>Project Coral (Octal)</t>
  </si>
  <si>
    <t xml:space="preserve">Project Newton </t>
  </si>
  <si>
    <t>Project Toledo</t>
  </si>
  <si>
    <t>Project Idun</t>
  </si>
  <si>
    <t>Project Najah (Flake recycling business in Tunisia)</t>
  </si>
  <si>
    <t>Project Seed (Flake recycling business in India)</t>
  </si>
  <si>
    <t>Project Carthage</t>
  </si>
  <si>
    <t>Project Clay &amp; Brown</t>
  </si>
  <si>
    <t>Project Brazil</t>
  </si>
  <si>
    <t>Bain Fee</t>
  </si>
  <si>
    <t>IODs</t>
  </si>
  <si>
    <t>Other extraordinary income / (expense)</t>
  </si>
  <si>
    <t>Impairment Loss on doubtful debt</t>
  </si>
  <si>
    <t>CEPSA NA</t>
  </si>
  <si>
    <t>AR provision (the customer named Beaulieu Bankruptcy)</t>
  </si>
  <si>
    <t>Barkan Severance &amp; Retention Bonus Adjustment</t>
  </si>
  <si>
    <t>Impairment loss on intercompany loan (IFRS9)</t>
  </si>
  <si>
    <t>INDONLBV (EUR)</t>
  </si>
  <si>
    <t>Impairment loss on advance payment (IFRS9)</t>
  </si>
  <si>
    <t>Reversal provision on impairment of other receivables (IFRS9)</t>
  </si>
  <si>
    <t>IVS</t>
  </si>
  <si>
    <t>DTA Adjustment</t>
  </si>
  <si>
    <t>ALPHAHLDG</t>
  </si>
  <si>
    <t>ALPHAINC</t>
  </si>
  <si>
    <t>IVPFHFV</t>
  </si>
  <si>
    <t>IVUSALP</t>
  </si>
  <si>
    <t>IVHLP</t>
  </si>
  <si>
    <t>IVOHLLC</t>
  </si>
  <si>
    <t>IVPLLC</t>
  </si>
  <si>
    <t>PHP_Inc</t>
  </si>
  <si>
    <t>IVPI</t>
  </si>
  <si>
    <t>IPML</t>
  </si>
  <si>
    <t>INDONL (EUR)</t>
  </si>
  <si>
    <t>IVBO</t>
  </si>
  <si>
    <t>IVBO_conso</t>
  </si>
  <si>
    <t>MTM Adjustment (Ineffective)</t>
  </si>
  <si>
    <t>IVEBV_TR</t>
  </si>
  <si>
    <t>IRPL PET</t>
  </si>
  <si>
    <t>MTM Adjustment (Ineffective Unwind)</t>
  </si>
  <si>
    <t>PHP_INC</t>
  </si>
  <si>
    <t xml:space="preserve">FX loss on currency </t>
  </si>
  <si>
    <t>KP3</t>
  </si>
  <si>
    <t>Amortisation of plant shutdown expense</t>
  </si>
  <si>
    <t>Depreciation-COGS</t>
  </si>
  <si>
    <t>Deferred Tax income from DPGL</t>
  </si>
  <si>
    <t>Net Write-Back of old Provisions</t>
  </si>
  <si>
    <t>Severance cost</t>
  </si>
  <si>
    <t>Workington Mothball</t>
  </si>
  <si>
    <t>TSA -IT expense related to Acquisition</t>
  </si>
  <si>
    <t>BCG Expense</t>
  </si>
  <si>
    <t>IFRS effect due to account receivable with of Invista previous owner</t>
  </si>
  <si>
    <t>Loss carry forward in Mexico</t>
  </si>
  <si>
    <t>Excess liability written back</t>
  </si>
  <si>
    <t>Consulting Fee Reorganization and Asia Capital Surplus</t>
  </si>
  <si>
    <t xml:space="preserve">US Legal Cost for Property Tax reduction </t>
  </si>
  <si>
    <t>US Tax Reforms</t>
  </si>
  <si>
    <t>Penalty of the Tax Office due to a declaration presented out of deadline</t>
  </si>
  <si>
    <t>Miscellaneous Extraordinary Expenses</t>
  </si>
  <si>
    <t>São Paulo Office Renovation - reduced space by 50%</t>
  </si>
  <si>
    <t>The loss on sale of stores &amp; spares</t>
  </si>
  <si>
    <t>Reorganization cost related to Project Bright: UK entity will be liquidated</t>
  </si>
  <si>
    <t>Costs for restructering</t>
  </si>
  <si>
    <t>SAP conversion</t>
  </si>
  <si>
    <t>TPC</t>
  </si>
  <si>
    <t>Recognition of the effects determined for the final and unappealable decision from the Supreme Court regarding Company's lawsuit regarding the exclusion of ICMS in the PIS and COFINS calculation basis</t>
  </si>
  <si>
    <t>Gain generated with the purchase of "precatorios" tax credits</t>
  </si>
  <si>
    <t xml:space="preserve">Legal expenses related to Barkan site employees and Operational costs of Barkan site after shutdown </t>
  </si>
  <si>
    <t xml:space="preserve">Compensation to MD for leaving the company as per agreement and it's one time </t>
  </si>
  <si>
    <t>Gain on asset purchases. Amount paid less than the face value of the assets acquired from Huntsman referring to the IOD segment on 01/03/2020</t>
  </si>
  <si>
    <t xml:space="preserve">MTBE Licensing Fee (Shandong Binhua contract) </t>
  </si>
  <si>
    <t>Brazil Legal Dispute</t>
  </si>
  <si>
    <t>Extraordinary taxes (impairments)</t>
  </si>
  <si>
    <t>Extraordinary taxes (Tax provision for HO disallowance) (Taxation on Ordinary Activities)</t>
  </si>
  <si>
    <t>Total extraordinary income/(expense)</t>
  </si>
  <si>
    <t>Add : Lakes Charles cracker (IVOL) performance</t>
  </si>
  <si>
    <t>Total extraordinary income/(expense) include IVOL performance</t>
  </si>
  <si>
    <t xml:space="preserve">Check </t>
  </si>
  <si>
    <t>2020 gain on bargain restate</t>
  </si>
  <si>
    <t>(blank)</t>
  </si>
  <si>
    <t>Impairments - provision of expenses and inventory </t>
  </si>
  <si>
    <t xml:space="preserve"> Rationalization of footprint (impairments)</t>
  </si>
  <si>
    <t>Pre-operative cost - IDVB</t>
  </si>
  <si>
    <t>Project Picasso (M&amp;A project)</t>
  </si>
  <si>
    <t xml:space="preserve">Project Blumenau </t>
  </si>
  <si>
    <t>Project Lotus (Sabic)</t>
  </si>
  <si>
    <t>Enterprise duplicate pymts and Bank recon write off (SG&amp;A)</t>
  </si>
  <si>
    <t>Enterprise vendor debits(Changes in FG and WIP)</t>
  </si>
  <si>
    <t>Extraordinary taxes (pre-acquisitions) (Deferred tax)</t>
  </si>
  <si>
    <t>Sum of 1Q23</t>
  </si>
  <si>
    <t>2Q23</t>
  </si>
  <si>
    <t>TISCO MASTER POOLED REGISTERED PROVIDENT FUND</t>
  </si>
  <si>
    <t>Entity</t>
  </si>
  <si>
    <t>Add</t>
  </si>
  <si>
    <t xml:space="preserve">Expenses related to fire damage - the property damage </t>
  </si>
  <si>
    <t>Indemnity from tax assessment received from TPG(Seller) (Other inc)</t>
  </si>
  <si>
    <t>Sum of 2Q23</t>
  </si>
  <si>
    <t>IPETUSD</t>
  </si>
  <si>
    <t>BEVPAKUSD</t>
  </si>
  <si>
    <t xml:space="preserve">Fx loss in Brazil due to sharp appreciation </t>
  </si>
  <si>
    <t>3Q23</t>
  </si>
  <si>
    <t>Sum of 3Q23</t>
  </si>
  <si>
    <t>Extraordinary currency impact</t>
  </si>
  <si>
    <t>4Q23</t>
  </si>
  <si>
    <t>Impairment losses net of deferred tax</t>
  </si>
  <si>
    <t>Deferred tax on Impairment losses</t>
  </si>
  <si>
    <t>BTUKPC</t>
  </si>
  <si>
    <t>Insurance Income - Property damage (biofuel plant break down)</t>
  </si>
  <si>
    <t>Project Sunrise</t>
  </si>
  <si>
    <t>Project Carbios</t>
  </si>
  <si>
    <t>Support initiate for Full Potential Plan</t>
  </si>
  <si>
    <t xml:space="preserve">Provision related to tax penalty </t>
  </si>
  <si>
    <t>Sum of 4Q23</t>
  </si>
  <si>
    <t>Intermediates Chemicals</t>
  </si>
  <si>
    <t>Indovinya</t>
  </si>
  <si>
    <t>2Q24</t>
  </si>
  <si>
    <t>3Q24</t>
  </si>
  <si>
    <t>4Q24</t>
  </si>
  <si>
    <t>Segments</t>
  </si>
  <si>
    <t xml:space="preserve">Project Desert </t>
  </si>
  <si>
    <t>Project Solar</t>
  </si>
  <si>
    <t>IVOXLLC</t>
  </si>
  <si>
    <t>IVPOLLC</t>
  </si>
  <si>
    <t xml:space="preserve">Co2 Amortization -$6.0m, Grant $2.5m </t>
  </si>
  <si>
    <t xml:space="preserve">Severance cost </t>
  </si>
  <si>
    <t xml:space="preserve">PHP </t>
  </si>
  <si>
    <t xml:space="preserve">Consultant Fee </t>
  </si>
  <si>
    <t>Dummy for pivot</t>
  </si>
  <si>
    <t>NAM</t>
  </si>
  <si>
    <t>SAM</t>
  </si>
  <si>
    <t>Sum of 1Q24</t>
  </si>
  <si>
    <t>Inter CPET</t>
  </si>
  <si>
    <t>Inter Business</t>
  </si>
  <si>
    <t>IVL Factsheet</t>
  </si>
  <si>
    <t>-</t>
  </si>
  <si>
    <t>Tax on impairments</t>
  </si>
  <si>
    <t>35</t>
  </si>
  <si>
    <t>Adjusted EBITDA Margin (%)</t>
  </si>
  <si>
    <t>STANDARD CHARTERED BANK (HONG KONG) LIMITED</t>
  </si>
  <si>
    <t>Market_Statistics_Month_th_TH (2017-present)</t>
  </si>
  <si>
    <t>Other income from Celanese (Settlement Agreement) (Other income)</t>
  </si>
  <si>
    <t>Indovinya NA</t>
  </si>
  <si>
    <t>Sum of 2Q24</t>
  </si>
  <si>
    <t>Severance payment and others</t>
  </si>
  <si>
    <t>Other impairments related to working capital</t>
  </si>
  <si>
    <t>diff depre related extra</t>
  </si>
  <si>
    <t>CPET with Intermediate Chemicals</t>
  </si>
  <si>
    <t>Intermediate Chemicals</t>
  </si>
  <si>
    <t>Adjusted EBITDA/t</t>
  </si>
  <si>
    <t>Adjusted  ROCE (%)</t>
  </si>
  <si>
    <t>การคำนวณ Adjusted EBITDA และ Adjusted Net profit</t>
  </si>
  <si>
    <r>
      <t>= Adjusted EBITDA</t>
    </r>
    <r>
      <rPr>
        <b/>
        <vertAlign val="superscript"/>
        <sz val="14"/>
        <color rgb="FF000000"/>
        <rFont val="Angsana New"/>
        <family val="1"/>
      </rPr>
      <t>1</t>
    </r>
  </si>
  <si>
    <t>ล้านเหรียญสหรัฐ</t>
  </si>
  <si>
    <t>ไตรมาสที่ 1
ปี 2566</t>
  </si>
  <si>
    <t>ไตรมาสที่ 2
ปี 2566</t>
  </si>
  <si>
    <t>ไตรมาสที่ 3 
ปี 2566</t>
  </si>
  <si>
    <t>ไตรมาสที่ 4 
ปี 2566</t>
  </si>
  <si>
    <t>ไตรมาสที่ 1
ปี 2567</t>
  </si>
  <si>
    <t>ไตรมาสที่ 2
ปี 2567</t>
  </si>
  <si>
    <t>ข้อสังเกต</t>
  </si>
  <si>
    <t>กำไรสุทธิหลังหักภาษีเงินได้ และส่วนได้เสียที่ไม่มีอำนาจควบคุม 
(Net profit after Tax and NCI)</t>
  </si>
  <si>
    <t>ค่าเสื่อมราคาและค่าตัดจำหน่าย</t>
  </si>
  <si>
    <t>ต้นทุนทางการเงินสุทธิ</t>
  </si>
  <si>
    <t>ส่วนแบ่ง(กำไร)/ขาดทุนสุทธิจากบริษัทร่วมและการร่วมค้าที่ใช้วิธีส่วนได้เสีย</t>
  </si>
  <si>
    <t>ภาษีที่เกี่ยวข้องกับการด้อยค่า</t>
  </si>
  <si>
    <t>ส่วนได้เสียที่ไม่มีอำนาจควบคุม</t>
  </si>
  <si>
    <t>ค่าใช้จ่าย/(รายได้)ภาษีเงินได้</t>
  </si>
  <si>
    <t>กำไรก่อนหักดอกเบี้ย ภาษีเงินได้ ค่าเสื่อมราคาและค่าตัดจำหน่าย
(Reported EBITDA)</t>
  </si>
  <si>
    <t>รายการพิเศษผลกระทบจากอัตราแลกเปลี่ยน</t>
  </si>
  <si>
    <t>ค่าใช้จ่ายจากการเข้าซื้อกิจการ และค่าใช้จ่ายก่อนเริ่มดำเนินงาน</t>
  </si>
  <si>
    <t>(กำไร)/ขาดทุนจากการจำหน่ายที่ดิน อาคารและอุปกรณ์สุทธิ </t>
  </si>
  <si>
    <t>รายได้จากเงินประกัน</t>
  </si>
  <si>
    <t>ขาดทุนจากการด้อยค่าของที่ดิน อาคารและอุปกรณ์ </t>
  </si>
  <si>
    <t>รายการพิเศษอื่น (รายได้)/ค่าใช้จ่าย</t>
  </si>
  <si>
    <t>(กำไร)/ขาดทุน จากสินค้าคงเหลือ</t>
  </si>
  <si>
    <t>= กำไรหลักก่อนหักดอกเบี้ย ภาษีเงินได้ค่าเสื่อมราคาและค่าตัดจำหน่าย 
(Core EBITDA)</t>
  </si>
  <si>
    <t>(กำไร)/ขาดทุนจากการส่งผ่านราคาที่ล่าช้า</t>
  </si>
  <si>
    <t>(กำไร)/ขาดทุนจากการป้องกันความเสี่ยงด้านราคาพลังงาน</t>
  </si>
  <si>
    <t>(รายได้)/ค่าใช้จ่ายอื่น</t>
  </si>
  <si>
    <t>ภาษีเงินได้ที่เกี่ยวเนื่องกับกำไร/ขาดทุน จากสินค้าคงเหลือ</t>
  </si>
  <si>
    <t>รายการอื่นๆใต้ EBITDA (อ้างอิงรายละเอียดจากรายการ reported EBITDA หัก reported net profit ไม่รวมผลขาดทุนจากการด้อยค่าสุทธิหลังหักภาษี)</t>
  </si>
  <si>
    <r>
      <rPr>
        <vertAlign val="superscript"/>
        <sz val="14"/>
        <color rgb="FF000000"/>
        <rFont val="Angsana New"/>
        <family val="1"/>
      </rPr>
      <t>1</t>
    </r>
    <r>
      <rPr>
        <sz val="14"/>
        <color rgb="FF000000"/>
        <rFont val="Angsana New"/>
        <family val="1"/>
      </rPr>
      <t>ข้อมูลทางการเงินที่ปรับปรุงแล้ว หมายถึงรายการ ก่อนกำไร/(ขาดทุน) ของสินค้าคงคลัง และรายการพิเศษ</t>
    </r>
  </si>
  <si>
    <r>
      <t>= กำไรสุทธิหลังหักภาษีเงินได้ และส่วนได้เสียที่ไม่มีอำนาจควบคุม(ปรับปรุง)</t>
    </r>
    <r>
      <rPr>
        <b/>
        <vertAlign val="superscript"/>
        <sz val="14"/>
        <color rgb="FF000000"/>
        <rFont val="Angsana New"/>
        <family val="1"/>
      </rPr>
      <t>1</t>
    </r>
    <r>
      <rPr>
        <b/>
        <sz val="14"/>
        <color rgb="FF000000"/>
        <rFont val="Angsana New"/>
        <family val="1"/>
      </rPr>
      <t xml:space="preserve">
(Adjusted Net Profit after Tax and NCI)</t>
    </r>
    <r>
      <rPr>
        <b/>
        <vertAlign val="superscript"/>
        <sz val="14"/>
        <color rgb="FF000000"/>
        <rFont val="Angsana New"/>
        <family val="1"/>
      </rPr>
      <t>1</t>
    </r>
  </si>
  <si>
    <t>ขาดทุนจากการด้อยค่าสินทรัพย์ถาวร</t>
  </si>
  <si>
    <t>งบกำไรขาดทุนรวมในงบการเงิน</t>
  </si>
  <si>
    <t>งบกระแสเงินสดรวมในงบการเงิน</t>
  </si>
  <si>
    <t>งบกำไรขาดทุนรวม/งบกระแสเงินสดรวมในงบการเงิน</t>
  </si>
  <si>
    <t>หมายเหตุประกอบงบการเงิน</t>
  </si>
  <si>
    <t>การจัดประเภทโดยฝ่ายบริหาร</t>
  </si>
  <si>
    <t>ขาดทุนจากการด้อยค่าที่เกี่ยวเนื่องกับเงินทุนหมุนเวียนสุทธิ</t>
  </si>
  <si>
    <t>ค่าชดเชยเมื่อเลิกจ้างและค่าใช้จ่ายอื่นๆ</t>
  </si>
  <si>
    <t>งบกระแสเงินสด (ล้านเหรียญสหรัฐ)</t>
  </si>
  <si>
    <t>กำไรหลังหักภาษีเงินได้ และส่วนได้เสียที่ไม่มีอำนาจควบคุม</t>
  </si>
  <si>
    <t>บวก : ส่วนได้เสียที่ไม่มีอำนาจควบคุม</t>
  </si>
  <si>
    <t>บวก : ค่าเสื่อมราคาและค่าตัดจำหน่าย</t>
  </si>
  <si>
    <t>บวก : ต้นทุนทางการเงิน - สุทธิ</t>
  </si>
  <si>
    <t>บวก : ค่าใช้จ่าย/(รายได้)ภาษีเงินได้</t>
  </si>
  <si>
    <t>บวก : ขาดทุนจากการด้อยค่าของที่ดิน อาคารและอุปกรณ์, ค่าความนิยมและสินทรัพย์ไม่มีตัวตนอื่นๆ</t>
  </si>
  <si>
    <t>บวก : (กำไร) ขาดทุนจากการจำหน่าย การตัดจำหน่าย ที่ดิน อาคารและอุปกรณ์ - สุทธิ</t>
  </si>
  <si>
    <t>บวก : การเปลี่ยนแปลงในสินทรัพย์และหนี้สินจากการดำเนินงาน</t>
  </si>
  <si>
    <t>การเปลี่ยนแปลงในเงินทุนหมุนเวียนสุทธิ</t>
  </si>
  <si>
    <t>หัก : ภาษีจ่าย</t>
  </si>
  <si>
    <t>กระแสเงินสดจากกิจกรรมดำเนินงาน</t>
  </si>
  <si>
    <t>รายจ่ายฝ่ายทุนเพื่อการบำรุงรักษา</t>
  </si>
  <si>
    <t>กระแสเงินสดหลังการใช้จ่ายตามกลยุทธ์</t>
  </si>
  <si>
    <t>เงินปันผลจ่ายและดอกเบี้ยจ่ายสำหรับหุ้นกู้ด้อยสิทธิที่มีลักษณะคล้ายทุน</t>
  </si>
  <si>
    <t>การเปลี่ยนแปลงของหนี้สินตามสัญญาเช่า (รายการที่ไม่ใช่เงินสด)</t>
  </si>
  <si>
    <t xml:space="preserve">การเปลี่ยนแปลงของอัตราแลกเปลี่ยนในหนี้สินสุทธิ </t>
  </si>
  <si>
    <t>(การป้องกันความเสี่ยงในสินทรัพย์)</t>
  </si>
  <si>
    <t>(เพิ่มขึ้น) ลดลงในหนี้สินสุทธิตามงบแสดงฐานะการเงินรวม</t>
  </si>
  <si>
    <t>*ยอดรวมของรายการต่างๆอาจจะไม่เท่ากับผลรวมทั้งหมดเนื่องจากการปัดเศษทศนิยม</t>
  </si>
  <si>
    <r>
      <t xml:space="preserve">1  </t>
    </r>
    <r>
      <rPr>
        <sz val="14"/>
        <color rgb="FF000000"/>
        <rFont val="Angsana New"/>
        <family val="1"/>
      </rPr>
      <t>รวมรายได้สุทธิจากการจำหน่ายที่ดิน อาคาร และอุปกรณ์, เงินลงทุนในสินทรัพย์ไม่หมุนเวียนอื่น ๆ และหนี้สินสุทธิที่คาดว่าจะได้รับจากการเข้าซื้อกิจการ</t>
    </r>
  </si>
  <si>
    <r>
      <t>2</t>
    </r>
    <r>
      <rPr>
        <sz val="14"/>
        <color rgb="FF000000"/>
        <rFont val="Angsana New"/>
        <family val="1"/>
      </rPr>
      <t xml:space="preserve"> รวมผลกระทบจากอัตราแลกเปลี่ยนของเงินตราต่างประเทศสิ้นงวดและของหนี้สินสุทธิที่เปลี่ยนแปลงไประหว่างงวด ซึ่งอาจแตกต่างกับการเพิ่มขึ้นหรือลดลงของหนี้สินสุทธิในงบแสดงฐานะทางการเงิน</t>
    </r>
  </si>
  <si>
    <t>บวก : ค่าใช้จ่ายผลประโยชน์ของพนักงานที่เกี่ยวข้องกับโครงการผลประโยชน์ที่กำหนดไว้, รายการที่ยังไม่รับรู้, ส่วนแบ่งจากกิจการร่วมทุน, สำรองจ่าย และอื่นๆ</t>
  </si>
  <si>
    <t>หัก : (กลับรายการ) ผลขาดทุนด้านเครดิตที่คาดว่าจะเกิดขึ้น - สุทธิ </t>
  </si>
  <si>
    <t>รายจ่ายฝ่ายทุนเพื่อการขยายกำลังการผลิตและการลงทุนใหม่1</t>
  </si>
  <si>
    <t>ต้นทุนทางการเงินสุทธิ3</t>
  </si>
  <si>
    <t>(เพิ่มขึ้น) ลดลงในหนี้สินสุทธิตามเกณฑ์เงินสด2</t>
  </si>
  <si>
    <r>
      <rPr>
        <vertAlign val="superscript"/>
        <sz val="14"/>
        <color rgb="FF000000"/>
        <rFont val="Angsana New"/>
        <family val="1"/>
      </rPr>
      <t>3</t>
    </r>
    <r>
      <rPr>
        <b/>
        <vertAlign val="superscript"/>
        <sz val="14"/>
        <color rgb="FF000000"/>
        <rFont val="Angsana New"/>
        <family val="1"/>
      </rPr>
      <t xml:space="preserve">  </t>
    </r>
    <r>
      <rPr>
        <sz val="14"/>
        <color rgb="FF000000"/>
        <rFont val="Angsana New"/>
        <family val="1"/>
      </rPr>
      <t>ต้นทุนทางการเงินในงบกระแสเงินสดอาจแตกต่างจากงบกำไรขาดทุนรายไตรมาสเนื่องจากการชำระหนี้บางรายการซึ่งจ่ายเป็นประจำทุกปีหรือทุกหกเดือนตามเงื่อนไขของการชำระหนี้</t>
    </r>
  </si>
  <si>
    <t>ปริมาณ และข้อมูลทางการเงินที่ปรับปรุงตามส่วนธุรกิจ</t>
  </si>
  <si>
    <t>รายการ</t>
  </si>
  <si>
    <t>ไตรมาสที่ 3
ปี 2566</t>
  </si>
  <si>
    <t>ส่วนธุรกิจ</t>
  </si>
  <si>
    <t>อัตราแลกเปลี่ยนถัวเฉลี่ย ดอลลาร์สหรัฐ/บาทไทย</t>
  </si>
  <si>
    <t>อัตราแลกเปลี่ยนถัวเฉลี่ยทั้งปี ดอลลาร์สหรัฐ/บาทไทย</t>
  </si>
  <si>
    <t>อัตราแลกเปลี่ยนปิด ดอลลาร์สหรัฐ/บาทไทย</t>
  </si>
  <si>
    <t>กำลังการผลิต (ล้านตัน)</t>
  </si>
  <si>
    <t>รวม IVL</t>
  </si>
  <si>
    <t>รวม IVL ที่ไม่รวมของ Oxiteno</t>
  </si>
  <si>
    <t>ปริมาณการผลิต (ล้านตัน)</t>
  </si>
  <si>
    <t>ปริมาณการขาย (ล้านตัน)</t>
  </si>
  <si>
    <t>รายได้ (ล้านเหรียญสหรัฐ)</t>
  </si>
  <si>
    <t>Adjusted EBITDA (ล้านเหรียญสหรัฐ)</t>
  </si>
  <si>
    <t>หมายเหตุ: ปริมาณการผลิตและขายมีการปรับปรุงข้อมูลสำหรับการบริโภคภายใน Purified EO ในกลุ่มธุรกิจ Indovinya ดังนั้นจึงมีการเปลี่ยนแปลงเล็กน้อยจากข้อมูลในอดีต</t>
  </si>
  <si>
    <t>ภาคผนวก</t>
  </si>
  <si>
    <t>9 สิงหาคม 2567</t>
  </si>
  <si>
    <t>ปี</t>
  </si>
  <si>
    <t>ชื่อบริษัท</t>
  </si>
  <si>
    <t>วันที่เสร็จสิ้นการเข้าซื้อ</t>
  </si>
  <si>
    <t>ที่ตั้ง</t>
  </si>
  <si>
    <t>ผลิตภัณฑ์</t>
  </si>
  <si>
    <t>สัดส่วนการถือครองของบริษัท</t>
  </si>
  <si>
    <t>มูลค่าในการซื้อกิจการ 
(ล้านเหรียญสหรัฐ)</t>
  </si>
  <si>
    <t>ปริมาณการผลิตติดตั้ง ณ วันที่เข้าซื้อ (พันตัน)</t>
  </si>
  <si>
    <t>ยอดรวม 2565</t>
  </si>
  <si>
    <t>ยอดรวม 2564</t>
  </si>
  <si>
    <t>1 กรกฎาคม 2565</t>
  </si>
  <si>
    <t>21 เมษายน 2565</t>
  </si>
  <si>
    <t>1 เมษายน 2565</t>
  </si>
  <si>
    <t>18 กุมภาพันธ์ 2565</t>
  </si>
  <si>
    <t>1 พฤศจิกายน 2564</t>
  </si>
  <si>
    <t>11 มิถุนายน 2564</t>
  </si>
  <si>
    <t>19 เมษายน 2564</t>
  </si>
  <si>
    <t>อิตาลี และ โปแลนด์</t>
  </si>
  <si>
    <t>เวียดนาม</t>
  </si>
  <si>
    <t>บราซิล อุรุกวัย เม็กซิโก และสหรัฐอเมริกา</t>
  </si>
  <si>
    <t>สาธารณรัฐเช็ก</t>
  </si>
  <si>
    <t>อียิปต์</t>
  </si>
  <si>
    <t>สหรัฐอเมริกา</t>
  </si>
  <si>
    <t>เม็กซิโก</t>
  </si>
  <si>
    <t>ยอดรวม 2563</t>
  </si>
  <si>
    <t>โปแลนด์</t>
  </si>
  <si>
    <t>ไทย</t>
  </si>
  <si>
    <t>บราซิล</t>
  </si>
  <si>
    <t>ฟิลิปปินส์</t>
  </si>
  <si>
    <t>สหรัฐอเมริกา ออสเตรีย และอินเดีย</t>
  </si>
  <si>
    <t>29 ตุลาคม 2563</t>
  </si>
  <si>
    <t>23 ตุลาคม 2563</t>
  </si>
  <si>
    <t>8 มิถุนายน 2563</t>
  </si>
  <si>
    <t>3 มกราคม 2563</t>
  </si>
  <si>
    <t>อยู่ระหว่างดำเนินการ</t>
  </si>
  <si>
    <t>ยอดรวม 2562</t>
  </si>
  <si>
    <t>ยอดรวม 2561</t>
  </si>
  <si>
    <t>3 ธันวาคม 2562</t>
  </si>
  <si>
    <t>19 พฤศจิกายน 2562</t>
  </si>
  <si>
    <t>อิตาลี บราซิล จีน และบัลแกเรีย</t>
  </si>
  <si>
    <t>2 ตุลาคม 2562</t>
  </si>
  <si>
    <t>ไนจีเรีย</t>
  </si>
  <si>
    <t>3 เมษายน 2562</t>
  </si>
  <si>
    <t>อินเดีย</t>
  </si>
  <si>
    <t>4 มีนาคม 2562</t>
  </si>
  <si>
    <t>เยอรมัน</t>
  </si>
  <si>
    <t>28 กุมภาพันธ์ 2562</t>
  </si>
  <si>
    <t>เยอรมัน และ เม็กซิโก</t>
  </si>
  <si>
    <t>22 กุมภาพันธ์ 2562</t>
  </si>
  <si>
    <t>15 มกราคม 2562</t>
  </si>
  <si>
    <t>2 มกราคม 2562</t>
  </si>
  <si>
    <t>28 ธันวาคม 2561</t>
  </si>
  <si>
    <t>23 พฤศจิกายน 2561</t>
  </si>
  <si>
    <t>ออสเตรีย สาธารณรัฐเช็ก และ เยอรมัน</t>
  </si>
  <si>
    <t>13 พฤศจิกายน 2561</t>
  </si>
  <si>
    <t>30 ตุลาคม 2561</t>
  </si>
  <si>
    <t>สาธารณรัฐเช็กและสโลวาเกีย</t>
  </si>
  <si>
    <t>18 กรกฎาคม 2561</t>
  </si>
  <si>
    <t>อินโดนีเซีย</t>
  </si>
  <si>
    <t>30 กรกฎาคม 2561</t>
  </si>
  <si>
    <t>ฝรั่งเศส</t>
  </si>
  <si>
    <t>25 กรกฎาคม 2561</t>
  </si>
  <si>
    <t>อิสราเอล สหรัฐอเมริกา จีน รัสเซีย และอินเดีย</t>
  </si>
  <si>
    <t>14 มิถุนายน 2561</t>
  </si>
  <si>
    <t>24 พฤษภาคม 2561</t>
  </si>
  <si>
    <t>ยอดรวม 2560</t>
  </si>
  <si>
    <t>ยอดรวม 2559</t>
  </si>
  <si>
    <t>ยอดรวม 2558</t>
  </si>
  <si>
    <t>29 พฤศจิกายน 2560</t>
  </si>
  <si>
    <t>โปรตุเกส</t>
  </si>
  <si>
    <t>5 ตุลาคม 2560</t>
  </si>
  <si>
    <t>29 กันยายน 2560</t>
  </si>
  <si>
    <t>31 พฤษภาคม 2560</t>
  </si>
  <si>
    <t>ลักเซมเบิร์ก สาธารณรัฐเชค อิตาลี และจีน</t>
  </si>
  <si>
    <t>5 พฤษภาคม 2560</t>
  </si>
  <si>
    <t>เยอรมนี</t>
  </si>
  <si>
    <t>12 กันยายน 2559</t>
  </si>
  <si>
    <t>31 มีนาคม 2559</t>
  </si>
  <si>
    <t>อเมริกาเหนือ</t>
  </si>
  <si>
    <t>7 เมษายน 2559</t>
  </si>
  <si>
    <t>สเปน</t>
  </si>
  <si>
    <t>23 ธันวาคม 2015</t>
  </si>
  <si>
    <t>อินเดีย (อินเดียเหนือ)</t>
  </si>
  <si>
    <t>23 กันยายน 2015</t>
  </si>
  <si>
    <t>รัฐลุยเซียนา สหรัฐอเมริกา</t>
  </si>
  <si>
    <t>11 พฤษภาคม 2015</t>
  </si>
  <si>
    <t>1 มิถุนายน 2015</t>
  </si>
  <si>
    <t>แคนาดา</t>
  </si>
  <si>
    <t>1 เมษายน 2015</t>
  </si>
  <si>
    <t>จีน</t>
  </si>
  <si>
    <t>2 มีนาคม 2015</t>
  </si>
  <si>
    <t>ตุรกี</t>
  </si>
  <si>
    <t>ยอดรวม 2557</t>
  </si>
  <si>
    <t>ยอดรวม 2556</t>
  </si>
  <si>
    <t>ยอดรวม 2555</t>
  </si>
  <si>
    <t>ยอดรวม 2554</t>
  </si>
  <si>
    <t>1 ธันวาคม 2014</t>
  </si>
  <si>
    <t>2 มิถุนายน 2014</t>
  </si>
  <si>
    <t>30 เมษายน 2014</t>
  </si>
  <si>
    <t>เยอรมัน สหรัฐอเมริกา จีน</t>
  </si>
  <si>
    <t>3 เมษายน 2013</t>
  </si>
  <si>
    <t>9 สิงหาคม 2012</t>
  </si>
  <si>
    <t>1 กรกฎาคม 2012</t>
  </si>
  <si>
    <t>3 เมษายน 2012</t>
  </si>
  <si>
    <t xml:space="preserve">สหรัฐอเมริกา </t>
  </si>
  <si>
    <t>24 กุมภาพันธ์ 2012</t>
  </si>
  <si>
    <t>ไอร์แลนด์เหนือ</t>
  </si>
  <si>
    <t>6 มกราคม 2012</t>
  </si>
  <si>
    <t>สหรัฐอเมริกา เดนมาร์ก จีน</t>
  </si>
  <si>
    <t>30 พฤศจิกายน 2011</t>
  </si>
  <si>
    <t>ไอร์แลนด์ เนเธอร์แลนด์ ฝรั่งเศส</t>
  </si>
  <si>
    <t>1 กรกฎาคม 2011</t>
  </si>
  <si>
    <t>เยอรมัน โปแลนด์</t>
  </si>
  <si>
    <t>2 มีนาคม 2011</t>
  </si>
  <si>
    <t>อินโดนีเซีย โปแลนด์</t>
  </si>
  <si>
    <t>1 มีนาคม 2011</t>
  </si>
  <si>
    <t>สหรัฐอเมริกา เม็กซิโก</t>
  </si>
  <si>
    <t>27 มกราคม 2011</t>
  </si>
  <si>
    <t>ยอดรวม 2553</t>
  </si>
  <si>
    <t>ยอดรวม 2551</t>
  </si>
  <si>
    <t>ยอดรวม 2546</t>
  </si>
  <si>
    <t>ยอดรวม 2540</t>
  </si>
  <si>
    <t>รวม</t>
  </si>
  <si>
    <t>1 กรกฎาคม 2010</t>
  </si>
  <si>
    <t>อิตาลี</t>
  </si>
  <si>
    <t>4 พฤษภาคม 2010</t>
  </si>
  <si>
    <t>เนเธอร์แลนด์</t>
  </si>
  <si>
    <t>30 กันยายน 2008</t>
  </si>
  <si>
    <t>31 มีนาคม 2008</t>
  </si>
  <si>
    <t>เนเธอร์แลนด์และสหราชอาณาจักร</t>
  </si>
  <si>
    <t>ข้อมูลการจ่ายเงินปันผล</t>
  </si>
  <si>
    <t>งวดการจ่ายปันผล</t>
  </si>
  <si>
    <t>วันที่จ่ายปันผล</t>
  </si>
  <si>
    <t>ประเภท</t>
  </si>
  <si>
    <t>อัตราการจ่าย</t>
  </si>
  <si>
    <t>รวมอัตราการจ่ายเงินปันผล (บาท)</t>
  </si>
  <si>
    <t>จำนวนเงิน</t>
  </si>
  <si>
    <t>เงินปันผล (บาท)</t>
  </si>
  <si>
    <t>(พันล้านบาท)</t>
  </si>
  <si>
    <t>ประจำปี</t>
  </si>
  <si>
    <t>ระหว่างกาลครั้งที่ 3</t>
  </si>
  <si>
    <t>ระหว่างกาลครั้งที่ 2</t>
  </si>
  <si>
    <t>ระหว่างกาลครั้งที่ 1</t>
  </si>
  <si>
    <t>เงินสด</t>
  </si>
  <si>
    <t>14 ธันวาคม 2566</t>
  </si>
  <si>
    <t>13 กันยายน 2566</t>
  </si>
  <si>
    <t>14 มิถุนายน 2566</t>
  </si>
  <si>
    <t>23 พฤษภาคม 2567</t>
  </si>
  <si>
    <t>ระหว่างกาล</t>
  </si>
  <si>
    <t>19 พฤษภาคม 2566</t>
  </si>
  <si>
    <t>15 ธันวาคม 2565</t>
  </si>
  <si>
    <t>15 กันยายน 2565</t>
  </si>
  <si>
    <t>16 มิถุนายน 2565</t>
  </si>
  <si>
    <t>20 พฤษภาคม 2565</t>
  </si>
  <si>
    <t>9 ธันวาคม 2564</t>
  </si>
  <si>
    <t>15 กันยายน 2564</t>
  </si>
  <si>
    <t>10 มิถุนายน 2564</t>
  </si>
  <si>
    <t>20 พฤษภาคม 2564</t>
  </si>
  <si>
    <t>9 ธันวาคม 2563</t>
  </si>
  <si>
    <t>10 กันยายน 2563</t>
  </si>
  <si>
    <t>11 มิถุนายน 2563</t>
  </si>
  <si>
    <t>8 พฤษภาคม 2563</t>
  </si>
  <si>
    <t>11 ธันวาคม 2562</t>
  </si>
  <si>
    <t>5 กันยายน 2562</t>
  </si>
  <si>
    <t>4 มิถุนายน 2562</t>
  </si>
  <si>
    <t>23 พฤษภาคม 2562</t>
  </si>
  <si>
    <t>18 ธันวาคม 2561</t>
  </si>
  <si>
    <t>4 กันยายน 2561</t>
  </si>
  <si>
    <t>25 พฤษภาคม 2561</t>
  </si>
  <si>
    <t>6 กันยายน 2560</t>
  </si>
  <si>
    <t>23 พฤษภาคม 2560</t>
  </si>
  <si>
    <t>7 กันยายน 2559</t>
  </si>
  <si>
    <t>23 พฤษภาคม 2559</t>
  </si>
  <si>
    <t>4 กันยายน 2558</t>
  </si>
  <si>
    <t>22 พฤษภาคม 2558</t>
  </si>
  <si>
    <t>5 กันยายน 2557</t>
  </si>
  <si>
    <t>22 พฤษภาคม 2557</t>
  </si>
  <si>
    <t>5 กันยายน 2556</t>
  </si>
  <si>
    <t>23 พฤษภาคม 2556</t>
  </si>
  <si>
    <t>6 กันยายน 2555</t>
  </si>
  <si>
    <t>24 พฤษภาคม 2555</t>
  </si>
  <si>
    <t>5 กันยายน 2554</t>
  </si>
  <si>
    <t>หมายเหตุ:</t>
  </si>
  <si>
    <t xml:space="preserve">การจ่ายเงินปันผลเป็นการจ่ายจากรายได้ที่ได้รับการยกเว้นไม่ต้องนำมาคำนวณเป็นรายได้เพื่อเสียภาษีเงินได้นิติบุคคล การหักภาษี ณ ที่จ่ายจากการจ่ายเงินปันผล </t>
  </si>
  <si>
    <t xml:space="preserve"> ไม่สามารถเครดิตภาษีเงินปันผลคืนจากกรมสรรพากร อย่างไรก็ตาม การจ่ายเงินปันผลให้แก่บริษัทจดทะเบียน หรือบริษัทซึ่งมีการถือหุ้นมากกว่าร้อยละ 25 และถือนานเกินกว่า 6 เดือนไม่ต้องหักภาษี ณ ที่จ่าย</t>
  </si>
  <si>
    <t>ผู้ถือหุ้นหลัก ณ วันที่ 7 พฤษภาคม 2567</t>
  </si>
  <si>
    <t>ลำดับที่</t>
  </si>
  <si>
    <t>ผู้ถือหุ้น</t>
  </si>
  <si>
    <t>จำนวนหุ้น</t>
  </si>
  <si>
    <t>ร้อยละ</t>
  </si>
  <si>
    <t>จำนวนหุ้นรวม</t>
  </si>
  <si>
    <t xml:space="preserve">หมายเหตุ:      1 Group of Lohia Family                                                                    </t>
  </si>
  <si>
    <t>*ถือครองโดย Canopus International Limited*** ร้อยละ 99.98</t>
  </si>
  <si>
    <t>**การถือหุ้นของ Mr. Aloke Lohia ในบริษัทผ่านครอบครัวในการถือครองหุ้นใน Canopus International Limited มีมากกว่า 25 เท่าของอัตราเงินเดือนพื้นฐานรายปี</t>
  </si>
  <si>
    <t>***Mr. Aloke Lohia และสมาชิกครอบครัวมีสิทธิในการออกเสียงถึงร้อยละ 76 และส่วนได้เสียในทุนถึงร้อยละ 50 ใน Canopus</t>
  </si>
  <si>
    <t xml:space="preserve">       ในขณะที่สิทธิในการออกเสียงที่เหลือที่ร้อยละ 24 และ ร้อยละ 50 ของส่วนได้เสียในทุนได้รับการควบคุมอย่างมีประสิทธิภาพ</t>
  </si>
  <si>
    <t xml:space="preserve">       เพื่อผลประโยชน์ของ Mr. Sri Prakash Lohia และสมาชิกครอบครัว</t>
  </si>
  <si>
    <t>โครงสร้างผู้ถือหุ้นของบริษัท</t>
  </si>
  <si>
    <t>The Stock Exchange of Thailand (SET) Market Insight (พฤษภาคม 2567)</t>
  </si>
  <si>
    <t>จำนวนบริษัทจดทะเบียนใน SET: 634</t>
  </si>
  <si>
    <t>SET total market capitalisation = 17 ล้านล้านบาท</t>
  </si>
  <si>
    <t>SET daily average turnover ม.ค.-พ.ค.67 = ~ 44 พันล้านบาท</t>
  </si>
  <si>
    <t>IVL daily average turnover ม.ค.-พ.ค.67 = ~ 0.5 พันล้านบาท</t>
  </si>
  <si>
    <t>IVL daily average turnover ม.ค.-พ.ค.67 เป็นร้อยละต่อ SET = ~ร้อยละ 1</t>
  </si>
  <si>
    <t>IVL Foreign Shareholding limit: ร้อยละ 100</t>
  </si>
  <si>
    <t>ที่มา: เว็บไซต์ของ SET และ IVL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</si>
</sst>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_(* #,##0.000_);_(* \(#,##0.000\);_(* &quot;-&quot;??_);_(@_)"/>
    <numFmt numFmtId="167" formatCode="0.0%"/>
    <numFmt numFmtId="168" formatCode="[$-409]d\-mmm\-yy;@"/>
    <numFmt numFmtId="169" formatCode="_-* #,##0_-;\-* #,##0_-;_-* &quot;-&quot;??_-;_-@_-"/>
    <numFmt numFmtId="170" formatCode="0.0"/>
    <numFmt numFmtId="171" formatCode="_(* #,##0.0_);_(* \(#,##0.0\);_(* &quot;-&quot;??_);_(@_)"/>
    <numFmt numFmtId="172" formatCode="0.000"/>
    <numFmt numFmtId="173" formatCode="_(* #,##0.0000_);_(* \(#,##0.0000\);_(* &quot;-&quot;??_);_(@_)"/>
    <numFmt numFmtId="174" formatCode="_(* #,##0.00000_);_(* \(#,##0.00000\);_(* &quot;-&quot;??_);_(@_)"/>
    <numFmt numFmtId="175" formatCode="_(* #,##0.0000000_);_(* \(#,##0.0000000\);_(* &quot;-&quot;??_);_(@_)"/>
    <numFmt numFmtId="176" formatCode="_-* #,##0.000_-;\-* #,##0.000_-;_-* &quot;-&quot;??_-;_-@_-"/>
    <numFmt numFmtId="177" formatCode="_-* #,##0.000_-;\-* #,##0.000_-;_-* &quot;-&quot;???_-;_-@_-"/>
    <numFmt numFmtId="178" formatCode="_-* #,##0.0000_-;\-* #,##0.0000_-;_-* &quot;-&quot;??_-;_-@_-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222"/>
    </font>
    <font>
      <b/>
      <sz val="20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name val="Calibri"/>
      <family val="2"/>
      <scheme val="minor"/>
    </font>
    <font>
      <sz val="8"/>
      <color rgb="FF212529"/>
      <name val="Arial"/>
      <family val="2"/>
    </font>
    <font>
      <sz val="7"/>
      <color rgb="FF212529"/>
      <name val="Arial"/>
      <family val="2"/>
    </font>
    <font>
      <b/>
      <sz val="20"/>
      <name val="Calibri"/>
      <family val="2"/>
      <scheme val="minor"/>
    </font>
    <font>
      <sz val="7"/>
      <color rgb="FF212529"/>
      <name val="Calibri"/>
      <family val="2"/>
      <scheme val="minor"/>
    </font>
    <font>
      <b/>
      <sz val="72"/>
      <color theme="4"/>
      <name val="Calibri"/>
      <family val="2"/>
      <scheme val="minor"/>
    </font>
    <font>
      <b/>
      <sz val="11"/>
      <color theme="2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0"/>
      <color theme="0" tint="-0.34998626667073579"/>
      <name val="Calibri"/>
      <family val="2"/>
    </font>
    <font>
      <b/>
      <u/>
      <sz val="11"/>
      <color theme="0" tint="-0.34998626667073579"/>
      <name val="Calibri"/>
      <family val="2"/>
      <scheme val="minor"/>
    </font>
    <font>
      <u/>
      <sz val="11"/>
      <color theme="0" tint="-0.34998626667073579"/>
      <name val="Calibri"/>
      <family val="2"/>
      <scheme val="minor"/>
    </font>
    <font>
      <sz val="11"/>
      <color theme="1"/>
      <name val="Angsana New"/>
      <family val="1"/>
    </font>
    <font>
      <b/>
      <i/>
      <sz val="18"/>
      <color rgb="FF000000"/>
      <name val="Angsana New"/>
      <family val="1"/>
    </font>
    <font>
      <sz val="18"/>
      <color theme="1"/>
      <name val="Angsana New"/>
      <family val="1"/>
    </font>
    <font>
      <b/>
      <sz val="14"/>
      <color theme="1"/>
      <name val="Angsana New"/>
      <family val="1"/>
    </font>
    <font>
      <b/>
      <sz val="14"/>
      <color rgb="FF000000"/>
      <name val="Angsana New"/>
      <family val="1"/>
    </font>
    <font>
      <sz val="14"/>
      <color theme="1"/>
      <name val="Angsana New"/>
      <family val="1"/>
    </font>
    <font>
      <sz val="14"/>
      <color rgb="FF000000"/>
      <name val="Angsana New"/>
      <family val="1"/>
    </font>
    <font>
      <b/>
      <vertAlign val="superscript"/>
      <sz val="14"/>
      <color rgb="FF000000"/>
      <name val="Angsana New"/>
      <family val="1"/>
    </font>
    <font>
      <vertAlign val="superscript"/>
      <sz val="14"/>
      <color rgb="FF000000"/>
      <name val="Angsana New"/>
      <family val="1"/>
    </font>
    <font>
      <b/>
      <sz val="14"/>
      <color theme="0"/>
      <name val="Angsana New"/>
      <family val="1"/>
    </font>
    <font>
      <b/>
      <sz val="14"/>
      <name val="Angsana New"/>
      <family val="1"/>
    </font>
    <font>
      <sz val="14"/>
      <name val="Angsana New"/>
      <family val="1"/>
    </font>
    <font>
      <b/>
      <sz val="9"/>
      <color rgb="FF212529"/>
      <name val="Calibri"/>
      <family val="2"/>
      <scheme val="minor"/>
    </font>
    <font>
      <sz val="9"/>
      <color rgb="FF212529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lightDown">
        <bgColor auto="1"/>
      </patternFill>
    </fill>
    <fill>
      <patternFill patternType="lightDown"/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DEEAF6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8" tint="0.39997558519241921"/>
      </top>
      <bottom/>
      <diagonal/>
    </border>
    <border>
      <left/>
      <right/>
      <top/>
      <bottom style="thin">
        <color theme="8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/>
      <top/>
      <bottom style="medium">
        <color rgb="FF808080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/>
  </cellStyleXfs>
  <cellXfs count="516">
    <xf numFmtId="0" fontId="0" fillId="0" borderId="0" xfId="0"/>
    <xf numFmtId="0" fontId="2" fillId="0" borderId="0" xfId="0" applyFont="1"/>
    <xf numFmtId="0" fontId="2" fillId="3" borderId="0" xfId="0" applyFont="1" applyFill="1"/>
    <xf numFmtId="0" fontId="1" fillId="0" borderId="0" xfId="0" applyFont="1"/>
    <xf numFmtId="166" fontId="0" fillId="0" borderId="0" xfId="1" applyNumberFormat="1" applyFont="1" applyFill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  <xf numFmtId="0" fontId="0" fillId="0" borderId="0" xfId="0" applyAlignment="1">
      <alignment horizontal="center"/>
    </xf>
    <xf numFmtId="43" fontId="0" fillId="0" borderId="0" xfId="0" applyNumberFormat="1"/>
    <xf numFmtId="0" fontId="2" fillId="0" borderId="0" xfId="0" applyFont="1" applyAlignment="1" applyProtection="1">
      <alignment horizontal="left"/>
      <protection locked="0"/>
    </xf>
    <xf numFmtId="15" fontId="2" fillId="0" borderId="0" xfId="0" applyNumberFormat="1" applyFont="1" applyAlignment="1">
      <alignment horizontal="left"/>
    </xf>
    <xf numFmtId="0" fontId="11" fillId="0" borderId="0" xfId="3" applyFont="1" applyProtection="1">
      <protection locked="0"/>
    </xf>
    <xf numFmtId="9" fontId="0" fillId="0" borderId="0" xfId="2" applyFont="1" applyAlignment="1"/>
    <xf numFmtId="0" fontId="7" fillId="14" borderId="5" xfId="1" applyNumberFormat="1" applyFont="1" applyFill="1" applyBorder="1" applyAlignment="1">
      <alignment horizontal="left"/>
    </xf>
    <xf numFmtId="0" fontId="7" fillId="14" borderId="6" xfId="1" applyNumberFormat="1" applyFont="1" applyFill="1" applyBorder="1" applyAlignment="1">
      <alignment horizontal="left"/>
    </xf>
    <xf numFmtId="0" fontId="5" fillId="16" borderId="3" xfId="0" applyFont="1" applyFill="1" applyBorder="1" applyAlignment="1">
      <alignment horizontal="left"/>
    </xf>
    <xf numFmtId="0" fontId="5" fillId="16" borderId="4" xfId="0" applyFont="1" applyFill="1" applyBorder="1" applyAlignment="1">
      <alignment horizontal="left"/>
    </xf>
    <xf numFmtId="0" fontId="5" fillId="16" borderId="5" xfId="0" applyFont="1" applyFill="1" applyBorder="1" applyAlignment="1">
      <alignment horizontal="left"/>
    </xf>
    <xf numFmtId="0" fontId="5" fillId="16" borderId="6" xfId="0" applyFont="1" applyFill="1" applyBorder="1" applyAlignment="1">
      <alignment horizontal="left"/>
    </xf>
    <xf numFmtId="0" fontId="7" fillId="17" borderId="11" xfId="0" applyFont="1" applyFill="1" applyBorder="1"/>
    <xf numFmtId="0" fontId="7" fillId="17" borderId="12" xfId="0" applyFont="1" applyFill="1" applyBorder="1"/>
    <xf numFmtId="0" fontId="7" fillId="17" borderId="13" xfId="0" applyFont="1" applyFill="1" applyBorder="1"/>
    <xf numFmtId="0" fontId="7" fillId="17" borderId="14" xfId="0" applyFont="1" applyFill="1" applyBorder="1" applyAlignment="1">
      <alignment horizontal="center"/>
    </xf>
    <xf numFmtId="43" fontId="7" fillId="15" borderId="0" xfId="1" applyFont="1" applyFill="1" applyBorder="1"/>
    <xf numFmtId="43" fontId="7" fillId="15" borderId="7" xfId="1" applyFont="1" applyFill="1" applyBorder="1"/>
    <xf numFmtId="43" fontId="7" fillId="15" borderId="15" xfId="1" applyFont="1" applyFill="1" applyBorder="1"/>
    <xf numFmtId="0" fontId="6" fillId="0" borderId="16" xfId="0" applyFont="1" applyBorder="1" applyAlignment="1">
      <alignment horizontal="left" wrapText="1" indent="2"/>
    </xf>
    <xf numFmtId="0" fontId="6" fillId="0" borderId="0" xfId="0" applyFont="1"/>
    <xf numFmtId="0" fontId="6" fillId="0" borderId="7" xfId="0" applyFont="1" applyBorder="1"/>
    <xf numFmtId="0" fontId="6" fillId="0" borderId="15" xfId="0" applyFont="1" applyBorder="1" applyAlignment="1">
      <alignment horizontal="center"/>
    </xf>
    <xf numFmtId="43" fontId="6" fillId="0" borderId="15" xfId="1" applyFont="1" applyBorder="1"/>
    <xf numFmtId="43" fontId="6" fillId="0" borderId="7" xfId="1" applyFont="1" applyBorder="1"/>
    <xf numFmtId="43" fontId="6" fillId="0" borderId="0" xfId="1" applyFont="1" applyBorder="1"/>
    <xf numFmtId="43" fontId="6" fillId="0" borderId="15" xfId="1" applyFont="1" applyFill="1" applyBorder="1"/>
    <xf numFmtId="43" fontId="6" fillId="0" borderId="7" xfId="1" applyFont="1" applyFill="1" applyBorder="1"/>
    <xf numFmtId="43" fontId="6" fillId="0" borderId="0" xfId="1" applyFont="1" applyFill="1" applyBorder="1"/>
    <xf numFmtId="0" fontId="7" fillId="7" borderId="16" xfId="0" applyFont="1" applyFill="1" applyBorder="1"/>
    <xf numFmtId="0" fontId="7" fillId="7" borderId="0" xfId="0" applyFont="1" applyFill="1"/>
    <xf numFmtId="0" fontId="7" fillId="7" borderId="7" xfId="0" applyFont="1" applyFill="1" applyBorder="1"/>
    <xf numFmtId="0" fontId="7" fillId="7" borderId="15" xfId="0" applyFont="1" applyFill="1" applyBorder="1" applyAlignment="1">
      <alignment horizontal="center"/>
    </xf>
    <xf numFmtId="43" fontId="7" fillId="7" borderId="15" xfId="1" applyFont="1" applyFill="1" applyBorder="1"/>
    <xf numFmtId="43" fontId="7" fillId="7" borderId="7" xfId="1" applyFont="1" applyFill="1" applyBorder="1"/>
    <xf numFmtId="0" fontId="6" fillId="0" borderId="16" xfId="0" applyFont="1" applyBorder="1" applyAlignment="1">
      <alignment horizontal="left" indent="2"/>
    </xf>
    <xf numFmtId="43" fontId="0" fillId="0" borderId="7" xfId="1" applyFont="1" applyFill="1" applyBorder="1"/>
    <xf numFmtId="0" fontId="7" fillId="17" borderId="16" xfId="0" applyFont="1" applyFill="1" applyBorder="1" applyAlignment="1">
      <alignment horizontal="left"/>
    </xf>
    <xf numFmtId="0" fontId="7" fillId="17" borderId="0" xfId="0" applyFont="1" applyFill="1"/>
    <xf numFmtId="0" fontId="7" fillId="17" borderId="7" xfId="0" applyFont="1" applyFill="1" applyBorder="1"/>
    <xf numFmtId="0" fontId="7" fillId="17" borderId="15" xfId="0" applyFont="1" applyFill="1" applyBorder="1" applyAlignment="1">
      <alignment horizontal="center"/>
    </xf>
    <xf numFmtId="43" fontId="7" fillId="17" borderId="15" xfId="1" applyFont="1" applyFill="1" applyBorder="1"/>
    <xf numFmtId="43" fontId="7" fillId="17" borderId="7" xfId="1" applyFont="1" applyFill="1" applyBorder="1"/>
    <xf numFmtId="43" fontId="7" fillId="17" borderId="0" xfId="4" applyFont="1" applyFill="1" applyBorder="1"/>
    <xf numFmtId="43" fontId="6" fillId="0" borderId="0" xfId="0" applyNumberFormat="1" applyFont="1"/>
    <xf numFmtId="0" fontId="6" fillId="11" borderId="15" xfId="0" applyFont="1" applyFill="1" applyBorder="1" applyAlignment="1">
      <alignment horizontal="center"/>
    </xf>
    <xf numFmtId="0" fontId="8" fillId="0" borderId="0" xfId="0" applyFont="1"/>
    <xf numFmtId="0" fontId="7" fillId="7" borderId="16" xfId="0" applyFont="1" applyFill="1" applyBorder="1" applyAlignment="1">
      <alignment horizontal="left"/>
    </xf>
    <xf numFmtId="43" fontId="7" fillId="7" borderId="16" xfId="1" applyFont="1" applyFill="1" applyBorder="1"/>
    <xf numFmtId="43" fontId="7" fillId="7" borderId="0" xfId="1" applyFont="1" applyFill="1" applyBorder="1"/>
    <xf numFmtId="0" fontId="5" fillId="0" borderId="0" xfId="0" applyFont="1"/>
    <xf numFmtId="43" fontId="5" fillId="0" borderId="7" xfId="1" applyFont="1" applyFill="1" applyBorder="1"/>
    <xf numFmtId="43" fontId="5" fillId="0" borderId="0" xfId="1" applyFont="1" applyFill="1" applyBorder="1"/>
    <xf numFmtId="0" fontId="9" fillId="17" borderId="0" xfId="0" applyFont="1" applyFill="1"/>
    <xf numFmtId="0" fontId="9" fillId="17" borderId="7" xfId="0" applyFont="1" applyFill="1" applyBorder="1"/>
    <xf numFmtId="0" fontId="9" fillId="17" borderId="15" xfId="0" applyFont="1" applyFill="1" applyBorder="1" applyAlignment="1">
      <alignment horizontal="center"/>
    </xf>
    <xf numFmtId="0" fontId="7" fillId="18" borderId="11" xfId="0" applyFont="1" applyFill="1" applyBorder="1"/>
    <xf numFmtId="0" fontId="7" fillId="18" borderId="12" xfId="0" applyFont="1" applyFill="1" applyBorder="1"/>
    <xf numFmtId="0" fontId="7" fillId="18" borderId="7" xfId="0" applyFont="1" applyFill="1" applyBorder="1"/>
    <xf numFmtId="0" fontId="7" fillId="18" borderId="15" xfId="0" applyFont="1" applyFill="1" applyBorder="1" applyAlignment="1">
      <alignment horizontal="center"/>
    </xf>
    <xf numFmtId="0" fontId="2" fillId="3" borderId="16" xfId="0" applyFont="1" applyFill="1" applyBorder="1"/>
    <xf numFmtId="0" fontId="2" fillId="3" borderId="7" xfId="0" applyFont="1" applyFill="1" applyBorder="1"/>
    <xf numFmtId="0" fontId="2" fillId="3" borderId="15" xfId="0" applyFont="1" applyFill="1" applyBorder="1" applyAlignment="1">
      <alignment horizontal="center"/>
    </xf>
    <xf numFmtId="166" fontId="2" fillId="3" borderId="15" xfId="1" applyNumberFormat="1" applyFont="1" applyFill="1" applyBorder="1"/>
    <xf numFmtId="166" fontId="2" fillId="3" borderId="7" xfId="1" applyNumberFormat="1" applyFont="1" applyFill="1" applyBorder="1"/>
    <xf numFmtId="43" fontId="2" fillId="3" borderId="7" xfId="1" applyFont="1" applyFill="1" applyBorder="1"/>
    <xf numFmtId="43" fontId="2" fillId="3" borderId="15" xfId="1" applyFont="1" applyFill="1" applyBorder="1"/>
    <xf numFmtId="0" fontId="0" fillId="0" borderId="16" xfId="0" applyBorder="1" applyAlignment="1">
      <alignment horizontal="left" indent="2"/>
    </xf>
    <xf numFmtId="0" fontId="0" fillId="0" borderId="7" xfId="0" applyBorder="1"/>
    <xf numFmtId="0" fontId="0" fillId="0" borderId="15" xfId="0" applyBorder="1" applyAlignment="1">
      <alignment horizontal="center"/>
    </xf>
    <xf numFmtId="43" fontId="0" fillId="0" borderId="15" xfId="1" applyFont="1" applyFill="1" applyBorder="1"/>
    <xf numFmtId="43" fontId="0" fillId="0" borderId="0" xfId="1" applyFont="1" applyFill="1" applyBorder="1"/>
    <xf numFmtId="43" fontId="2" fillId="3" borderId="0" xfId="1" applyFont="1" applyFill="1" applyBorder="1"/>
    <xf numFmtId="43" fontId="0" fillId="0" borderId="15" xfId="1" applyFont="1" applyBorder="1"/>
    <xf numFmtId="43" fontId="0" fillId="0" borderId="7" xfId="1" applyFont="1" applyBorder="1"/>
    <xf numFmtId="43" fontId="0" fillId="0" borderId="0" xfId="1" applyFont="1" applyBorder="1"/>
    <xf numFmtId="43" fontId="0" fillId="0" borderId="16" xfId="1" applyFont="1" applyBorder="1"/>
    <xf numFmtId="43" fontId="2" fillId="3" borderId="16" xfId="1" applyFont="1" applyFill="1" applyBorder="1"/>
    <xf numFmtId="0" fontId="7" fillId="17" borderId="16" xfId="0" applyFont="1" applyFill="1" applyBorder="1" applyAlignment="1">
      <alignment wrapText="1"/>
    </xf>
    <xf numFmtId="0" fontId="5" fillId="19" borderId="16" xfId="0" applyFont="1" applyFill="1" applyBorder="1" applyAlignment="1">
      <alignment wrapText="1"/>
    </xf>
    <xf numFmtId="0" fontId="5" fillId="19" borderId="0" xfId="0" applyFont="1" applyFill="1"/>
    <xf numFmtId="0" fontId="5" fillId="19" borderId="7" xfId="0" applyFont="1" applyFill="1" applyBorder="1"/>
    <xf numFmtId="0" fontId="5" fillId="19" borderId="15" xfId="0" applyFont="1" applyFill="1" applyBorder="1" applyAlignment="1">
      <alignment horizontal="center"/>
    </xf>
    <xf numFmtId="43" fontId="5" fillId="19" borderId="15" xfId="1" applyFont="1" applyFill="1" applyBorder="1"/>
    <xf numFmtId="43" fontId="5" fillId="19" borderId="7" xfId="1" applyFont="1" applyFill="1" applyBorder="1"/>
    <xf numFmtId="43" fontId="5" fillId="19" borderId="0" xfId="1" applyFont="1" applyFill="1" applyBorder="1"/>
    <xf numFmtId="0" fontId="6" fillId="0" borderId="16" xfId="0" applyFont="1" applyBorder="1" applyAlignment="1">
      <alignment wrapText="1"/>
    </xf>
    <xf numFmtId="43" fontId="1" fillId="0" borderId="7" xfId="1" applyFont="1" applyFill="1" applyBorder="1"/>
    <xf numFmtId="0" fontId="7" fillId="18" borderId="16" xfId="0" applyFont="1" applyFill="1" applyBorder="1"/>
    <xf numFmtId="0" fontId="7" fillId="18" borderId="0" xfId="0" applyFont="1" applyFill="1"/>
    <xf numFmtId="0" fontId="5" fillId="3" borderId="16" xfId="0" applyFont="1" applyFill="1" applyBorder="1"/>
    <xf numFmtId="0" fontId="5" fillId="3" borderId="0" xfId="0" applyFont="1" applyFill="1"/>
    <xf numFmtId="0" fontId="5" fillId="3" borderId="7" xfId="0" applyFont="1" applyFill="1" applyBorder="1"/>
    <xf numFmtId="0" fontId="5" fillId="3" borderId="15" xfId="0" applyFont="1" applyFill="1" applyBorder="1" applyAlignment="1">
      <alignment horizontal="center"/>
    </xf>
    <xf numFmtId="43" fontId="5" fillId="3" borderId="15" xfId="1" applyFont="1" applyFill="1" applyBorder="1"/>
    <xf numFmtId="43" fontId="5" fillId="3" borderId="7" xfId="1" applyFont="1" applyFill="1" applyBorder="1"/>
    <xf numFmtId="43" fontId="5" fillId="3" borderId="0" xfId="1" applyFont="1" applyFill="1" applyBorder="1"/>
    <xf numFmtId="0" fontId="0" fillId="0" borderId="16" xfId="0" applyBorder="1" applyAlignment="1">
      <alignment horizontal="left" wrapText="1" indent="2"/>
    </xf>
    <xf numFmtId="43" fontId="2" fillId="0" borderId="0" xfId="1" applyFont="1" applyFill="1" applyBorder="1"/>
    <xf numFmtId="0" fontId="2" fillId="0" borderId="15" xfId="0" applyFont="1" applyBorder="1" applyAlignment="1">
      <alignment horizontal="center"/>
    </xf>
    <xf numFmtId="0" fontId="2" fillId="3" borderId="16" xfId="0" applyFont="1" applyFill="1" applyBorder="1" applyAlignment="1">
      <alignment horizontal="left"/>
    </xf>
    <xf numFmtId="0" fontId="7" fillId="20" borderId="17" xfId="0" applyFont="1" applyFill="1" applyBorder="1"/>
    <xf numFmtId="0" fontId="9" fillId="20" borderId="9" xfId="0" applyFont="1" applyFill="1" applyBorder="1"/>
    <xf numFmtId="0" fontId="9" fillId="20" borderId="8" xfId="0" applyFont="1" applyFill="1" applyBorder="1"/>
    <xf numFmtId="0" fontId="9" fillId="20" borderId="10" xfId="0" applyFont="1" applyFill="1" applyBorder="1" applyAlignment="1">
      <alignment horizontal="center"/>
    </xf>
    <xf numFmtId="43" fontId="7" fillId="20" borderId="10" xfId="1" applyFont="1" applyFill="1" applyBorder="1"/>
    <xf numFmtId="43" fontId="7" fillId="20" borderId="8" xfId="1" applyFont="1" applyFill="1" applyBorder="1"/>
    <xf numFmtId="43" fontId="7" fillId="20" borderId="9" xfId="1" applyFont="1" applyFill="1" applyBorder="1"/>
    <xf numFmtId="169" fontId="0" fillId="0" borderId="0" xfId="5" applyNumberFormat="1" applyFont="1" applyBorder="1"/>
    <xf numFmtId="169" fontId="0" fillId="0" borderId="0" xfId="5" applyNumberFormat="1" applyFont="1" applyFill="1" applyBorder="1"/>
    <xf numFmtId="0" fontId="5" fillId="21" borderId="0" xfId="0" applyFont="1" applyFill="1"/>
    <xf numFmtId="0" fontId="9" fillId="21" borderId="0" xfId="0" applyFont="1" applyFill="1"/>
    <xf numFmtId="0" fontId="9" fillId="21" borderId="7" xfId="0" applyFont="1" applyFill="1" applyBorder="1"/>
    <xf numFmtId="0" fontId="9" fillId="21" borderId="15" xfId="0" applyFont="1" applyFill="1" applyBorder="1" applyAlignment="1">
      <alignment horizontal="center"/>
    </xf>
    <xf numFmtId="43" fontId="7" fillId="21" borderId="0" xfId="0" applyNumberFormat="1" applyFont="1" applyFill="1"/>
    <xf numFmtId="169" fontId="0" fillId="21" borderId="0" xfId="5" applyNumberFormat="1" applyFont="1" applyFill="1" applyBorder="1"/>
    <xf numFmtId="169" fontId="0" fillId="0" borderId="0" xfId="5" applyNumberFormat="1" applyFont="1" applyBorder="1" applyAlignment="1">
      <alignment horizontal="center"/>
    </xf>
    <xf numFmtId="43" fontId="0" fillId="0" borderId="0" xfId="1" applyFont="1" applyBorder="1" applyAlignment="1">
      <alignment horizontal="center"/>
    </xf>
    <xf numFmtId="43" fontId="7" fillId="17" borderId="0" xfId="1" applyFont="1" applyFill="1" applyBorder="1"/>
    <xf numFmtId="43" fontId="7" fillId="15" borderId="16" xfId="1" applyFont="1" applyFill="1" applyBorder="1"/>
    <xf numFmtId="43" fontId="5" fillId="3" borderId="16" xfId="1" applyFont="1" applyFill="1" applyBorder="1"/>
    <xf numFmtId="0" fontId="7" fillId="14" borderId="6" xfId="1" applyNumberFormat="1" applyFont="1" applyFill="1" applyBorder="1" applyAlignment="1">
      <alignment horizontal="center"/>
    </xf>
    <xf numFmtId="43" fontId="6" fillId="0" borderId="16" xfId="1" applyFont="1" applyBorder="1"/>
    <xf numFmtId="43" fontId="6" fillId="0" borderId="16" xfId="1" applyFont="1" applyFill="1" applyBorder="1"/>
    <xf numFmtId="166" fontId="7" fillId="7" borderId="0" xfId="1" applyNumberFormat="1" applyFont="1" applyFill="1" applyBorder="1"/>
    <xf numFmtId="43" fontId="5" fillId="0" borderId="16" xfId="1" applyFont="1" applyFill="1" applyBorder="1"/>
    <xf numFmtId="43" fontId="0" fillId="0" borderId="16" xfId="1" applyFont="1" applyFill="1" applyBorder="1"/>
    <xf numFmtId="43" fontId="5" fillId="19" borderId="16" xfId="1" applyFont="1" applyFill="1" applyBorder="1"/>
    <xf numFmtId="43" fontId="2" fillId="0" borderId="16" xfId="1" applyFont="1" applyFill="1" applyBorder="1"/>
    <xf numFmtId="0" fontId="9" fillId="0" borderId="7" xfId="0" applyFont="1" applyBorder="1"/>
    <xf numFmtId="43" fontId="7" fillId="0" borderId="0" xfId="1" applyFont="1" applyFill="1" applyBorder="1"/>
    <xf numFmtId="43" fontId="5" fillId="0" borderId="7" xfId="1" applyFont="1" applyBorder="1"/>
    <xf numFmtId="43" fontId="7" fillId="21" borderId="0" xfId="1" applyFont="1" applyFill="1" applyBorder="1"/>
    <xf numFmtId="43" fontId="7" fillId="21" borderId="16" xfId="1" applyFont="1" applyFill="1" applyBorder="1"/>
    <xf numFmtId="38" fontId="0" fillId="0" borderId="0" xfId="0" applyNumberFormat="1"/>
    <xf numFmtId="0" fontId="0" fillId="0" borderId="1" xfId="0" applyBorder="1" applyAlignment="1">
      <alignment horizontal="center" wrapText="1"/>
    </xf>
    <xf numFmtId="9" fontId="0" fillId="0" borderId="1" xfId="0" applyNumberFormat="1" applyBorder="1" applyAlignment="1">
      <alignment horizontal="center" wrapText="1"/>
    </xf>
    <xf numFmtId="169" fontId="0" fillId="0" borderId="1" xfId="1" applyNumberFormat="1" applyFont="1" applyFill="1" applyBorder="1" applyAlignment="1">
      <alignment horizontal="center" wrapText="1"/>
    </xf>
    <xf numFmtId="168" fontId="0" fillId="0" borderId="1" xfId="0" applyNumberFormat="1" applyBorder="1" applyAlignment="1">
      <alignment horizontal="center" wrapText="1"/>
    </xf>
    <xf numFmtId="165" fontId="0" fillId="0" borderId="1" xfId="1" applyNumberFormat="1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168" fontId="0" fillId="3" borderId="1" xfId="0" applyNumberFormat="1" applyFill="1" applyBorder="1" applyAlignment="1">
      <alignment horizontal="center" wrapText="1"/>
    </xf>
    <xf numFmtId="167" fontId="0" fillId="3" borderId="1" xfId="0" applyNumberFormat="1" applyFill="1" applyBorder="1" applyAlignment="1">
      <alignment horizontal="center" wrapText="1"/>
    </xf>
    <xf numFmtId="169" fontId="2" fillId="3" borderId="1" xfId="1" applyNumberFormat="1" applyFont="1" applyFill="1" applyBorder="1" applyAlignment="1">
      <alignment horizontal="center" wrapText="1"/>
    </xf>
    <xf numFmtId="0" fontId="0" fillId="9" borderId="1" xfId="0" applyFill="1" applyBorder="1" applyAlignment="1">
      <alignment horizontal="center" wrapText="1"/>
    </xf>
    <xf numFmtId="168" fontId="0" fillId="9" borderId="1" xfId="0" applyNumberFormat="1" applyFill="1" applyBorder="1" applyAlignment="1">
      <alignment horizontal="center" wrapText="1"/>
    </xf>
    <xf numFmtId="9" fontId="0" fillId="9" borderId="1" xfId="0" applyNumberFormat="1" applyFill="1" applyBorder="1" applyAlignment="1">
      <alignment horizontal="center" wrapText="1"/>
    </xf>
    <xf numFmtId="43" fontId="0" fillId="9" borderId="1" xfId="1" applyFont="1" applyFill="1" applyBorder="1" applyAlignment="1">
      <alignment horizontal="center" wrapText="1"/>
    </xf>
    <xf numFmtId="169" fontId="0" fillId="9" borderId="1" xfId="1" applyNumberFormat="1" applyFont="1" applyFill="1" applyBorder="1" applyAlignment="1">
      <alignment horizontal="center" wrapText="1"/>
    </xf>
    <xf numFmtId="169" fontId="0" fillId="0" borderId="2" xfId="1" applyNumberFormat="1" applyFont="1" applyFill="1" applyBorder="1" applyAlignment="1">
      <alignment wrapText="1"/>
    </xf>
    <xf numFmtId="168" fontId="6" fillId="0" borderId="1" xfId="0" applyNumberFormat="1" applyFont="1" applyBorder="1" applyAlignment="1">
      <alignment horizontal="center" wrapText="1"/>
    </xf>
    <xf numFmtId="9" fontId="0" fillId="3" borderId="1" xfId="0" applyNumberFormat="1" applyFill="1" applyBorder="1" applyAlignment="1">
      <alignment horizontal="center" wrapText="1"/>
    </xf>
    <xf numFmtId="169" fontId="0" fillId="10" borderId="1" xfId="1" applyNumberFormat="1" applyFont="1" applyFill="1" applyBorder="1" applyAlignment="1">
      <alignment horizontal="center" wrapText="1"/>
    </xf>
    <xf numFmtId="169" fontId="0" fillId="11" borderId="1" xfId="1" applyNumberFormat="1" applyFont="1" applyFill="1" applyBorder="1" applyAlignment="1">
      <alignment horizontal="center" wrapText="1"/>
    </xf>
    <xf numFmtId="167" fontId="0" fillId="0" borderId="1" xfId="0" applyNumberFormat="1" applyBorder="1" applyAlignment="1">
      <alignment horizontal="center" wrapText="1"/>
    </xf>
    <xf numFmtId="9" fontId="6" fillId="0" borderId="1" xfId="0" applyNumberFormat="1" applyFont="1" applyBorder="1" applyAlignment="1">
      <alignment horizontal="center" wrapText="1"/>
    </xf>
    <xf numFmtId="169" fontId="6" fillId="0" borderId="1" xfId="1" applyNumberFormat="1" applyFont="1" applyFill="1" applyBorder="1" applyAlignment="1">
      <alignment horizontal="center" wrapText="1"/>
    </xf>
    <xf numFmtId="165" fontId="6" fillId="0" borderId="1" xfId="1" applyNumberFormat="1" applyFont="1" applyFill="1" applyBorder="1" applyAlignment="1">
      <alignment horizontal="center" wrapText="1"/>
    </xf>
    <xf numFmtId="9" fontId="0" fillId="0" borderId="1" xfId="2" applyFont="1" applyFill="1" applyBorder="1" applyAlignment="1">
      <alignment horizontal="center" wrapText="1"/>
    </xf>
    <xf numFmtId="9" fontId="0" fillId="3" borderId="1" xfId="2" applyFont="1" applyFill="1" applyBorder="1" applyAlignment="1">
      <alignment horizontal="center" wrapText="1"/>
    </xf>
    <xf numFmtId="9" fontId="0" fillId="9" borderId="1" xfId="2" applyFont="1" applyFill="1" applyBorder="1" applyAlignment="1">
      <alignment horizontal="center" wrapText="1"/>
    </xf>
    <xf numFmtId="165" fontId="0" fillId="9" borderId="1" xfId="1" applyNumberFormat="1" applyFont="1" applyFill="1" applyBorder="1" applyAlignment="1">
      <alignment horizontal="center" wrapText="1"/>
    </xf>
    <xf numFmtId="38" fontId="0" fillId="0" borderId="0" xfId="0" applyNumberFormat="1" applyAlignment="1">
      <alignment horizontal="center"/>
    </xf>
    <xf numFmtId="0" fontId="0" fillId="9" borderId="0" xfId="0" applyFill="1" applyAlignment="1">
      <alignment horizontal="center"/>
    </xf>
    <xf numFmtId="169" fontId="0" fillId="0" borderId="0" xfId="0" applyNumberFormat="1" applyAlignment="1">
      <alignment horizontal="center"/>
    </xf>
    <xf numFmtId="43" fontId="6" fillId="0" borderId="0" xfId="1" applyFont="1" applyFill="1" applyAlignment="1">
      <alignment horizontal="right"/>
    </xf>
    <xf numFmtId="43" fontId="7" fillId="7" borderId="0" xfId="1" applyFont="1" applyFill="1" applyAlignment="1"/>
    <xf numFmtId="0" fontId="2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right" vertical="center"/>
    </xf>
    <xf numFmtId="43" fontId="2" fillId="6" borderId="0" xfId="1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43" fontId="1" fillId="0" borderId="0" xfId="1" applyFont="1" applyFill="1" applyAlignment="1"/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43" fontId="1" fillId="0" borderId="0" xfId="1" applyFont="1" applyFill="1" applyAlignment="1">
      <alignment horizontal="right" vertical="center"/>
    </xf>
    <xf numFmtId="43" fontId="1" fillId="0" borderId="0" xfId="1" applyFont="1" applyFill="1" applyAlignment="1">
      <alignment vertical="center"/>
    </xf>
    <xf numFmtId="43" fontId="1" fillId="0" borderId="0" xfId="1" applyFont="1" applyFill="1" applyAlignment="1">
      <alignment horizontal="left" vertical="center"/>
    </xf>
    <xf numFmtId="0" fontId="17" fillId="0" borderId="0" xfId="6" applyFont="1" applyFill="1" applyAlignment="1"/>
    <xf numFmtId="43" fontId="1" fillId="0" borderId="0" xfId="1" applyFont="1" applyAlignment="1"/>
    <xf numFmtId="0" fontId="2" fillId="6" borderId="0" xfId="0" applyFont="1" applyFill="1" applyAlignment="1">
      <alignment vertical="center"/>
    </xf>
    <xf numFmtId="0" fontId="1" fillId="0" borderId="0" xfId="0" quotePrefix="1" applyFont="1" applyAlignment="1">
      <alignment vertical="center"/>
    </xf>
    <xf numFmtId="0" fontId="12" fillId="0" borderId="0" xfId="0" applyFont="1"/>
    <xf numFmtId="43" fontId="12" fillId="0" borderId="0" xfId="1" applyFont="1"/>
    <xf numFmtId="49" fontId="12" fillId="0" borderId="0" xfId="0" applyNumberFormat="1" applyFont="1" applyAlignment="1">
      <alignment horizontal="left"/>
    </xf>
    <xf numFmtId="0" fontId="19" fillId="0" borderId="9" xfId="0" applyFont="1" applyBorder="1" applyAlignment="1">
      <alignment horizontal="left"/>
    </xf>
    <xf numFmtId="0" fontId="5" fillId="0" borderId="9" xfId="0" applyFont="1" applyBorder="1" applyAlignment="1">
      <alignment horizontal="left"/>
    </xf>
    <xf numFmtId="0" fontId="5" fillId="12" borderId="8" xfId="0" applyFont="1" applyFill="1" applyBorder="1" applyAlignment="1">
      <alignment horizontal="left"/>
    </xf>
    <xf numFmtId="0" fontId="5" fillId="13" borderId="10" xfId="0" applyFont="1" applyFill="1" applyBorder="1" applyAlignment="1">
      <alignment horizontal="left"/>
    </xf>
    <xf numFmtId="0" fontId="5" fillId="16" borderId="4" xfId="1" applyNumberFormat="1" applyFont="1" applyFill="1" applyBorder="1" applyAlignment="1">
      <alignment horizontal="left"/>
    </xf>
    <xf numFmtId="0" fontId="5" fillId="16" borderId="4" xfId="0" applyFont="1" applyFill="1" applyBorder="1" applyAlignment="1">
      <alignment horizontal="center"/>
    </xf>
    <xf numFmtId="173" fontId="5" fillId="16" borderId="0" xfId="1" applyNumberFormat="1" applyFont="1" applyFill="1" applyBorder="1" applyAlignment="1">
      <alignment horizontal="center"/>
    </xf>
    <xf numFmtId="0" fontId="5" fillId="0" borderId="0" xfId="0" applyFont="1" applyAlignment="1">
      <alignment horizontal="left"/>
    </xf>
    <xf numFmtId="173" fontId="7" fillId="15" borderId="0" xfId="1" applyNumberFormat="1" applyFont="1" applyFill="1" applyBorder="1"/>
    <xf numFmtId="173" fontId="6" fillId="0" borderId="0" xfId="1" applyNumberFormat="1" applyFont="1" applyBorder="1"/>
    <xf numFmtId="173" fontId="6" fillId="0" borderId="0" xfId="1" applyNumberFormat="1" applyFont="1" applyFill="1" applyBorder="1"/>
    <xf numFmtId="173" fontId="0" fillId="0" borderId="0" xfId="1" applyNumberFormat="1" applyFont="1" applyBorder="1"/>
    <xf numFmtId="173" fontId="7" fillId="7" borderId="0" xfId="1" applyNumberFormat="1" applyFont="1" applyFill="1" applyBorder="1"/>
    <xf numFmtId="173" fontId="7" fillId="17" borderId="0" xfId="1" applyNumberFormat="1" applyFont="1" applyFill="1" applyBorder="1"/>
    <xf numFmtId="173" fontId="5" fillId="0" borderId="0" xfId="1" applyNumberFormat="1" applyFont="1" applyFill="1" applyBorder="1"/>
    <xf numFmtId="173" fontId="2" fillId="3" borderId="0" xfId="1" applyNumberFormat="1" applyFont="1" applyFill="1" applyBorder="1"/>
    <xf numFmtId="173" fontId="0" fillId="0" borderId="0" xfId="1" applyNumberFormat="1" applyFont="1" applyFill="1" applyBorder="1"/>
    <xf numFmtId="173" fontId="5" fillId="19" borderId="7" xfId="1" applyNumberFormat="1" applyFont="1" applyFill="1" applyBorder="1"/>
    <xf numFmtId="173" fontId="0" fillId="2" borderId="0" xfId="1" applyNumberFormat="1" applyFont="1" applyFill="1" applyBorder="1"/>
    <xf numFmtId="173" fontId="5" fillId="19" borderId="0" xfId="1" applyNumberFormat="1" applyFont="1" applyFill="1" applyBorder="1"/>
    <xf numFmtId="173" fontId="6" fillId="2" borderId="0" xfId="1" applyNumberFormat="1" applyFont="1" applyFill="1" applyBorder="1"/>
    <xf numFmtId="173" fontId="5" fillId="3" borderId="0" xfId="1" applyNumberFormat="1" applyFont="1" applyFill="1" applyBorder="1"/>
    <xf numFmtId="173" fontId="2" fillId="0" borderId="0" xfId="1" applyNumberFormat="1" applyFont="1" applyFill="1" applyBorder="1"/>
    <xf numFmtId="173" fontId="7" fillId="20" borderId="9" xfId="1" applyNumberFormat="1" applyFont="1" applyFill="1" applyBorder="1"/>
    <xf numFmtId="173" fontId="7" fillId="21" borderId="0" xfId="1" applyNumberFormat="1" applyFont="1" applyFill="1" applyBorder="1"/>
    <xf numFmtId="0" fontId="8" fillId="0" borderId="0" xfId="0" applyFont="1" applyAlignment="1">
      <alignment horizontal="center"/>
    </xf>
    <xf numFmtId="43" fontId="8" fillId="0" borderId="0" xfId="1" applyFont="1" applyBorder="1"/>
    <xf numFmtId="173" fontId="8" fillId="0" borderId="0" xfId="1" applyNumberFormat="1" applyFont="1" applyBorder="1"/>
    <xf numFmtId="43" fontId="0" fillId="0" borderId="0" xfId="1" applyFont="1" applyBorder="1" applyAlignment="1">
      <alignment horizontal="right"/>
    </xf>
    <xf numFmtId="0" fontId="6" fillId="0" borderId="1" xfId="0" applyFont="1" applyBorder="1" applyAlignment="1">
      <alignment horizontal="center" wrapText="1"/>
    </xf>
    <xf numFmtId="173" fontId="2" fillId="3" borderId="7" xfId="1" applyNumberFormat="1" applyFont="1" applyFill="1" applyBorder="1"/>
    <xf numFmtId="43" fontId="7" fillId="20" borderId="17" xfId="1" applyFont="1" applyFill="1" applyBorder="1"/>
    <xf numFmtId="0" fontId="7" fillId="7" borderId="0" xfId="7" applyFont="1" applyFill="1"/>
    <xf numFmtId="3" fontId="1" fillId="0" borderId="0" xfId="0" applyNumberFormat="1" applyFont="1"/>
    <xf numFmtId="38" fontId="1" fillId="0" borderId="0" xfId="0" applyNumberFormat="1" applyFont="1"/>
    <xf numFmtId="0" fontId="13" fillId="0" borderId="0" xfId="6" applyFill="1" applyAlignment="1"/>
    <xf numFmtId="172" fontId="1" fillId="0" borderId="0" xfId="0" applyNumberFormat="1" applyFont="1"/>
    <xf numFmtId="0" fontId="18" fillId="0" borderId="0" xfId="0" applyFont="1"/>
    <xf numFmtId="2" fontId="1" fillId="0" borderId="0" xfId="0" applyNumberFormat="1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/>
    </xf>
    <xf numFmtId="0" fontId="12" fillId="0" borderId="0" xfId="0" applyFont="1" applyAlignment="1">
      <alignment horizontal="left" vertical="center"/>
    </xf>
    <xf numFmtId="3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173" fontId="0" fillId="0" borderId="0" xfId="0" applyNumberFormat="1"/>
    <xf numFmtId="43" fontId="5" fillId="0" borderId="15" xfId="1" applyFont="1" applyFill="1" applyBorder="1"/>
    <xf numFmtId="43" fontId="2" fillId="0" borderId="15" xfId="1" applyFont="1" applyFill="1" applyBorder="1"/>
    <xf numFmtId="0" fontId="0" fillId="0" borderId="0" xfId="0" quotePrefix="1" applyAlignment="1">
      <alignment vertical="center"/>
    </xf>
    <xf numFmtId="165" fontId="0" fillId="0" borderId="0" xfId="0" quotePrefix="1" applyNumberFormat="1"/>
    <xf numFmtId="166" fontId="0" fillId="0" borderId="0" xfId="1" applyNumberFormat="1" applyFont="1" applyBorder="1"/>
    <xf numFmtId="0" fontId="0" fillId="0" borderId="7" xfId="0" applyBorder="1" applyAlignment="1">
      <alignment horizontal="left"/>
    </xf>
    <xf numFmtId="0" fontId="6" fillId="0" borderId="7" xfId="0" applyFont="1" applyBorder="1" applyAlignment="1">
      <alignment horizontal="center"/>
    </xf>
    <xf numFmtId="3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43" fontId="5" fillId="0" borderId="0" xfId="1" applyFont="1"/>
    <xf numFmtId="0" fontId="6" fillId="0" borderId="0" xfId="0" applyFont="1" applyAlignment="1">
      <alignment vertical="center"/>
    </xf>
    <xf numFmtId="0" fontId="6" fillId="11" borderId="7" xfId="0" applyFont="1" applyFill="1" applyBorder="1" applyAlignment="1">
      <alignment horizontal="center"/>
    </xf>
    <xf numFmtId="43" fontId="8" fillId="0" borderId="0" xfId="1" applyFont="1"/>
    <xf numFmtId="0" fontId="6" fillId="0" borderId="0" xfId="0" applyFont="1" applyAlignment="1">
      <alignment horizontal="left"/>
    </xf>
    <xf numFmtId="43" fontId="6" fillId="0" borderId="0" xfId="1" applyFont="1" applyFill="1" applyAlignment="1"/>
    <xf numFmtId="170" fontId="6" fillId="0" borderId="0" xfId="0" applyNumberFormat="1" applyFont="1"/>
    <xf numFmtId="0" fontId="6" fillId="0" borderId="16" xfId="0" applyFont="1" applyBorder="1"/>
    <xf numFmtId="0" fontId="0" fillId="0" borderId="16" xfId="0" applyBorder="1" applyAlignment="1">
      <alignment horizontal="left" vertical="top" wrapText="1" indent="2"/>
    </xf>
    <xf numFmtId="0" fontId="7" fillId="24" borderId="0" xfId="0" applyFont="1" applyFill="1" applyAlignment="1">
      <alignment horizontal="center" vertical="center"/>
    </xf>
    <xf numFmtId="43" fontId="7" fillId="24" borderId="0" xfId="1" applyFont="1" applyFill="1" applyAlignment="1">
      <alignment horizontal="center" vertical="center"/>
    </xf>
    <xf numFmtId="0" fontId="7" fillId="24" borderId="9" xfId="0" applyFont="1" applyFill="1" applyBorder="1" applyAlignment="1">
      <alignment horizontal="center" vertical="center"/>
    </xf>
    <xf numFmtId="0" fontId="0" fillId="22" borderId="0" xfId="0" applyFill="1" applyAlignment="1">
      <alignment horizontal="center" vertical="center"/>
    </xf>
    <xf numFmtId="14" fontId="0" fillId="22" borderId="0" xfId="0" applyNumberFormat="1" applyFill="1" applyAlignment="1">
      <alignment horizontal="center" vertical="center"/>
    </xf>
    <xf numFmtId="43" fontId="0" fillId="22" borderId="0" xfId="1" applyFont="1" applyFill="1" applyBorder="1" applyAlignment="1">
      <alignment horizontal="center" vertical="center"/>
    </xf>
    <xf numFmtId="0" fontId="0" fillId="22" borderId="0" xfId="0" quotePrefix="1" applyFill="1" applyAlignment="1">
      <alignment horizontal="center" vertical="center"/>
    </xf>
    <xf numFmtId="0" fontId="8" fillId="22" borderId="0" xfId="0" applyFont="1" applyFill="1" applyAlignment="1">
      <alignment vertical="center"/>
    </xf>
    <xf numFmtId="0" fontId="0" fillId="22" borderId="19" xfId="0" applyFill="1" applyBorder="1" applyAlignment="1">
      <alignment horizontal="center" vertical="center"/>
    </xf>
    <xf numFmtId="14" fontId="0" fillId="22" borderId="19" xfId="0" applyNumberFormat="1" applyFill="1" applyBorder="1" applyAlignment="1">
      <alignment horizontal="center" vertical="center"/>
    </xf>
    <xf numFmtId="43" fontId="0" fillId="22" borderId="19" xfId="1" applyFont="1" applyFill="1" applyBorder="1" applyAlignment="1">
      <alignment horizontal="center" vertical="center"/>
    </xf>
    <xf numFmtId="0" fontId="0" fillId="22" borderId="0" xfId="0" applyFill="1" applyAlignment="1">
      <alignment vertical="center"/>
    </xf>
    <xf numFmtId="43" fontId="8" fillId="22" borderId="0" xfId="1" applyFont="1" applyFill="1" applyBorder="1" applyAlignment="1">
      <alignment vertical="center"/>
    </xf>
    <xf numFmtId="0" fontId="8" fillId="22" borderId="20" xfId="0" applyFont="1" applyFill="1" applyBorder="1" applyAlignment="1">
      <alignment vertical="center"/>
    </xf>
    <xf numFmtId="43" fontId="8" fillId="22" borderId="20" xfId="1" applyFont="1" applyFill="1" applyBorder="1" applyAlignment="1">
      <alignment vertical="center"/>
    </xf>
    <xf numFmtId="0" fontId="20" fillId="25" borderId="0" xfId="0" applyFont="1" applyFill="1" applyAlignment="1">
      <alignment horizontal="center" vertical="center" wrapText="1"/>
    </xf>
    <xf numFmtId="43" fontId="7" fillId="22" borderId="0" xfId="1" applyFont="1" applyFill="1" applyAlignment="1">
      <alignment horizontal="center" vertical="center"/>
    </xf>
    <xf numFmtId="0" fontId="0" fillId="22" borderId="0" xfId="0" applyFill="1"/>
    <xf numFmtId="0" fontId="7" fillId="7" borderId="0" xfId="5" applyNumberFormat="1" applyFont="1" applyFill="1" applyAlignment="1">
      <alignment horizontal="center" wrapText="1"/>
    </xf>
    <xf numFmtId="0" fontId="6" fillId="22" borderId="0" xfId="0" applyFont="1" applyFill="1" applyAlignment="1">
      <alignment horizontal="center" vertical="center"/>
    </xf>
    <xf numFmtId="0" fontId="21" fillId="22" borderId="0" xfId="0" applyFont="1" applyFill="1" applyAlignment="1">
      <alignment horizontal="center" vertical="center"/>
    </xf>
    <xf numFmtId="43" fontId="0" fillId="22" borderId="0" xfId="1" applyFont="1" applyFill="1" applyAlignment="1">
      <alignment horizontal="center" vertical="center"/>
    </xf>
    <xf numFmtId="43" fontId="1" fillId="0" borderId="0" xfId="1" applyFont="1" applyFill="1" applyAlignment="1">
      <alignment horizontal="left" indent="1"/>
    </xf>
    <xf numFmtId="0" fontId="11" fillId="22" borderId="0" xfId="3" applyFont="1" applyFill="1" applyProtection="1">
      <protection locked="0"/>
    </xf>
    <xf numFmtId="0" fontId="22" fillId="0" borderId="0" xfId="7" applyFont="1" applyAlignment="1">
      <alignment vertical="center"/>
    </xf>
    <xf numFmtId="0" fontId="5" fillId="0" borderId="0" xfId="7" applyFont="1"/>
    <xf numFmtId="43" fontId="5" fillId="0" borderId="0" xfId="1" applyFont="1" applyFill="1" applyAlignment="1"/>
    <xf numFmtId="0" fontId="1" fillId="6" borderId="0" xfId="0" applyFont="1" applyFill="1" applyAlignment="1">
      <alignment horizontal="left" vertical="center"/>
    </xf>
    <xf numFmtId="3" fontId="2" fillId="6" borderId="0" xfId="0" applyNumberFormat="1" applyFont="1" applyFill="1" applyAlignment="1">
      <alignment horizontal="right" vertical="center"/>
    </xf>
    <xf numFmtId="43" fontId="2" fillId="6" borderId="0" xfId="1" applyFont="1" applyFill="1" applyAlignment="1">
      <alignment horizontal="right" vertical="center"/>
    </xf>
    <xf numFmtId="0" fontId="9" fillId="7" borderId="0" xfId="0" applyFont="1" applyFill="1" applyAlignment="1">
      <alignment horizontal="centerContinuous" vertical="center"/>
    </xf>
    <xf numFmtId="43" fontId="9" fillId="7" borderId="0" xfId="1" applyFont="1" applyFill="1" applyAlignment="1">
      <alignment horizontal="centerContinuous" vertical="center"/>
    </xf>
    <xf numFmtId="0" fontId="7" fillId="7" borderId="0" xfId="0" applyFont="1" applyFill="1" applyAlignment="1">
      <alignment horizontal="left" vertical="center"/>
    </xf>
    <xf numFmtId="0" fontId="23" fillId="22" borderId="0" xfId="0" applyFont="1" applyFill="1" applyAlignment="1">
      <alignment horizontal="center" vertical="center"/>
    </xf>
    <xf numFmtId="9" fontId="12" fillId="0" borderId="0" xfId="0" applyNumberFormat="1" applyFont="1"/>
    <xf numFmtId="43" fontId="7" fillId="0" borderId="0" xfId="1" applyFont="1"/>
    <xf numFmtId="43" fontId="7" fillId="0" borderId="15" xfId="1" applyFont="1" applyBorder="1"/>
    <xf numFmtId="43" fontId="5" fillId="0" borderId="15" xfId="1" applyFont="1" applyBorder="1"/>
    <xf numFmtId="43" fontId="7" fillId="21" borderId="0" xfId="1" applyFont="1" applyFill="1"/>
    <xf numFmtId="43" fontId="7" fillId="21" borderId="15" xfId="1" applyFont="1" applyFill="1" applyBorder="1"/>
    <xf numFmtId="43" fontId="0" fillId="4" borderId="16" xfId="4" applyFont="1" applyFill="1" applyBorder="1"/>
    <xf numFmtId="43" fontId="0" fillId="4" borderId="0" xfId="4" applyFont="1" applyFill="1" applyBorder="1"/>
    <xf numFmtId="43" fontId="0" fillId="4" borderId="15" xfId="4" applyFont="1" applyFill="1" applyBorder="1"/>
    <xf numFmtId="166" fontId="5" fillId="0" borderId="0" xfId="1" applyNumberFormat="1" applyFont="1" applyFill="1" applyAlignment="1">
      <alignment horizontal="left"/>
    </xf>
    <xf numFmtId="166" fontId="6" fillId="0" borderId="0" xfId="1" applyNumberFormat="1" applyFont="1" applyFill="1"/>
    <xf numFmtId="43" fontId="6" fillId="0" borderId="0" xfId="1" applyFont="1"/>
    <xf numFmtId="0" fontId="0" fillId="0" borderId="16" xfId="0" applyBorder="1"/>
    <xf numFmtId="0" fontId="0" fillId="0" borderId="16" xfId="0" applyBorder="1" applyAlignment="1">
      <alignment horizontal="left"/>
    </xf>
    <xf numFmtId="0" fontId="6" fillId="0" borderId="0" xfId="0" applyFont="1" applyAlignment="1">
      <alignment horizontal="left" wrapText="1" indent="2"/>
    </xf>
    <xf numFmtId="0" fontId="6" fillId="0" borderId="16" xfId="0" applyFont="1" applyBorder="1" applyAlignment="1">
      <alignment horizontal="center"/>
    </xf>
    <xf numFmtId="43" fontId="7" fillId="17" borderId="16" xfId="1" applyFont="1" applyFill="1" applyBorder="1"/>
    <xf numFmtId="43" fontId="6" fillId="0" borderId="0" xfId="1" applyFont="1" applyFill="1"/>
    <xf numFmtId="166" fontId="2" fillId="0" borderId="0" xfId="1" applyNumberFormat="1" applyFont="1" applyFill="1"/>
    <xf numFmtId="43" fontId="1" fillId="0" borderId="0" xfId="1" applyFont="1" applyFill="1" applyBorder="1"/>
    <xf numFmtId="43" fontId="1" fillId="0" borderId="16" xfId="1" applyFont="1" applyFill="1" applyBorder="1"/>
    <xf numFmtId="43" fontId="1" fillId="0" borderId="15" xfId="1" applyFont="1" applyFill="1" applyBorder="1"/>
    <xf numFmtId="43" fontId="1" fillId="0" borderId="16" xfId="1" applyFont="1" applyBorder="1"/>
    <xf numFmtId="43" fontId="1" fillId="0" borderId="0" xfId="1" applyFont="1" applyBorder="1"/>
    <xf numFmtId="43" fontId="1" fillId="0" borderId="15" xfId="1" applyFont="1" applyBorder="1"/>
    <xf numFmtId="166" fontId="8" fillId="0" borderId="0" xfId="1" applyNumberFormat="1" applyFont="1" applyFill="1"/>
    <xf numFmtId="173" fontId="6" fillId="0" borderId="0" xfId="1" applyNumberFormat="1" applyFont="1"/>
    <xf numFmtId="173" fontId="6" fillId="0" borderId="0" xfId="1" applyNumberFormat="1" applyFont="1" applyFill="1"/>
    <xf numFmtId="173" fontId="7" fillId="20" borderId="0" xfId="1" applyNumberFormat="1" applyFont="1" applyFill="1" applyBorder="1"/>
    <xf numFmtId="0" fontId="6" fillId="0" borderId="0" xfId="0" applyFont="1" applyAlignment="1">
      <alignment horizontal="center" vertical="center"/>
    </xf>
    <xf numFmtId="173" fontId="2" fillId="3" borderId="16" xfId="1" applyNumberFormat="1" applyFont="1" applyFill="1" applyBorder="1"/>
    <xf numFmtId="0" fontId="6" fillId="5" borderId="0" xfId="0" applyFont="1" applyFill="1"/>
    <xf numFmtId="0" fontId="26" fillId="0" borderId="0" xfId="0" applyFont="1"/>
    <xf numFmtId="43" fontId="26" fillId="0" borderId="0" xfId="0" applyNumberFormat="1" applyFont="1"/>
    <xf numFmtId="173" fontId="0" fillId="0" borderId="0" xfId="1" applyNumberFormat="1" applyFont="1" applyBorder="1" applyAlignment="1">
      <alignment horizontal="right"/>
    </xf>
    <xf numFmtId="173" fontId="0" fillId="0" borderId="0" xfId="1" applyNumberFormat="1" applyFont="1" applyBorder="1" applyAlignment="1">
      <alignment horizontal="center"/>
    </xf>
    <xf numFmtId="10" fontId="12" fillId="0" borderId="0" xfId="2" applyNumberFormat="1" applyFont="1" applyFill="1" applyAlignment="1"/>
    <xf numFmtId="0" fontId="12" fillId="0" borderId="0" xfId="0" applyFont="1" applyAlignment="1">
      <alignment horizontal="left"/>
    </xf>
    <xf numFmtId="0" fontId="27" fillId="0" borderId="0" xfId="0" applyFont="1"/>
    <xf numFmtId="15" fontId="12" fillId="0" borderId="0" xfId="0" applyNumberFormat="1" applyFont="1"/>
    <xf numFmtId="3" fontId="12" fillId="0" borderId="0" xfId="0" applyNumberFormat="1" applyFont="1" applyAlignment="1">
      <alignment vertical="center"/>
    </xf>
    <xf numFmtId="3" fontId="12" fillId="0" borderId="0" xfId="0" applyNumberFormat="1" applyFont="1"/>
    <xf numFmtId="43" fontId="12" fillId="0" borderId="0" xfId="0" applyNumberFormat="1" applyFont="1" applyAlignment="1">
      <alignment vertical="center"/>
    </xf>
    <xf numFmtId="165" fontId="12" fillId="0" borderId="0" xfId="1" applyNumberFormat="1" applyFont="1" applyFill="1" applyAlignment="1">
      <alignment vertical="center"/>
    </xf>
    <xf numFmtId="0" fontId="28" fillId="0" borderId="0" xfId="0" applyFont="1" applyAlignment="1">
      <alignment vertical="center"/>
    </xf>
    <xf numFmtId="9" fontId="12" fillId="0" borderId="0" xfId="2" applyFont="1" applyFill="1" applyAlignment="1"/>
    <xf numFmtId="0" fontId="29" fillId="0" borderId="0" xfId="6" applyFont="1"/>
    <xf numFmtId="171" fontId="12" fillId="0" borderId="0" xfId="1" applyNumberFormat="1" applyFont="1" applyFill="1" applyAlignment="1"/>
    <xf numFmtId="172" fontId="12" fillId="0" borderId="0" xfId="0" applyNumberFormat="1" applyFont="1"/>
    <xf numFmtId="0" fontId="25" fillId="8" borderId="0" xfId="0" applyFont="1" applyFill="1" applyAlignment="1">
      <alignment horizontal="center" wrapText="1"/>
    </xf>
    <xf numFmtId="0" fontId="26" fillId="0" borderId="0" xfId="0" quotePrefix="1" applyFont="1"/>
    <xf numFmtId="43" fontId="5" fillId="16" borderId="3" xfId="1" applyFont="1" applyFill="1" applyBorder="1" applyAlignment="1">
      <alignment horizontal="left"/>
    </xf>
    <xf numFmtId="43" fontId="5" fillId="16" borderId="4" xfId="1" applyFont="1" applyFill="1" applyBorder="1" applyAlignment="1">
      <alignment horizontal="left"/>
    </xf>
    <xf numFmtId="166" fontId="5" fillId="16" borderId="0" xfId="1" applyNumberFormat="1" applyFont="1" applyFill="1" applyBorder="1" applyAlignment="1">
      <alignment horizontal="left"/>
    </xf>
    <xf numFmtId="173" fontId="5" fillId="16" borderId="0" xfId="1" applyNumberFormat="1" applyFont="1" applyFill="1" applyBorder="1" applyAlignment="1">
      <alignment horizontal="left"/>
    </xf>
    <xf numFmtId="173" fontId="6" fillId="0" borderId="7" xfId="1" applyNumberFormat="1" applyFont="1" applyBorder="1"/>
    <xf numFmtId="173" fontId="6" fillId="0" borderId="7" xfId="1" applyNumberFormat="1" applyFont="1" applyFill="1" applyBorder="1"/>
    <xf numFmtId="173" fontId="7" fillId="7" borderId="7" xfId="1" applyNumberFormat="1" applyFont="1" applyFill="1" applyBorder="1"/>
    <xf numFmtId="173" fontId="7" fillId="17" borderId="7" xfId="1" applyNumberFormat="1" applyFont="1" applyFill="1" applyBorder="1"/>
    <xf numFmtId="173" fontId="7" fillId="15" borderId="7" xfId="1" applyNumberFormat="1" applyFont="1" applyFill="1" applyBorder="1"/>
    <xf numFmtId="173" fontId="0" fillId="23" borderId="0" xfId="1" applyNumberFormat="1" applyFont="1" applyFill="1" applyBorder="1"/>
    <xf numFmtId="173" fontId="5" fillId="3" borderId="7" xfId="1" applyNumberFormat="1" applyFont="1" applyFill="1" applyBorder="1"/>
    <xf numFmtId="173" fontId="0" fillId="27" borderId="0" xfId="1" applyNumberFormat="1" applyFont="1" applyFill="1" applyBorder="1"/>
    <xf numFmtId="43" fontId="0" fillId="0" borderId="16" xfId="0" applyNumberFormat="1" applyBorder="1" applyAlignment="1">
      <alignment horizontal="left" vertical="top" wrapText="1" indent="2"/>
    </xf>
    <xf numFmtId="173" fontId="7" fillId="20" borderId="8" xfId="1" applyNumberFormat="1" applyFont="1" applyFill="1" applyBorder="1"/>
    <xf numFmtId="173" fontId="7" fillId="21" borderId="0" xfId="1" applyNumberFormat="1" applyFont="1" applyFill="1"/>
    <xf numFmtId="43" fontId="0" fillId="0" borderId="0" xfId="1" applyFont="1" applyFill="1" applyBorder="1" applyAlignment="1">
      <alignment horizontal="center" vertical="center"/>
    </xf>
    <xf numFmtId="174" fontId="0" fillId="0" borderId="0" xfId="1" applyNumberFormat="1" applyFont="1" applyFill="1" applyBorder="1" applyAlignment="1">
      <alignment horizontal="center" vertical="center"/>
    </xf>
    <xf numFmtId="175" fontId="6" fillId="0" borderId="7" xfId="1" applyNumberFormat="1" applyFont="1" applyBorder="1"/>
    <xf numFmtId="16" fontId="12" fillId="0" borderId="0" xfId="0" applyNumberFormat="1" applyFont="1"/>
    <xf numFmtId="166" fontId="0" fillId="0" borderId="0" xfId="0" applyNumberFormat="1"/>
    <xf numFmtId="173" fontId="0" fillId="2" borderId="0" xfId="0" applyNumberFormat="1" applyFill="1"/>
    <xf numFmtId="164" fontId="0" fillId="0" borderId="0" xfId="0" applyNumberFormat="1"/>
    <xf numFmtId="166" fontId="0" fillId="2" borderId="0" xfId="0" applyNumberFormat="1" applyFill="1"/>
    <xf numFmtId="172" fontId="0" fillId="0" borderId="0" xfId="0" applyNumberFormat="1"/>
    <xf numFmtId="176" fontId="0" fillId="0" borderId="0" xfId="0" applyNumberFormat="1"/>
    <xf numFmtId="177" fontId="0" fillId="0" borderId="0" xfId="0" applyNumberFormat="1"/>
    <xf numFmtId="178" fontId="0" fillId="0" borderId="0" xfId="0" applyNumberFormat="1"/>
    <xf numFmtId="174" fontId="0" fillId="0" borderId="0" xfId="0" applyNumberFormat="1"/>
    <xf numFmtId="0" fontId="30" fillId="0" borderId="0" xfId="0" applyFont="1"/>
    <xf numFmtId="0" fontId="31" fillId="0" borderId="0" xfId="0" applyFont="1" applyAlignment="1">
      <alignment vertical="center"/>
    </xf>
    <xf numFmtId="0" fontId="31" fillId="0" borderId="0" xfId="0" applyFont="1" applyAlignment="1">
      <alignment horizontal="justify" vertical="center"/>
    </xf>
    <xf numFmtId="0" fontId="32" fillId="0" borderId="0" xfId="0" applyFont="1"/>
    <xf numFmtId="0" fontId="33" fillId="0" borderId="30" xfId="0" applyFont="1" applyBorder="1" applyAlignment="1">
      <alignment vertical="center" wrapText="1"/>
    </xf>
    <xf numFmtId="0" fontId="33" fillId="0" borderId="30" xfId="0" applyFont="1" applyBorder="1" applyAlignment="1">
      <alignment horizontal="right" vertical="center" wrapText="1"/>
    </xf>
    <xf numFmtId="0" fontId="34" fillId="32" borderId="30" xfId="0" applyFont="1" applyFill="1" applyBorder="1" applyAlignment="1">
      <alignment horizontal="right" vertical="center" wrapText="1"/>
    </xf>
    <xf numFmtId="0" fontId="34" fillId="0" borderId="30" xfId="0" applyFont="1" applyBorder="1" applyAlignment="1">
      <alignment horizontal="center" vertical="center" wrapText="1"/>
    </xf>
    <xf numFmtId="0" fontId="35" fillId="0" borderId="0" xfId="0" applyFont="1"/>
    <xf numFmtId="0" fontId="34" fillId="0" borderId="0" xfId="0" applyFont="1" applyAlignment="1">
      <alignment vertical="center" wrapText="1"/>
    </xf>
    <xf numFmtId="165" fontId="34" fillId="0" borderId="0" xfId="1" applyNumberFormat="1" applyFont="1" applyAlignment="1">
      <alignment horizontal="right" vertical="center" wrapText="1"/>
    </xf>
    <xf numFmtId="165" fontId="34" fillId="0" borderId="0" xfId="1" applyNumberFormat="1" applyFont="1" applyFill="1" applyAlignment="1">
      <alignment horizontal="right" vertical="center" wrapText="1"/>
    </xf>
    <xf numFmtId="165" fontId="34" fillId="32" borderId="0" xfId="1" applyNumberFormat="1" applyFont="1" applyFill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165" fontId="36" fillId="0" borderId="0" xfId="1" applyNumberFormat="1" applyFont="1" applyAlignment="1">
      <alignment horizontal="right" vertical="center" wrapText="1"/>
    </xf>
    <xf numFmtId="165" fontId="36" fillId="0" borderId="0" xfId="1" applyNumberFormat="1" applyFont="1" applyFill="1" applyAlignment="1">
      <alignment horizontal="right" vertical="center" wrapText="1"/>
    </xf>
    <xf numFmtId="165" fontId="36" fillId="32" borderId="0" xfId="1" applyNumberFormat="1" applyFont="1" applyFill="1" applyAlignment="1">
      <alignment horizontal="right" vertical="center" wrapText="1"/>
    </xf>
    <xf numFmtId="0" fontId="34" fillId="0" borderId="0" xfId="0" quotePrefix="1" applyFont="1" applyAlignment="1">
      <alignment vertical="center" wrapText="1"/>
    </xf>
    <xf numFmtId="0" fontId="36" fillId="0" borderId="0" xfId="0" applyFont="1" applyAlignment="1">
      <alignment vertical="center"/>
    </xf>
    <xf numFmtId="165" fontId="33" fillId="0" borderId="0" xfId="1" applyNumberFormat="1" applyFont="1" applyAlignment="1">
      <alignment horizontal="right" vertical="center" wrapText="1"/>
    </xf>
    <xf numFmtId="0" fontId="33" fillId="0" borderId="0" xfId="0" applyFont="1" applyAlignment="1">
      <alignment horizontal="center" vertical="center" wrapText="1"/>
    </xf>
    <xf numFmtId="165" fontId="35" fillId="0" borderId="0" xfId="1" applyNumberFormat="1" applyFont="1" applyAlignment="1">
      <alignment horizontal="right" vertical="center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 applyAlignment="1">
      <alignment horizontal="right" vertical="center" wrapText="1"/>
    </xf>
    <xf numFmtId="165" fontId="35" fillId="0" borderId="31" xfId="1" applyNumberFormat="1" applyFont="1" applyBorder="1" applyAlignment="1">
      <alignment horizontal="right" vertical="center" wrapText="1"/>
    </xf>
    <xf numFmtId="165" fontId="36" fillId="0" borderId="31" xfId="1" applyNumberFormat="1" applyFont="1" applyBorder="1" applyAlignment="1">
      <alignment horizontal="right" vertical="center" wrapText="1"/>
    </xf>
    <xf numFmtId="165" fontId="36" fillId="32" borderId="31" xfId="1" applyNumberFormat="1" applyFont="1" applyFill="1" applyBorder="1" applyAlignment="1">
      <alignment horizontal="right" vertical="center" wrapText="1"/>
    </xf>
    <xf numFmtId="0" fontId="34" fillId="0" borderId="31" xfId="0" applyFont="1" applyBorder="1" applyAlignment="1">
      <alignment vertical="center" wrapText="1"/>
    </xf>
    <xf numFmtId="165" fontId="33" fillId="0" borderId="31" xfId="1" applyNumberFormat="1" applyFont="1" applyBorder="1" applyAlignment="1">
      <alignment horizontal="right" vertical="center" wrapText="1"/>
    </xf>
    <xf numFmtId="165" fontId="34" fillId="0" borderId="31" xfId="1" applyNumberFormat="1" applyFont="1" applyBorder="1" applyAlignment="1">
      <alignment horizontal="right" vertical="center" wrapText="1"/>
    </xf>
    <xf numFmtId="165" fontId="34" fillId="32" borderId="31" xfId="1" applyNumberFormat="1" applyFont="1" applyFill="1" applyBorder="1" applyAlignment="1">
      <alignment horizontal="right" vertical="center" wrapText="1"/>
    </xf>
    <xf numFmtId="0" fontId="33" fillId="0" borderId="31" xfId="0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5" fillId="0" borderId="0" xfId="0" applyFont="1" applyAlignment="1">
      <alignment horizontal="left"/>
    </xf>
    <xf numFmtId="43" fontId="39" fillId="28" borderId="21" xfId="1" applyFont="1" applyFill="1" applyBorder="1" applyAlignment="1">
      <alignment horizontal="center" vertical="center" wrapText="1"/>
    </xf>
    <xf numFmtId="43" fontId="39" fillId="28" borderId="33" xfId="1" applyFont="1" applyFill="1" applyBorder="1" applyAlignment="1">
      <alignment horizontal="center" vertical="center" wrapText="1"/>
    </xf>
    <xf numFmtId="173" fontId="35" fillId="0" borderId="0" xfId="1" applyNumberFormat="1" applyFont="1"/>
    <xf numFmtId="0" fontId="39" fillId="28" borderId="21" xfId="0" applyFont="1" applyFill="1" applyBorder="1" applyAlignment="1">
      <alignment horizontal="center" vertical="center" wrapText="1"/>
    </xf>
    <xf numFmtId="174" fontId="39" fillId="28" borderId="18" xfId="1" applyNumberFormat="1" applyFont="1" applyFill="1" applyBorder="1" applyAlignment="1">
      <alignment horizontal="left" vertical="center" wrapText="1"/>
    </xf>
    <xf numFmtId="43" fontId="39" fillId="28" borderId="18" xfId="1" applyFont="1" applyFill="1" applyBorder="1" applyAlignment="1">
      <alignment horizontal="center" vertical="center" wrapText="1"/>
    </xf>
    <xf numFmtId="0" fontId="40" fillId="29" borderId="29" xfId="0" applyFont="1" applyFill="1" applyBorder="1" applyAlignment="1">
      <alignment horizontal="left"/>
    </xf>
    <xf numFmtId="43" fontId="40" fillId="29" borderId="23" xfId="1" applyFont="1" applyFill="1" applyBorder="1" applyAlignment="1">
      <alignment horizontal="right"/>
    </xf>
    <xf numFmtId="43" fontId="40" fillId="29" borderId="32" xfId="1" applyFont="1" applyFill="1" applyBorder="1" applyAlignment="1">
      <alignment horizontal="right"/>
    </xf>
    <xf numFmtId="43" fontId="40" fillId="29" borderId="24" xfId="1" applyFont="1" applyFill="1" applyBorder="1" applyAlignment="1">
      <alignment horizontal="right"/>
    </xf>
    <xf numFmtId="43" fontId="40" fillId="29" borderId="29" xfId="1" applyFont="1" applyFill="1" applyBorder="1" applyAlignment="1">
      <alignment horizontal="right"/>
    </xf>
    <xf numFmtId="0" fontId="41" fillId="13" borderId="27" xfId="0" applyFont="1" applyFill="1" applyBorder="1" applyAlignment="1">
      <alignment horizontal="left" indent="1"/>
    </xf>
    <xf numFmtId="43" fontId="41" fillId="13" borderId="25" xfId="1" applyFont="1" applyFill="1" applyBorder="1" applyAlignment="1">
      <alignment horizontal="right" indent="1"/>
    </xf>
    <xf numFmtId="43" fontId="41" fillId="13" borderId="0" xfId="1" applyFont="1" applyFill="1" applyBorder="1" applyAlignment="1">
      <alignment horizontal="right" indent="1"/>
    </xf>
    <xf numFmtId="43" fontId="41" fillId="13" borderId="26" xfId="1" applyFont="1" applyFill="1" applyBorder="1" applyAlignment="1">
      <alignment horizontal="right" indent="1"/>
    </xf>
    <xf numFmtId="43" fontId="41" fillId="13" borderId="27" xfId="1" applyFont="1" applyFill="1" applyBorder="1" applyAlignment="1">
      <alignment horizontal="right" indent="1"/>
    </xf>
    <xf numFmtId="43" fontId="41" fillId="13" borderId="25" xfId="1" applyFont="1" applyFill="1" applyBorder="1" applyAlignment="1">
      <alignment horizontal="right" indent="2"/>
    </xf>
    <xf numFmtId="43" fontId="41" fillId="13" borderId="0" xfId="1" applyFont="1" applyFill="1" applyBorder="1" applyAlignment="1">
      <alignment horizontal="right" indent="2"/>
    </xf>
    <xf numFmtId="43" fontId="41" fillId="13" borderId="26" xfId="1" applyFont="1" applyFill="1" applyBorder="1" applyAlignment="1">
      <alignment horizontal="right" indent="2"/>
    </xf>
    <xf numFmtId="43" fontId="41" fillId="13" borderId="27" xfId="1" applyFont="1" applyFill="1" applyBorder="1" applyAlignment="1">
      <alignment horizontal="right" indent="2"/>
    </xf>
    <xf numFmtId="0" fontId="40" fillId="29" borderId="27" xfId="0" applyFont="1" applyFill="1" applyBorder="1" applyAlignment="1">
      <alignment horizontal="left"/>
    </xf>
    <xf numFmtId="43" fontId="40" fillId="29" borderId="25" xfId="1" applyFont="1" applyFill="1" applyBorder="1" applyAlignment="1">
      <alignment horizontal="right"/>
    </xf>
    <xf numFmtId="43" fontId="40" fillId="29" borderId="0" xfId="1" applyFont="1" applyFill="1" applyBorder="1" applyAlignment="1">
      <alignment horizontal="right"/>
    </xf>
    <xf numFmtId="43" fontId="40" fillId="29" borderId="26" xfId="1" applyFont="1" applyFill="1" applyBorder="1" applyAlignment="1">
      <alignment horizontal="right"/>
    </xf>
    <xf numFmtId="43" fontId="40" fillId="29" borderId="27" xfId="1" applyFont="1" applyFill="1" applyBorder="1" applyAlignment="1">
      <alignment horizontal="right"/>
    </xf>
    <xf numFmtId="0" fontId="39" fillId="28" borderId="18" xfId="0" applyFont="1" applyFill="1" applyBorder="1" applyAlignment="1">
      <alignment horizontal="left"/>
    </xf>
    <xf numFmtId="43" fontId="39" fillId="28" borderId="21" xfId="1" applyFont="1" applyFill="1" applyBorder="1"/>
    <xf numFmtId="43" fontId="39" fillId="28" borderId="33" xfId="1" applyFont="1" applyFill="1" applyBorder="1"/>
    <xf numFmtId="43" fontId="39" fillId="28" borderId="22" xfId="1" applyFont="1" applyFill="1" applyBorder="1"/>
    <xf numFmtId="43" fontId="39" fillId="28" borderId="18" xfId="1" applyFont="1" applyFill="1" applyBorder="1"/>
    <xf numFmtId="0" fontId="39" fillId="0" borderId="0" xfId="0" applyFont="1" applyAlignment="1">
      <alignment horizontal="center" vertical="center" textRotation="90" wrapText="1"/>
    </xf>
    <xf numFmtId="0" fontId="39" fillId="0" borderId="0" xfId="0" applyFont="1" applyAlignment="1">
      <alignment horizontal="left"/>
    </xf>
    <xf numFmtId="43" fontId="39" fillId="0" borderId="0" xfId="1" applyFont="1" applyFill="1" applyBorder="1"/>
    <xf numFmtId="0" fontId="40" fillId="29" borderId="24" xfId="0" applyFont="1" applyFill="1" applyBorder="1" applyAlignment="1">
      <alignment horizontal="left"/>
    </xf>
    <xf numFmtId="0" fontId="41" fillId="13" borderId="26" xfId="0" applyFont="1" applyFill="1" applyBorder="1" applyAlignment="1">
      <alignment horizontal="left" indent="1"/>
    </xf>
    <xf numFmtId="0" fontId="40" fillId="29" borderId="26" xfId="0" applyFont="1" applyFill="1" applyBorder="1" applyAlignment="1">
      <alignment horizontal="left"/>
    </xf>
    <xf numFmtId="43" fontId="40" fillId="30" borderId="0" xfId="1" applyFont="1" applyFill="1" applyBorder="1" applyAlignment="1">
      <alignment horizontal="right"/>
    </xf>
    <xf numFmtId="43" fontId="40" fillId="30" borderId="26" xfId="1" applyFont="1" applyFill="1" applyBorder="1" applyAlignment="1">
      <alignment horizontal="right"/>
    </xf>
    <xf numFmtId="43" fontId="39" fillId="28" borderId="21" xfId="1" applyFont="1" applyFill="1" applyBorder="1" applyAlignment="1">
      <alignment horizontal="right"/>
    </xf>
    <xf numFmtId="43" fontId="39" fillId="28" borderId="33" xfId="1" applyFont="1" applyFill="1" applyBorder="1" applyAlignment="1">
      <alignment horizontal="right"/>
    </xf>
    <xf numFmtId="43" fontId="39" fillId="28" borderId="22" xfId="1" applyFont="1" applyFill="1" applyBorder="1" applyAlignment="1">
      <alignment horizontal="right"/>
    </xf>
    <xf numFmtId="165" fontId="35" fillId="0" borderId="0" xfId="0" applyNumberFormat="1" applyFont="1"/>
    <xf numFmtId="165" fontId="40" fillId="29" borderId="23" xfId="1" applyNumberFormat="1" applyFont="1" applyFill="1" applyBorder="1" applyAlignment="1">
      <alignment horizontal="right"/>
    </xf>
    <xf numFmtId="165" fontId="40" fillId="29" borderId="32" xfId="1" applyNumberFormat="1" applyFont="1" applyFill="1" applyBorder="1" applyAlignment="1">
      <alignment horizontal="right"/>
    </xf>
    <xf numFmtId="165" fontId="40" fillId="29" borderId="24" xfId="1" applyNumberFormat="1" applyFont="1" applyFill="1" applyBorder="1" applyAlignment="1">
      <alignment horizontal="right"/>
    </xf>
    <xf numFmtId="165" fontId="41" fillId="13" borderId="25" xfId="1" applyNumberFormat="1" applyFont="1" applyFill="1" applyBorder="1" applyAlignment="1">
      <alignment horizontal="right" indent="1"/>
    </xf>
    <xf numFmtId="165" fontId="41" fillId="13" borderId="0" xfId="1" applyNumberFormat="1" applyFont="1" applyFill="1" applyBorder="1" applyAlignment="1">
      <alignment horizontal="right" indent="1"/>
    </xf>
    <xf numFmtId="165" fontId="41" fillId="13" borderId="26" xfId="1" applyNumberFormat="1" applyFont="1" applyFill="1" applyBorder="1" applyAlignment="1">
      <alignment horizontal="right" indent="1"/>
    </xf>
    <xf numFmtId="165" fontId="41" fillId="13" borderId="25" xfId="1" applyNumberFormat="1" applyFont="1" applyFill="1" applyBorder="1" applyAlignment="1">
      <alignment horizontal="right" indent="2"/>
    </xf>
    <xf numFmtId="165" fontId="41" fillId="13" borderId="0" xfId="1" applyNumberFormat="1" applyFont="1" applyFill="1" applyBorder="1" applyAlignment="1">
      <alignment horizontal="right" indent="2"/>
    </xf>
    <xf numFmtId="165" fontId="41" fillId="13" borderId="26" xfId="1" applyNumberFormat="1" applyFont="1" applyFill="1" applyBorder="1" applyAlignment="1">
      <alignment horizontal="right" indent="2"/>
    </xf>
    <xf numFmtId="0" fontId="40" fillId="26" borderId="27" xfId="0" applyFont="1" applyFill="1" applyBorder="1" applyAlignment="1">
      <alignment horizontal="left"/>
    </xf>
    <xf numFmtId="165" fontId="41" fillId="26" borderId="25" xfId="1" applyNumberFormat="1" applyFont="1" applyFill="1" applyBorder="1" applyAlignment="1">
      <alignment horizontal="right" indent="2"/>
    </xf>
    <xf numFmtId="165" fontId="41" fillId="26" borderId="0" xfId="1" applyNumberFormat="1" applyFont="1" applyFill="1" applyBorder="1" applyAlignment="1">
      <alignment horizontal="right" indent="2"/>
    </xf>
    <xf numFmtId="165" fontId="41" fillId="26" borderId="26" xfId="1" applyNumberFormat="1" applyFont="1" applyFill="1" applyBorder="1" applyAlignment="1">
      <alignment horizontal="right" indent="2"/>
    </xf>
    <xf numFmtId="165" fontId="40" fillId="29" borderId="25" xfId="1" applyNumberFormat="1" applyFont="1" applyFill="1" applyBorder="1" applyAlignment="1">
      <alignment horizontal="right"/>
    </xf>
    <xf numFmtId="165" fontId="40" fillId="29" borderId="0" xfId="1" applyNumberFormat="1" applyFont="1" applyFill="1" applyBorder="1" applyAlignment="1">
      <alignment horizontal="right"/>
    </xf>
    <xf numFmtId="165" fontId="40" fillId="29" borderId="26" xfId="1" applyNumberFormat="1" applyFont="1" applyFill="1" applyBorder="1" applyAlignment="1">
      <alignment horizontal="right"/>
    </xf>
    <xf numFmtId="165" fontId="39" fillId="28" borderId="21" xfId="1" applyNumberFormat="1" applyFont="1" applyFill="1" applyBorder="1" applyAlignment="1">
      <alignment horizontal="right"/>
    </xf>
    <xf numFmtId="165" fontId="39" fillId="28" borderId="33" xfId="1" applyNumberFormat="1" applyFont="1" applyFill="1" applyBorder="1" applyAlignment="1">
      <alignment horizontal="right"/>
    </xf>
    <xf numFmtId="165" fontId="39" fillId="28" borderId="22" xfId="1" applyNumberFormat="1" applyFont="1" applyFill="1" applyBorder="1" applyAlignment="1">
      <alignment horizontal="right"/>
    </xf>
    <xf numFmtId="165" fontId="40" fillId="29" borderId="29" xfId="1" applyNumberFormat="1" applyFont="1" applyFill="1" applyBorder="1" applyAlignment="1">
      <alignment horizontal="right"/>
    </xf>
    <xf numFmtId="165" fontId="41" fillId="13" borderId="27" xfId="1" applyNumberFormat="1" applyFont="1" applyFill="1" applyBorder="1" applyAlignment="1">
      <alignment horizontal="right" indent="1"/>
    </xf>
    <xf numFmtId="165" fontId="41" fillId="13" borderId="27" xfId="1" applyNumberFormat="1" applyFont="1" applyFill="1" applyBorder="1" applyAlignment="1">
      <alignment horizontal="right" indent="2"/>
    </xf>
    <xf numFmtId="165" fontId="40" fillId="29" borderId="27" xfId="1" applyNumberFormat="1" applyFont="1" applyFill="1" applyBorder="1" applyAlignment="1">
      <alignment horizontal="right"/>
    </xf>
    <xf numFmtId="0" fontId="39" fillId="31" borderId="27" xfId="0" applyFont="1" applyFill="1" applyBorder="1" applyAlignment="1">
      <alignment horizontal="left"/>
    </xf>
    <xf numFmtId="165" fontId="39" fillId="31" borderId="25" xfId="1" applyNumberFormat="1" applyFont="1" applyFill="1" applyBorder="1" applyAlignment="1">
      <alignment horizontal="right" indent="2"/>
    </xf>
    <xf numFmtId="165" fontId="39" fillId="31" borderId="0" xfId="1" applyNumberFormat="1" applyFont="1" applyFill="1" applyBorder="1" applyAlignment="1">
      <alignment horizontal="right" indent="2"/>
    </xf>
    <xf numFmtId="165" fontId="39" fillId="31" borderId="26" xfId="1" applyNumberFormat="1" applyFont="1" applyFill="1" applyBorder="1" applyAlignment="1">
      <alignment horizontal="right" indent="2"/>
    </xf>
    <xf numFmtId="165" fontId="39" fillId="31" borderId="27" xfId="1" applyNumberFormat="1" applyFont="1" applyFill="1" applyBorder="1" applyAlignment="1">
      <alignment horizontal="right" indent="2"/>
    </xf>
    <xf numFmtId="165" fontId="39" fillId="28" borderId="18" xfId="1" applyNumberFormat="1" applyFont="1" applyFill="1" applyBorder="1" applyAlignment="1">
      <alignment horizontal="right"/>
    </xf>
    <xf numFmtId="9" fontId="40" fillId="29" borderId="23" xfId="2" applyFont="1" applyFill="1" applyBorder="1" applyAlignment="1"/>
    <xf numFmtId="9" fontId="40" fillId="29" borderId="32" xfId="2" applyFont="1" applyFill="1" applyBorder="1" applyAlignment="1"/>
    <xf numFmtId="9" fontId="40" fillId="29" borderId="24" xfId="2" applyFont="1" applyFill="1" applyBorder="1" applyAlignment="1"/>
    <xf numFmtId="9" fontId="41" fillId="13" borderId="25" xfId="2" applyFont="1" applyFill="1" applyBorder="1" applyAlignment="1"/>
    <xf numFmtId="9" fontId="41" fillId="13" borderId="0" xfId="2" applyFont="1" applyFill="1" applyBorder="1" applyAlignment="1"/>
    <xf numFmtId="9" fontId="41" fillId="13" borderId="26" xfId="2" applyFont="1" applyFill="1" applyBorder="1" applyAlignment="1"/>
    <xf numFmtId="9" fontId="40" fillId="29" borderId="25" xfId="2" applyFont="1" applyFill="1" applyBorder="1" applyAlignment="1"/>
    <xf numFmtId="9" fontId="40" fillId="29" borderId="0" xfId="2" applyFont="1" applyFill="1" applyBorder="1" applyAlignment="1"/>
    <xf numFmtId="9" fontId="40" fillId="29" borderId="26" xfId="2" applyFont="1" applyFill="1" applyBorder="1" applyAlignment="1"/>
    <xf numFmtId="9" fontId="39" fillId="28" borderId="21" xfId="2" applyFont="1" applyFill="1" applyBorder="1" applyAlignment="1"/>
    <xf numFmtId="9" fontId="39" fillId="28" borderId="33" xfId="2" applyFont="1" applyFill="1" applyBorder="1" applyAlignment="1"/>
    <xf numFmtId="9" fontId="39" fillId="28" borderId="22" xfId="2" applyFont="1" applyFill="1" applyBorder="1" applyAlignment="1"/>
    <xf numFmtId="0" fontId="39" fillId="28" borderId="18" xfId="0" applyFont="1" applyFill="1" applyBorder="1" applyAlignment="1">
      <alignment horizontal="left" vertical="center"/>
    </xf>
    <xf numFmtId="9" fontId="39" fillId="28" borderId="21" xfId="2" applyFont="1" applyFill="1" applyBorder="1" applyAlignment="1">
      <alignment horizontal="right" vertical="center"/>
    </xf>
    <xf numFmtId="9" fontId="39" fillId="28" borderId="33" xfId="2" applyFont="1" applyFill="1" applyBorder="1" applyAlignment="1">
      <alignment horizontal="right" vertical="center"/>
    </xf>
    <xf numFmtId="9" fontId="39" fillId="28" borderId="22" xfId="2" applyFont="1" applyFill="1" applyBorder="1" applyAlignment="1">
      <alignment horizontal="right" vertical="center"/>
    </xf>
    <xf numFmtId="0" fontId="39" fillId="28" borderId="18" xfId="0" applyFont="1" applyFill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/>
    </xf>
    <xf numFmtId="43" fontId="12" fillId="0" borderId="0" xfId="1" applyFont="1" applyFill="1"/>
    <xf numFmtId="0" fontId="42" fillId="22" borderId="0" xfId="0" applyFont="1" applyFill="1" applyAlignment="1">
      <alignment horizontal="left" vertical="center"/>
    </xf>
    <xf numFmtId="0" fontId="43" fillId="22" borderId="0" xfId="0" applyFont="1" applyFill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 wrapText="1"/>
    </xf>
    <xf numFmtId="0" fontId="38" fillId="0" borderId="0" xfId="0" applyFont="1" applyAlignment="1">
      <alignment horizontal="left" vertical="center" wrapText="1"/>
    </xf>
    <xf numFmtId="0" fontId="37" fillId="0" borderId="0" xfId="0" applyFont="1" applyAlignment="1">
      <alignment horizontal="left" vertical="center" wrapText="1"/>
    </xf>
    <xf numFmtId="0" fontId="35" fillId="0" borderId="0" xfId="0" applyFont="1" applyAlignment="1">
      <alignment horizontal="center" vertical="center" wrapText="1"/>
    </xf>
    <xf numFmtId="165" fontId="36" fillId="0" borderId="0" xfId="1" applyNumberFormat="1" applyFont="1" applyAlignment="1">
      <alignment horizontal="right" vertical="center" wrapText="1"/>
    </xf>
    <xf numFmtId="165" fontId="35" fillId="0" borderId="0" xfId="1" applyNumberFormat="1" applyFont="1" applyAlignment="1">
      <alignment horizontal="right" vertical="center" wrapText="1"/>
    </xf>
    <xf numFmtId="0" fontId="33" fillId="0" borderId="0" xfId="0" applyFont="1" applyAlignment="1">
      <alignment horizontal="center" vertical="center" wrapText="1"/>
    </xf>
    <xf numFmtId="165" fontId="36" fillId="32" borderId="0" xfId="1" applyNumberFormat="1" applyFont="1" applyFill="1" applyAlignment="1">
      <alignment horizontal="center" vertical="center" wrapText="1"/>
    </xf>
    <xf numFmtId="0" fontId="36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39" fillId="28" borderId="29" xfId="0" applyFont="1" applyFill="1" applyBorder="1" applyAlignment="1">
      <alignment horizontal="center" vertical="center" textRotation="90" wrapText="1"/>
    </xf>
    <xf numFmtId="0" fontId="39" fillId="28" borderId="27" xfId="0" applyFont="1" applyFill="1" applyBorder="1" applyAlignment="1">
      <alignment horizontal="center" vertical="center" textRotation="90" wrapText="1"/>
    </xf>
    <xf numFmtId="0" fontId="39" fillId="28" borderId="28" xfId="0" applyFont="1" applyFill="1" applyBorder="1" applyAlignment="1">
      <alignment horizontal="center" vertical="center" textRotation="90" wrapText="1"/>
    </xf>
    <xf numFmtId="0" fontId="31" fillId="0" borderId="0" xfId="0" applyFont="1" applyAlignment="1">
      <alignment horizontal="justify" vertical="center"/>
    </xf>
    <xf numFmtId="49" fontId="39" fillId="28" borderId="21" xfId="0" applyNumberFormat="1" applyFont="1" applyFill="1" applyBorder="1" applyAlignment="1">
      <alignment horizontal="center" vertical="center"/>
    </xf>
    <xf numFmtId="49" fontId="39" fillId="28" borderId="22" xfId="0" applyNumberFormat="1" applyFont="1" applyFill="1" applyBorder="1" applyAlignment="1">
      <alignment horizontal="center" vertical="center"/>
    </xf>
  </cellXfs>
  <cellStyles count="8">
    <cellStyle name="Comma" xfId="1" builtinId="3"/>
    <cellStyle name="Comma 2 12" xfId="4" xr:uid="{00000000-0005-0000-0000-000001000000}"/>
    <cellStyle name="Comma 59" xfId="5" xr:uid="{00000000-0005-0000-0000-000002000000}"/>
    <cellStyle name="Hyperlink" xfId="6" builtinId="8"/>
    <cellStyle name="Normal" xfId="0" builtinId="0"/>
    <cellStyle name="Normal 10_Alpha_Financial Reporting Package IRP - Jun'10_v3" xfId="7" xr:uid="{00000000-0005-0000-0000-000005000000}"/>
    <cellStyle name="Normal 3" xfId="3" xr:uid="{00000000-0005-0000-0000-000006000000}"/>
    <cellStyle name="Percent" xfId="2" builtinId="5"/>
  </cellStyles>
  <dxfs count="34"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rgb="FFC6EFC7"/>
        </patternFill>
      </fill>
    </dxf>
    <dxf>
      <font>
        <color theme="9" tint="-0.499984740745262"/>
      </font>
      <fill>
        <patternFill>
          <bgColor rgb="FFC6EFC7"/>
        </patternFill>
      </fill>
    </dxf>
    <dxf>
      <font>
        <color theme="9" tint="-0.499984740745262"/>
      </font>
      <fill>
        <patternFill>
          <bgColor rgb="FFC6EFC7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rgb="FFC6EFC7"/>
        </patternFill>
      </fill>
    </dxf>
    <dxf>
      <font>
        <color theme="9" tint="-0.499984740745262"/>
      </font>
      <fill>
        <patternFill>
          <bgColor rgb="FFC6EFC7"/>
        </patternFill>
      </fill>
    </dxf>
    <dxf>
      <font>
        <color theme="9" tint="-0.499984740745262"/>
      </font>
      <fill>
        <patternFill>
          <bgColor rgb="FFC6EFC7"/>
        </patternFill>
      </fill>
    </dxf>
    <dxf>
      <fill>
        <patternFill patternType="solid">
          <bgColor rgb="FFFFFF00"/>
        </patternFill>
      </fill>
    </dxf>
    <dxf>
      <numFmt numFmtId="173" formatCode="_(* #,##0.0000_);_(* \(#,##0.0000\);_(* &quot;-&quot;??_);_(@_)"/>
    </dxf>
    <dxf>
      <numFmt numFmtId="173" formatCode="_(* #,##0.0000_);_(* \(#,##0.0000\);_(* &quot;-&quot;??_);_(@_)"/>
    </dxf>
    <dxf>
      <numFmt numFmtId="174" formatCode="_(* #,##0.00000_);_(* \(#,##0.00000\);_(* &quot;-&quot;??_);_(@_)"/>
    </dxf>
    <dxf>
      <numFmt numFmtId="166" formatCode="_(* #,##0.000_);_(* \(#,##0.000\);_(* &quot;-&quot;??_);_(@_)"/>
    </dxf>
    <dxf>
      <numFmt numFmtId="35" formatCode="_(* #,##0.00_);_(* \(#,##0.00\);_(* &quot;-&quot;??_);_(@_)"/>
    </dxf>
    <dxf>
      <numFmt numFmtId="166" formatCode="_(* #,##0.000_);_(* \(#,##0.000\);_(* &quot;-&quot;??_);_(@_)"/>
    </dxf>
    <dxf>
      <numFmt numFmtId="166" formatCode="_(* #,##0.000_);_(* \(#,##0.000\);_(* &quot;-&quot;??_);_(@_)"/>
    </dxf>
    <dxf>
      <numFmt numFmtId="173" formatCode="_(* #,##0.0000_);_(* \(#,##0.0000\);_(* &quot;-&quot;??_);_(@_)"/>
    </dxf>
    <dxf>
      <numFmt numFmtId="173" formatCode="_(* #,##0.0000_);_(* \(#,##0.0000\);_(* &quot;-&quot;??_);_(@_)"/>
    </dxf>
    <dxf>
      <fill>
        <patternFill patternType="solid">
          <bgColor rgb="FFFFFF00"/>
        </patternFill>
      </fill>
    </dxf>
    <dxf>
      <numFmt numFmtId="173" formatCode="_(* #,##0.0000_);_(* \(#,##0.0000\);_(* &quot;-&quot;??_);_(@_)"/>
    </dxf>
    <dxf>
      <numFmt numFmtId="173" formatCode="_(* #,##0.0000_);_(* \(#,##0.0000\);_(* &quot;-&quot;??_);_(@_)"/>
    </dxf>
    <dxf>
      <numFmt numFmtId="166" formatCode="_(* #,##0.000_);_(* \(#,##0.000\);_(* &quot;-&quot;??_);_(@_)"/>
    </dxf>
    <dxf>
      <numFmt numFmtId="166" formatCode="_(* #,##0.000_);_(* \(#,##0.000\);_(* &quot;-&quot;??_);_(@_)"/>
    </dxf>
    <dxf>
      <numFmt numFmtId="166" formatCode="_(* #,##0.000_);_(* \(#,##0.000\);_(* &quot;-&quot;??_);_(@_)"/>
    </dxf>
    <dxf>
      <numFmt numFmtId="166" formatCode="_(* #,##0.000_);_(* \(#,##0.000\);_(* &quot;-&quot;??_);_(@_)"/>
    </dxf>
    <dxf>
      <numFmt numFmtId="173" formatCode="_(* #,##0.0000_);_(* \(#,##0.0000\);_(* &quot;-&quot;??_);_(@_)"/>
    </dxf>
    <dxf>
      <numFmt numFmtId="173" formatCode="_(* #,##0.0000_);_(* \(#,##0.0000\);_(* &quot;-&quot;??_);_(@_)"/>
    </dxf>
    <dxf>
      <numFmt numFmtId="166" formatCode="_(* #,##0.000_);_(* \(#,##0.000\);_(* &quot;-&quot;??_);_(@_)"/>
    </dxf>
    <dxf>
      <numFmt numFmtId="166" formatCode="_(* #,##0.000_);_(* \(#,##0.0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colors>
    <mruColors>
      <color rgb="FF99FF99"/>
      <color rgb="FFFF99CC"/>
      <color rgb="FF1F497D"/>
      <color rgb="FF507867"/>
      <color rgb="FFD6DCE4"/>
      <color rgb="FFFF7C80"/>
      <color rgb="FF66FFFF"/>
      <color rgb="FFE9CD4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ข้อมูลการจ่ายเงินปันผล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67887811453709E-2"/>
          <c:y val="0.16123161494148613"/>
          <c:w val="0.92615178990537261"/>
          <c:h val="0.7379246490708635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'Dividend PMT'!$J$48</c:f>
              <c:strCache>
                <c:ptCount val="1"/>
                <c:pt idx="0">
                  <c:v>ระหว่างกาลครั้งที่ 1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'Dividend PMT'!$I$49:$I$61</c:f>
              <c:numCache>
                <c:formatCode>General</c:formatCode>
                <c:ptCount val="13"/>
                <c:pt idx="0">
                  <c:v>2554</c:v>
                </c:pt>
                <c:pt idx="1">
                  <c:v>2555</c:v>
                </c:pt>
                <c:pt idx="2">
                  <c:v>2556</c:v>
                </c:pt>
                <c:pt idx="3">
                  <c:v>2557</c:v>
                </c:pt>
                <c:pt idx="4">
                  <c:v>2558</c:v>
                </c:pt>
                <c:pt idx="5">
                  <c:v>2559</c:v>
                </c:pt>
                <c:pt idx="6">
                  <c:v>2560</c:v>
                </c:pt>
                <c:pt idx="7">
                  <c:v>2561</c:v>
                </c:pt>
                <c:pt idx="8">
                  <c:v>2562</c:v>
                </c:pt>
                <c:pt idx="9">
                  <c:v>2563</c:v>
                </c:pt>
                <c:pt idx="10">
                  <c:v>2564</c:v>
                </c:pt>
                <c:pt idx="11">
                  <c:v>2565</c:v>
                </c:pt>
                <c:pt idx="12">
                  <c:v>2566</c:v>
                </c:pt>
              </c:numCache>
            </c:numRef>
          </c:cat>
          <c:val>
            <c:numRef>
              <c:f>'Dividend PMT'!$J$49:$J$61</c:f>
              <c:numCache>
                <c:formatCode>_(* #,##0.00_);_(* \(#,##0.00\);_(* "-"??_);_(@_)</c:formatCode>
                <c:ptCount val="13"/>
                <c:pt idx="0">
                  <c:v>0.5</c:v>
                </c:pt>
                <c:pt idx="1">
                  <c:v>0.18</c:v>
                </c:pt>
                <c:pt idx="2">
                  <c:v>0.14000000000000001</c:v>
                </c:pt>
                <c:pt idx="3">
                  <c:v>0.19</c:v>
                </c:pt>
                <c:pt idx="4">
                  <c:v>0.24</c:v>
                </c:pt>
                <c:pt idx="5">
                  <c:v>0.3</c:v>
                </c:pt>
                <c:pt idx="6">
                  <c:v>0.45</c:v>
                </c:pt>
                <c:pt idx="7">
                  <c:v>0.7</c:v>
                </c:pt>
                <c:pt idx="8">
                  <c:v>0.35</c:v>
                </c:pt>
                <c:pt idx="9">
                  <c:v>0.17499999999999999</c:v>
                </c:pt>
                <c:pt idx="10">
                  <c:v>0.25</c:v>
                </c:pt>
                <c:pt idx="11">
                  <c:v>0.4</c:v>
                </c:pt>
                <c:pt idx="12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1-48C5-A7F0-19347F5BBD9C}"/>
            </c:ext>
          </c:extLst>
        </c:ser>
        <c:ser>
          <c:idx val="1"/>
          <c:order val="1"/>
          <c:tx>
            <c:strRef>
              <c:f>'Dividend PMT'!$K$48</c:f>
              <c:strCache>
                <c:ptCount val="1"/>
                <c:pt idx="0">
                  <c:v>ระหว่างกาลครั้งที่ 2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'Dividend PMT'!$I$49:$I$61</c:f>
              <c:numCache>
                <c:formatCode>General</c:formatCode>
                <c:ptCount val="13"/>
                <c:pt idx="0">
                  <c:v>2554</c:v>
                </c:pt>
                <c:pt idx="1">
                  <c:v>2555</c:v>
                </c:pt>
                <c:pt idx="2">
                  <c:v>2556</c:v>
                </c:pt>
                <c:pt idx="3">
                  <c:v>2557</c:v>
                </c:pt>
                <c:pt idx="4">
                  <c:v>2558</c:v>
                </c:pt>
                <c:pt idx="5">
                  <c:v>2559</c:v>
                </c:pt>
                <c:pt idx="6">
                  <c:v>2560</c:v>
                </c:pt>
                <c:pt idx="7">
                  <c:v>2561</c:v>
                </c:pt>
                <c:pt idx="8">
                  <c:v>2562</c:v>
                </c:pt>
                <c:pt idx="9">
                  <c:v>2563</c:v>
                </c:pt>
                <c:pt idx="10">
                  <c:v>2564</c:v>
                </c:pt>
                <c:pt idx="11">
                  <c:v>2565</c:v>
                </c:pt>
                <c:pt idx="12">
                  <c:v>2566</c:v>
                </c:pt>
              </c:numCache>
            </c:numRef>
          </c:cat>
          <c:val>
            <c:numRef>
              <c:f>'Dividend PMT'!$K$49:$K$61</c:f>
              <c:numCache>
                <c:formatCode>_(* #,##0.00_);_(* \(#,##0.00\);_(* "-"??_);_(@_)</c:formatCode>
                <c:ptCount val="13"/>
                <c:pt idx="7">
                  <c:v>0.35</c:v>
                </c:pt>
                <c:pt idx="8">
                  <c:v>0.35</c:v>
                </c:pt>
                <c:pt idx="9">
                  <c:v>0.17499999999999999</c:v>
                </c:pt>
                <c:pt idx="10">
                  <c:v>0.25</c:v>
                </c:pt>
                <c:pt idx="11">
                  <c:v>0.4</c:v>
                </c:pt>
                <c:pt idx="12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1-48C5-A7F0-19347F5BBD9C}"/>
            </c:ext>
          </c:extLst>
        </c:ser>
        <c:ser>
          <c:idx val="2"/>
          <c:order val="2"/>
          <c:tx>
            <c:strRef>
              <c:f>'Dividend PMT'!$L$48</c:f>
              <c:strCache>
                <c:ptCount val="1"/>
                <c:pt idx="0">
                  <c:v>ระหว่างกาลครั้งที่ 3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'Dividend PMT'!$I$49:$I$61</c:f>
              <c:numCache>
                <c:formatCode>General</c:formatCode>
                <c:ptCount val="13"/>
                <c:pt idx="0">
                  <c:v>2554</c:v>
                </c:pt>
                <c:pt idx="1">
                  <c:v>2555</c:v>
                </c:pt>
                <c:pt idx="2">
                  <c:v>2556</c:v>
                </c:pt>
                <c:pt idx="3">
                  <c:v>2557</c:v>
                </c:pt>
                <c:pt idx="4">
                  <c:v>2558</c:v>
                </c:pt>
                <c:pt idx="5">
                  <c:v>2559</c:v>
                </c:pt>
                <c:pt idx="6">
                  <c:v>2560</c:v>
                </c:pt>
                <c:pt idx="7">
                  <c:v>2561</c:v>
                </c:pt>
                <c:pt idx="8">
                  <c:v>2562</c:v>
                </c:pt>
                <c:pt idx="9">
                  <c:v>2563</c:v>
                </c:pt>
                <c:pt idx="10">
                  <c:v>2564</c:v>
                </c:pt>
                <c:pt idx="11">
                  <c:v>2565</c:v>
                </c:pt>
                <c:pt idx="12">
                  <c:v>2566</c:v>
                </c:pt>
              </c:numCache>
            </c:numRef>
          </c:cat>
          <c:val>
            <c:numRef>
              <c:f>'Dividend PMT'!$L$49:$L$61</c:f>
              <c:numCache>
                <c:formatCode>_(* #,##0.00_);_(* \(#,##0.00\);_(* "-"??_);_(@_)</c:formatCode>
                <c:ptCount val="13"/>
                <c:pt idx="8">
                  <c:v>0.35</c:v>
                </c:pt>
                <c:pt idx="9">
                  <c:v>0.17499999999999999</c:v>
                </c:pt>
                <c:pt idx="10">
                  <c:v>0.25</c:v>
                </c:pt>
                <c:pt idx="11">
                  <c:v>0.4</c:v>
                </c:pt>
                <c:pt idx="12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41-48C5-A7F0-19347F5BBD9C}"/>
            </c:ext>
          </c:extLst>
        </c:ser>
        <c:ser>
          <c:idx val="3"/>
          <c:order val="3"/>
          <c:tx>
            <c:strRef>
              <c:f>'Dividend PMT'!$M$48</c:f>
              <c:strCache>
                <c:ptCount val="1"/>
                <c:pt idx="0">
                  <c:v>ประจำปี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'Dividend PMT'!$I$49:$I$61</c:f>
              <c:numCache>
                <c:formatCode>General</c:formatCode>
                <c:ptCount val="13"/>
                <c:pt idx="0">
                  <c:v>2554</c:v>
                </c:pt>
                <c:pt idx="1">
                  <c:v>2555</c:v>
                </c:pt>
                <c:pt idx="2">
                  <c:v>2556</c:v>
                </c:pt>
                <c:pt idx="3">
                  <c:v>2557</c:v>
                </c:pt>
                <c:pt idx="4">
                  <c:v>2558</c:v>
                </c:pt>
                <c:pt idx="5">
                  <c:v>2559</c:v>
                </c:pt>
                <c:pt idx="6">
                  <c:v>2560</c:v>
                </c:pt>
                <c:pt idx="7">
                  <c:v>2561</c:v>
                </c:pt>
                <c:pt idx="8">
                  <c:v>2562</c:v>
                </c:pt>
                <c:pt idx="9">
                  <c:v>2563</c:v>
                </c:pt>
                <c:pt idx="10">
                  <c:v>2564</c:v>
                </c:pt>
                <c:pt idx="11">
                  <c:v>2565</c:v>
                </c:pt>
                <c:pt idx="12">
                  <c:v>2566</c:v>
                </c:pt>
              </c:numCache>
            </c:numRef>
          </c:cat>
          <c:val>
            <c:numRef>
              <c:f>'Dividend PMT'!$M$49:$M$61</c:f>
              <c:numCache>
                <c:formatCode>_(* #,##0.00_);_(* \(#,##0.00\);_(* "-"??_);_(@_)</c:formatCode>
                <c:ptCount val="13"/>
                <c:pt idx="0">
                  <c:v>0.5</c:v>
                </c:pt>
                <c:pt idx="1">
                  <c:v>0.18</c:v>
                </c:pt>
                <c:pt idx="2">
                  <c:v>0.14000000000000001</c:v>
                </c:pt>
                <c:pt idx="3">
                  <c:v>0.19</c:v>
                </c:pt>
                <c:pt idx="4">
                  <c:v>0.24</c:v>
                </c:pt>
                <c:pt idx="5">
                  <c:v>0.36</c:v>
                </c:pt>
                <c:pt idx="6">
                  <c:v>0.55000000000000004</c:v>
                </c:pt>
                <c:pt idx="7">
                  <c:v>0.35</c:v>
                </c:pt>
                <c:pt idx="8">
                  <c:v>0.17499999999999999</c:v>
                </c:pt>
                <c:pt idx="9">
                  <c:v>0.17499999999999999</c:v>
                </c:pt>
                <c:pt idx="10">
                  <c:v>0.25</c:v>
                </c:pt>
                <c:pt idx="11">
                  <c:v>0.4</c:v>
                </c:pt>
                <c:pt idx="12" formatCode="General">
                  <c:v>0.17499999999999999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41-48C5-A7F0-19347F5BBD9C}"/>
            </c:ext>
          </c:extLst>
        </c:ser>
        <c:ser>
          <c:idx val="4"/>
          <c:order val="4"/>
          <c:tx>
            <c:strRef>
              <c:f>'Dividend PMT'!$N$48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'Dividend PMT'!$I$49:$I$61</c:f>
              <c:numCache>
                <c:formatCode>General</c:formatCode>
                <c:ptCount val="13"/>
                <c:pt idx="0">
                  <c:v>2554</c:v>
                </c:pt>
                <c:pt idx="1">
                  <c:v>2555</c:v>
                </c:pt>
                <c:pt idx="2">
                  <c:v>2556</c:v>
                </c:pt>
                <c:pt idx="3">
                  <c:v>2557</c:v>
                </c:pt>
                <c:pt idx="4">
                  <c:v>2558</c:v>
                </c:pt>
                <c:pt idx="5">
                  <c:v>2559</c:v>
                </c:pt>
                <c:pt idx="6">
                  <c:v>2560</c:v>
                </c:pt>
                <c:pt idx="7">
                  <c:v>2561</c:v>
                </c:pt>
                <c:pt idx="8">
                  <c:v>2562</c:v>
                </c:pt>
                <c:pt idx="9">
                  <c:v>2563</c:v>
                </c:pt>
                <c:pt idx="10">
                  <c:v>2564</c:v>
                </c:pt>
                <c:pt idx="11">
                  <c:v>2565</c:v>
                </c:pt>
                <c:pt idx="12">
                  <c:v>2566</c:v>
                </c:pt>
              </c:numCache>
            </c:numRef>
          </c:cat>
          <c:val>
            <c:numRef>
              <c:f>'Dividend PMT'!$N$49:$N$61</c:f>
              <c:numCache>
                <c:formatCode>_(* #,##0.00_);_(* \(#,##0.00\);_(* "-"??_);_(@_)</c:formatCode>
                <c:ptCount val="13"/>
                <c:pt idx="0">
                  <c:v>1</c:v>
                </c:pt>
                <c:pt idx="1">
                  <c:v>0.36</c:v>
                </c:pt>
                <c:pt idx="2">
                  <c:v>0.28000000000000003</c:v>
                </c:pt>
                <c:pt idx="3">
                  <c:v>0.38</c:v>
                </c:pt>
                <c:pt idx="4">
                  <c:v>0.48</c:v>
                </c:pt>
                <c:pt idx="5">
                  <c:v>0.65999999999999992</c:v>
                </c:pt>
                <c:pt idx="6">
                  <c:v>1</c:v>
                </c:pt>
                <c:pt idx="7">
                  <c:v>1.4</c:v>
                </c:pt>
                <c:pt idx="8">
                  <c:v>1.2249999999999999</c:v>
                </c:pt>
                <c:pt idx="9">
                  <c:v>0.7</c:v>
                </c:pt>
                <c:pt idx="10">
                  <c:v>1</c:v>
                </c:pt>
                <c:pt idx="11">
                  <c:v>1.6</c:v>
                </c:pt>
                <c:pt idx="12">
                  <c:v>0.92500000000000004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41-48C5-A7F0-19347F5BB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078600511"/>
        <c:axId val="1078598431"/>
      </c:barChart>
      <c:catAx>
        <c:axId val="1078600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598431"/>
        <c:crosses val="autoZero"/>
        <c:auto val="1"/>
        <c:lblAlgn val="ctr"/>
        <c:lblOffset val="100"/>
        <c:noMultiLvlLbl val="0"/>
      </c:catAx>
      <c:valAx>
        <c:axId val="1078598431"/>
        <c:scaling>
          <c:orientation val="minMax"/>
          <c:max val="2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600511"/>
        <c:crosses val="autoZero"/>
        <c:crossBetween val="between"/>
        <c:majorUnit val="0.5"/>
      </c:valAx>
      <c:spPr>
        <a:noFill/>
        <a:ln w="25400"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65248778169970134"/>
          <c:y val="2.156694660160071E-2"/>
          <c:w val="0.20162350790929381"/>
          <c:h val="0.29342707417004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sz="1100" b="1">
                <a:solidFill>
                  <a:schemeClr val="bg1"/>
                </a:solidFill>
                <a:latin typeface="+mn-lt"/>
                <a:cs typeface="Arial" panose="020B0604020202020204" pitchFamily="34" charset="0"/>
              </a:rPr>
              <a:t>Free Float</a:t>
            </a:r>
          </a:p>
        </c:rich>
      </c:tx>
      <c:layout>
        <c:manualLayout>
          <c:xMode val="edge"/>
          <c:yMode val="edge"/>
          <c:x val="0.33081560153817979"/>
          <c:y val="0.389540936742232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131233595800526E-2"/>
          <c:y val="3.9922998623731061E-2"/>
          <c:w val="0.81045289541220267"/>
          <c:h val="0.93924921584194232"/>
        </c:manualLayout>
      </c:layout>
      <c:ofPieChart>
        <c:ofPieType val="pie"/>
        <c:varyColors val="1"/>
        <c:ser>
          <c:idx val="1"/>
          <c:order val="0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70-44B5-BC2F-F2304515294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70-44B5-BC2F-F2304515294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C4E0-46BD-968A-7F98B5FC251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4E0-46BD-968A-7F98B5FC2516}"/>
              </c:ext>
            </c:extLst>
          </c:dPt>
          <c:dPt>
            <c:idx val="4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4E0-46BD-968A-7F98B5FC2516}"/>
              </c:ext>
            </c:extLst>
          </c:dPt>
          <c:dPt>
            <c:idx val="5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4E0-46BD-968A-7F98B5FC2516}"/>
              </c:ext>
            </c:extLst>
          </c:dPt>
          <c:dPt>
            <c:idx val="6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4E0-46BD-968A-7F98B5FC2516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C4E0-46BD-968A-7F98B5FC2516}"/>
              </c:ext>
            </c:extLst>
          </c:dPt>
          <c:dLbls>
            <c:dLbl>
              <c:idx val="0"/>
              <c:layout>
                <c:manualLayout>
                  <c:x val="0.1095774888604041"/>
                  <c:y val="-3.7366655799202397E-2"/>
                </c:manualLayout>
              </c:layout>
              <c:tx>
                <c:rich>
                  <a:bodyPr/>
                  <a:lstStyle/>
                  <a:p>
                    <a:fld id="{4342DF1C-F11F-4371-BC82-67DF2D3360A3}" type="CELLRANGE">
                      <a:rPr lang="en-US">
                        <a:solidFill>
                          <a:sysClr val="windowText" lastClr="000000"/>
                        </a:solidFill>
                        <a:latin typeface="+mn-lt"/>
                      </a:rPr>
                      <a:pPr/>
                      <a:t>[CELLRANGE]</a:t>
                    </a:fld>
                    <a:endParaRPr lang="en-US" baseline="0">
                      <a:solidFill>
                        <a:sysClr val="windowText" lastClr="000000"/>
                      </a:solidFill>
                      <a:latin typeface="+mn-lt"/>
                    </a:endParaRPr>
                  </a:p>
                  <a:p>
                    <a:fld id="{F73F9C5E-1D1C-41F5-AA6D-ABD4BBA341E9}" type="PERCENTAGE">
                      <a:rPr lang="en-US">
                        <a:solidFill>
                          <a:sysClr val="windowText" lastClr="000000"/>
                        </a:solidFill>
                        <a:latin typeface="+mn-lt"/>
                      </a:rPr>
                      <a:pPr/>
                      <a:t>[PERCENTAGE]</a:t>
                    </a:fld>
                    <a:endParaRPr lang="en-US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970-44B5-BC2F-F2304515294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970-44B5-BC2F-F2304515294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4E0-46BD-968A-7F98B5FC251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4E0-46BD-968A-7F98B5FC251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988372F-7489-4AA1-B185-1C5560E621BB}" type="CELLRANGE">
                      <a:rPr lang="en-US" sz="1100">
                        <a:solidFill>
                          <a:sysClr val="windowText" lastClr="000000"/>
                        </a:solidFill>
                      </a:rPr>
                      <a:pPr/>
                      <a:t>[CELLRANGE]</a:t>
                    </a:fld>
                    <a:endParaRPr lang="en-US" sz="1100" baseline="0">
                      <a:solidFill>
                        <a:sysClr val="windowText" lastClr="000000"/>
                      </a:solidFill>
                    </a:endParaRPr>
                  </a:p>
                  <a:p>
                    <a:fld id="{DD623BF6-8EAA-49C5-BFD8-7ED4DCF8A051}" type="PERCENTAGE">
                      <a:rPr lang="en-US" sz="1100">
                        <a:solidFill>
                          <a:sysClr val="windowText" lastClr="000000"/>
                        </a:solidFill>
                      </a:rPr>
                      <a:pPr/>
                      <a:t>[PERCENTAGE]</a:t>
                    </a:fld>
                    <a:endParaRPr lang="en-US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C4E0-46BD-968A-7F98B5FC2516}"/>
                </c:ext>
              </c:extLst>
            </c:dLbl>
            <c:dLbl>
              <c:idx val="5"/>
              <c:layout>
                <c:manualLayout>
                  <c:x val="8.9922541659036806E-2"/>
                  <c:y val="0.1151299989298451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r"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5FCB12E3-6178-49EF-B0FA-910D4333E040}" type="CELLRANGE">
                      <a:rPr lang="en-US" sz="1100" b="1">
                        <a:latin typeface="+mn-lt"/>
                      </a:rPr>
                      <a:pPr algn="r">
                        <a:defRPr sz="1100" b="1">
                          <a:solidFill>
                            <a:sysClr val="windowText" lastClr="000000"/>
                          </a:solidFill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US" sz="1100" b="1" baseline="0">
                      <a:latin typeface="+mn-lt"/>
                    </a:endParaRPr>
                  </a:p>
                  <a:p>
                    <a:pPr algn="r">
                      <a:defRPr sz="1100" b="1">
                        <a:solidFill>
                          <a:sysClr val="windowText" lastClr="000000"/>
                        </a:solidFill>
                        <a:cs typeface="Arial" panose="020B0604020202020204" pitchFamily="34" charset="0"/>
                      </a:defRPr>
                    </a:pPr>
                    <a:fld id="{A28DDE1E-2E6E-4572-A62E-EB0055F85886}" type="PERCENTAGE">
                      <a:rPr lang="en-US" sz="1100" b="1">
                        <a:latin typeface="+mn-lt"/>
                      </a:rPr>
                      <a:pPr algn="r">
                        <a:defRPr sz="1100" b="1">
                          <a:solidFill>
                            <a:sysClr val="windowText" lastClr="000000"/>
                          </a:solidFill>
                          <a:cs typeface="Arial" panose="020B0604020202020204" pitchFamily="34" charset="0"/>
                        </a:defRPr>
                      </a:pPr>
                      <a:t>[PERCENTAGE]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350748217405555"/>
                      <c:h val="0.1594568092959127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C4E0-46BD-968A-7F98B5FC251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0B025DF-725B-45E7-8704-6826D5076E7C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
</a:t>
                    </a:r>
                    <a:fld id="{D4F49DFF-421B-46C5-9F9C-4E5649D48671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4E0-46BD-968A-7F98B5FC2516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1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Arial" panose="020B0604020202020204" pitchFamily="34" charset="0"/>
                      </a:defRPr>
                    </a:pPr>
                    <a:fld id="{117ABFA5-3888-425C-B766-8D92935B461F}" type="PERCENTAGE">
                      <a:rPr lang="en-US"/>
                      <a:pPr algn="l">
                        <a:defRPr sz="1100" b="1">
                          <a:solidFill>
                            <a:schemeClr val="bg1"/>
                          </a:solidFill>
                          <a:cs typeface="Arial" panose="020B0604020202020204" pitchFamily="34" charset="0"/>
                        </a:defRPr>
                      </a:pPr>
                      <a:t>[PERCENTAGE]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4E0-46BD-968A-7F98B5FC25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strRef>
              <c:f>'IVL Shareholding Structure'!$H$24:$H$24</c:f>
              <c:strCache>
                <c:ptCount val="1"/>
                <c:pt idx="0">
                  <c:v>Promotors</c:v>
                </c:pt>
              </c:strCache>
            </c:strRef>
          </c:cat>
          <c:val>
            <c:numRef>
              <c:f>'IVL Shareholding Structure'!$K$24:$K$30</c:f>
              <c:numCache>
                <c:formatCode>0%</c:formatCode>
                <c:ptCount val="7"/>
                <c:pt idx="0">
                  <c:v>0.64760133980045487</c:v>
                </c:pt>
                <c:pt idx="4">
                  <c:v>9.5028222508687504E-2</c:v>
                </c:pt>
                <c:pt idx="5">
                  <c:v>0.12839340677799288</c:v>
                </c:pt>
                <c:pt idx="6">
                  <c:v>0.1289770309128648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'IVL Shareholding Structure'!$H$24:$H$30</c15:f>
                <c15:dlblRangeCache>
                  <c:ptCount val="7"/>
                  <c:pt idx="0">
                    <c:v>Promotors</c:v>
                  </c:pt>
                  <c:pt idx="4">
                    <c:v>Retail</c:v>
                  </c:pt>
                  <c:pt idx="5">
                    <c:v>Domestic Institutions</c:v>
                  </c:pt>
                  <c:pt idx="6">
                    <c:v>Foreign Institutions (Including NVDR 100%)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3970-44B5-BC2F-F23045152949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3970-44B5-BC2F-F2304515294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3970-44B5-BC2F-F2304515294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A63-42EE-AC26-5CD3BBB06DA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A63-42EE-AC26-5CD3BBB06DA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A63-42EE-AC26-5CD3BBB06D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'IVL Shareholding Structure'!$H$24:$H$24</c:f>
              <c:strCache>
                <c:ptCount val="1"/>
                <c:pt idx="0">
                  <c:v>Promotors</c:v>
                </c:pt>
              </c:strCache>
            </c:strRef>
          </c:cat>
          <c:val>
            <c:numRef>
              <c:f>'IVL Shareholding Structure'!$J$24:$J$26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9-3970-44B5-BC2F-F23045152949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970-44B5-BC2F-F2304515294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970-44B5-BC2F-F2304515294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5A63-42EE-AC26-5CD3BBB06DA4}"/>
              </c:ext>
            </c:extLst>
          </c:dPt>
          <c:dLbls>
            <c:dLbl>
              <c:idx val="0"/>
              <c:layout>
                <c:manualLayout>
                  <c:x val="4.2522502525936236E-2"/>
                  <c:y val="-0.136344375482938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70-44B5-BC2F-F2304515294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'IVL Shareholding Structure'!$H$24:$H$24</c:f>
              <c:strCache>
                <c:ptCount val="1"/>
                <c:pt idx="0">
                  <c:v>Promotors</c:v>
                </c:pt>
              </c:strCache>
            </c:strRef>
          </c:cat>
          <c:val>
            <c:numRef>
              <c:f>'IVL Shareholding Structure'!$K$24:$K$25</c:f>
              <c:numCache>
                <c:formatCode>0%</c:formatCode>
                <c:ptCount val="2"/>
                <c:pt idx="0">
                  <c:v>0.64760133980045487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970-44B5-BC2F-F2304515294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gapWidth val="100"/>
        <c:secondPieSize val="75"/>
        <c:serLines>
          <c:spPr>
            <a:ln w="1587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850899</xdr:colOff>
      <xdr:row>1</xdr:row>
      <xdr:rowOff>26387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847724" cy="2137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31751</xdr:colOff>
      <xdr:row>45</xdr:row>
      <xdr:rowOff>79374</xdr:rowOff>
    </xdr:from>
    <xdr:to>
      <xdr:col>6</xdr:col>
      <xdr:colOff>904876</xdr:colOff>
      <xdr:row>61</xdr:row>
      <xdr:rowOff>119062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847724</xdr:colOff>
      <xdr:row>1</xdr:row>
      <xdr:rowOff>29562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5A7F16-058D-43D1-B8BA-3B1A54A2C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847724" cy="210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412751</xdr:colOff>
      <xdr:row>0</xdr:row>
      <xdr:rowOff>52915</xdr:rowOff>
    </xdr:from>
    <xdr:to>
      <xdr:col>17</xdr:col>
      <xdr:colOff>560917</xdr:colOff>
      <xdr:row>27</xdr:row>
      <xdr:rowOff>132098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E5C6B9-FE96-04BA-81A6-760848302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584" y="52915"/>
          <a:ext cx="9969500" cy="4936933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130734</xdr:colOff>
      <xdr:row>0</xdr:row>
      <xdr:rowOff>34615</xdr:rowOff>
    </xdr:from>
    <xdr:to>
      <xdr:col>5</xdr:col>
      <xdr:colOff>1144955</xdr:colOff>
      <xdr:row>0</xdr:row>
      <xdr:rowOff>313764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4309ED-A329-444E-BFB8-B3CFACDCC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2969" y="34615"/>
          <a:ext cx="1014221" cy="279149"/>
        </a:xfrm>
        <a:prstGeom prst="rect">
          <a:avLst/>
        </a:prstGeom>
        <a:solidFill>
          <a:sysClr val="window" lastClr="FFFFFF"/>
        </a:solidFill>
        <a:ln>
          <a:noFill/>
        </a:ln>
      </xdr:spPr>
    </xdr:pic>
    <xdr:clientData/>
  </xdr:twoCellAnchor>
  <xdr:twoCellAnchor>
    <xdr:from>
      <xdr:col>0</xdr:col>
      <xdr:colOff>0</xdr:colOff>
      <xdr:row>25</xdr:row>
      <xdr:rowOff>113659</xdr:rowOff>
    </xdr:from>
    <xdr:to>
      <xdr:col>5</xdr:col>
      <xdr:colOff>1124857</xdr:colOff>
      <xdr:row>38</xdr:row>
      <xdr:rowOff>165954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83D3589-CC54-48A0-970D-8356362AF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sites/IVLHOFS/VolJ/USER/Vikash/Current%20folder/IVL%20forecast%20&amp;%20estimates/MD&amp;A%202Q24/Factsheet/IVL%20Factsheet_2Q24_internal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ntira Kunasarapun" refreshedDate="45418.705190624998" createdVersion="8" refreshedVersion="8" minRefreshableVersion="3" recordCount="749" xr:uid="{145E4B33-DAF9-4987-8FC5-98F922E59AE5}">
  <cacheSource type="worksheet">
    <worksheetSource ref="A1:AX750" sheet="Summary Extraordinary NEW "/>
  </cacheSource>
  <cacheFields count="50">
    <cacheField name="Summary Extraordinary items ($m)" numFmtId="0">
      <sharedItems containsBlank="1"/>
    </cacheField>
    <cacheField name="Entity" numFmtId="0">
      <sharedItems containsBlank="1"/>
    </cacheField>
    <cacheField name="Sub segments" numFmtId="0">
      <sharedItems containsBlank="1"/>
    </cacheField>
    <cacheField name="Region" numFmtId="0">
      <sharedItems containsBlank="1"/>
    </cacheField>
    <cacheField name="2017" numFmtId="0">
      <sharedItems containsBlank="1" containsMixedTypes="1" containsNumber="1" minValue="-55.97322123" maxValue="118.84739104000104"/>
    </cacheField>
    <cacheField name="2018" numFmtId="0">
      <sharedItems containsString="0" containsBlank="1" containsNumber="1" minValue="-34.893683699366775" maxValue="59.664839773969391"/>
    </cacheField>
    <cacheField name="2019" numFmtId="0">
      <sharedItems containsString="0" containsBlank="1" containsNumber="1" minValue="-25.748795432772461" maxValue="25.946228179199522"/>
    </cacheField>
    <cacheField name="2020" numFmtId="0">
      <sharedItems containsString="0" containsBlank="1" containsNumber="1" minValue="-31.68170348529285" maxValue="57.723034250033557"/>
    </cacheField>
    <cacheField name="2021" numFmtId="43">
      <sharedItems containsString="0" containsBlank="1" containsNumber="1" minValue="-19.064747428461388" maxValue="31.744251981627485"/>
    </cacheField>
    <cacheField name="2022" numFmtId="43">
      <sharedItems containsString="0" containsBlank="1" containsNumber="1" minValue="-246.53354326024819" maxValue="91.291620351956254"/>
    </cacheField>
    <cacheField name="2023" numFmtId="173">
      <sharedItems containsSemiMixedTypes="0" containsString="0" containsNumber="1" minValue="-242.98790731223511" maxValue="13.483786541064337"/>
    </cacheField>
    <cacheField name="2024" numFmtId="0">
      <sharedItems containsSemiMixedTypes="0" containsString="0" containsNumber="1" minValue="-9.7826772023530992" maxValue="11.971587773111954"/>
    </cacheField>
    <cacheField name="1Q17" numFmtId="43">
      <sharedItems containsString="0" containsBlank="1" containsNumber="1" minValue="-2.0747458905030478" maxValue="1.381413"/>
    </cacheField>
    <cacheField name="2Q17" numFmtId="43">
      <sharedItems containsString="0" containsBlank="1" containsNumber="1" minValue="-2.6962787224883455" maxValue="0.78415299999997035"/>
    </cacheField>
    <cacheField name="3Q17" numFmtId="43">
      <sharedItems containsString="0" containsBlank="1" containsNumber="1" minValue="-53.773221229999997" maxValue="14.520384419999999"/>
    </cacheField>
    <cacheField name="4Q17" numFmtId="43">
      <sharedItems containsString="0" containsBlank="1" containsNumber="1" minValue="-13.902975391532944" maxValue="104.32700662000104"/>
    </cacheField>
    <cacheField name="1Q18" numFmtId="43">
      <sharedItems containsString="0" containsBlank="1" containsNumber="1" minValue="-6.0039774541847422" maxValue="2.0290277786584324E-2"/>
    </cacheField>
    <cacheField name="2Q18" numFmtId="43">
      <sharedItems containsString="0" containsBlank="1" containsNumber="1" minValue="-11.201435699957003" maxValue="28.192919286616387"/>
    </cacheField>
    <cacheField name="3Q18" numFmtId="43">
      <sharedItems containsString="0" containsBlank="1" containsNumber="1" minValue="-7.7321881147619429" maxValue="1.3461379941738538"/>
    </cacheField>
    <cacheField name="4Q18" numFmtId="43">
      <sharedItems containsString="0" containsBlank="1" containsNumber="1" minValue="-9.9560824304630877" maxValue="31.975720801468757"/>
    </cacheField>
    <cacheField name="1Q19" numFmtId="43">
      <sharedItems containsString="0" containsBlank="1" containsNumber="1" minValue="-7.3720730401127295" maxValue="25.796524980074309"/>
    </cacheField>
    <cacheField name="2Q19" numFmtId="43">
      <sharedItems containsString="0" containsBlank="1" containsNumber="1" minValue="-6.4984895974627479" maxValue="11.651467999999999"/>
    </cacheField>
    <cacheField name="3Q19" numFmtId="43">
      <sharedItems containsString="0" containsBlank="1" containsNumber="1" minValue="-6.8971077563354513" maxValue="1.0600512170183247"/>
    </cacheField>
    <cacheField name="4Q19" numFmtId="43">
      <sharedItems containsString="0" containsBlank="1" containsNumber="1" minValue="-16.033890435022091" maxValue="8.7125337250202932"/>
    </cacheField>
    <cacheField name="1Q20" numFmtId="43">
      <sharedItems containsString="0" containsBlank="1" containsNumber="1" minValue="-8.8217862202947561" maxValue="58.16385634599709"/>
    </cacheField>
    <cacheField name="2Q20" numFmtId="43">
      <sharedItems containsString="0" containsBlank="1" containsNumber="1" minValue="-8.055422245752677" maxValue="8.6863701490364402"/>
    </cacheField>
    <cacheField name="3Q20" numFmtId="43">
      <sharedItems containsString="0" containsBlank="1" containsNumber="1" minValue="-9.9702662912909368" maxValue="0.78541698954146655"/>
    </cacheField>
    <cacheField name="4Q20" numFmtId="43">
      <sharedItems containsString="0" containsBlank="1" containsNumber="1" minValue="-11.470523703703719" maxValue="11.262499999999999"/>
    </cacheField>
    <cacheField name="1Q21" numFmtId="43">
      <sharedItems containsString="0" containsBlank="1" containsNumber="1" minValue="-28.559239850000001" maxValue="7.212870222272679"/>
    </cacheField>
    <cacheField name="2Q21" numFmtId="43">
      <sharedItems containsString="0" containsBlank="1" containsNumber="1" minValue="-3.1651670899999997" maxValue="42.948436441786647"/>
    </cacheField>
    <cacheField name="3Q21" numFmtId="43">
      <sharedItems containsString="0" containsBlank="1" containsNumber="1" minValue="-4.4307270600000006" maxValue="4.4307270599999997"/>
    </cacheField>
    <cacheField name="4Q21" numFmtId="43">
      <sharedItems containsString="0" containsBlank="1" containsNumber="1" minValue="-8.4593627219567651" maxValue="12.909712521538612"/>
    </cacheField>
    <cacheField name="1Q22" numFmtId="43">
      <sharedItems containsString="0" containsBlank="1" containsNumber="1" minValue="-1.0677525641143331" maxValue="2.4167620710956412"/>
    </cacheField>
    <cacheField name="2Q22" numFmtId="43">
      <sharedItems containsString="0" containsBlank="1" containsNumber="1" minValue="-8.4984167500000005" maxValue="63.781158101671878"/>
    </cacheField>
    <cacheField name="3Q22" numFmtId="43">
      <sharedItems containsString="0" containsBlank="1" containsNumber="1" minValue="-7.5975861805246909" maxValue="31.221360079494684"/>
    </cacheField>
    <cacheField name="4Q22" numFmtId="43">
      <sharedItems containsString="0" containsBlank="1" containsNumber="1" minValue="-236.81265101485121" maxValue="53.876733489010938"/>
    </cacheField>
    <cacheField name="1Q23" numFmtId="0">
      <sharedItems containsString="0" containsBlank="1" containsNumber="1" minValue="-2.1358003440823112" maxValue="2.2515062682832934"/>
    </cacheField>
    <cacheField name="2Q23" numFmtId="0">
      <sharedItems containsString="0" containsBlank="1" containsNumber="1" minValue="-6.7565778247824131" maxValue="0.55180339886946173"/>
    </cacheField>
    <cacheField name="3Q23" numFmtId="0">
      <sharedItems containsString="0" containsBlank="1" containsNumber="1" minValue="-12.646266203835872" maxValue="11.367357960925959"/>
    </cacheField>
    <cacheField name="4Q23" numFmtId="173">
      <sharedItems containsString="0" containsBlank="1" containsNumber="1" minValue="-242.90883130337505" maxValue="3.0259906806782073"/>
    </cacheField>
    <cacheField name="1Q24" numFmtId="173">
      <sharedItems containsString="0" containsBlank="1" containsNumber="1" minValue="-9.7826772023530992" maxValue="8.9899157110145307"/>
    </cacheField>
    <cacheField name="2Q24" numFmtId="173">
      <sharedItems containsString="0" containsBlank="1" containsNumber="1" minValue="-0.51641612017150418" maxValue="5.5978565938525326"/>
    </cacheField>
    <cacheField name="3Q24" numFmtId="173">
      <sharedItems containsString="0" containsBlank="1" containsNumber="1" containsInteger="1" minValue="0" maxValue="4"/>
    </cacheField>
    <cacheField name="4Q24" numFmtId="173">
      <sharedItems containsString="0" containsBlank="1" containsNumber="1" containsInteger="1" minValue="0" maxValue="6"/>
    </cacheField>
    <cacheField name="Add" numFmtId="173">
      <sharedItems containsString="0" containsBlank="1" containsNumber="1" containsInteger="1" minValue="0" maxValue="0"/>
    </cacheField>
    <cacheField name="xx" numFmtId="166">
      <sharedItems containsString="0" containsBlank="1" containsNumber="1" minValue="0" maxValue="0.40754646316540388"/>
    </cacheField>
    <cacheField name="Segments" numFmtId="0">
      <sharedItems containsBlank="1"/>
    </cacheField>
    <cacheField name="5 Seg" numFmtId="0">
      <sharedItems containsBlank="1" count="13">
        <m/>
        <s v="Integrated PET"/>
        <s v="Lifestyle"/>
        <s v="Hygiene"/>
        <s v="Mobility"/>
        <s v="Intermediates Chemicals"/>
        <s v="Holdings"/>
        <s v="Wool"/>
        <s v="Speciality Chemicals"/>
        <s v="Indovinya"/>
        <s v="Packaging"/>
        <s v="NAM"/>
        <s v="SAM"/>
      </sharedItems>
    </cacheField>
    <cacheField name="3 Seg" numFmtId="0">
      <sharedItems containsBlank="1" count="6">
        <m/>
        <s v="CPET"/>
        <s v="Fibers"/>
        <s v="Holdings"/>
        <s v="Indovinya"/>
        <s v="Indovinya NA" u="1"/>
      </sharedItems>
    </cacheField>
    <cacheField name="Item" numFmtId="0">
      <sharedItems containsBlank="1" count="24">
        <m/>
        <s v="Impairment loss of PPE"/>
        <s v="Gain on bargain"/>
        <s v="Gain/(Loss) on disposal PPE"/>
        <s v="Loss on write-off PPE"/>
        <s v="Insurance income related to fixed assets"/>
        <s v="Legal expense"/>
        <s v="Acqusition and Pre-operative Cost"/>
        <s v="Polar Vortex"/>
        <s v="Hurricane - Additional repair expense"/>
        <s v="Lightning strike - Additional repair expense"/>
        <s v="Impairment loss others"/>
        <s v="DTA Adjustment"/>
        <s v="Loss on disposal of subsidiary"/>
        <s v="MTM Adjustment"/>
        <s v="Severance payment for Organization restructure"/>
        <s v="Others"/>
        <s v="Severance cost"/>
        <s v="Brazil Legal Dispute"/>
        <s v="Extraordinary currency impact"/>
        <s v="Fx loss in Brazil due to sharp appreciation "/>
        <s v="Severance cost "/>
        <s v="Nigeria currency devaluation impact " u="1"/>
        <s v="Egypt currency devaluation impact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ittreeya Pornkuntham" refreshedDate="45511.727215740742" createdVersion="8" refreshedVersion="8" minRefreshableVersion="3" recordCount="792" xr:uid="{1A3E0CBF-45BD-4720-BD45-08CF26001CCB}">
  <cacheSource type="worksheet">
    <worksheetSource ref="A1:AX793" sheet="Summary Extraordinary NEW2Q24" r:id="rId2"/>
  </cacheSource>
  <cacheFields count="50">
    <cacheField name="Summary Extraordinary items ($m)" numFmtId="0">
      <sharedItems containsBlank="1"/>
    </cacheField>
    <cacheField name="Entity" numFmtId="0">
      <sharedItems containsBlank="1"/>
    </cacheField>
    <cacheField name="Sub segments" numFmtId="0">
      <sharedItems containsBlank="1" containsMixedTypes="1" containsNumber="1" containsInteger="1" minValue="0" maxValue="0"/>
    </cacheField>
    <cacheField name="Region" numFmtId="0">
      <sharedItems containsBlank="1" containsMixedTypes="1" containsNumber="1" containsInteger="1" minValue="0" maxValue="0"/>
    </cacheField>
    <cacheField name="2017" numFmtId="0">
      <sharedItems containsBlank="1" containsMixedTypes="1" containsNumber="1" minValue="-55.97322123" maxValue="132.09918418786896"/>
    </cacheField>
    <cacheField name="2018" numFmtId="0">
      <sharedItems containsString="0" containsBlank="1" containsNumber="1" minValue="-34.893683699366775" maxValue="59.664839773969391"/>
    </cacheField>
    <cacheField name="2019" numFmtId="0">
      <sharedItems containsString="0" containsBlank="1" containsNumber="1" minValue="-25.748795432772461" maxValue="25.946228179199522"/>
    </cacheField>
    <cacheField name="2020" numFmtId="0">
      <sharedItems containsString="0" containsBlank="1" containsNumber="1" minValue="-31.68170348529285" maxValue="57.723034250033557"/>
    </cacheField>
    <cacheField name="2021" numFmtId="165">
      <sharedItems containsString="0" containsBlank="1" containsNumber="1" minValue="-19.064747428461388" maxValue="31.744251981627485"/>
    </cacheField>
    <cacheField name="2022" numFmtId="165">
      <sharedItems containsString="0" containsBlank="1" containsNumber="1" minValue="-246.53354326024819" maxValue="91.291620351956254"/>
    </cacheField>
    <cacheField name="2023" numFmtId="165">
      <sharedItems containsString="0" containsBlank="1" containsNumber="1" minValue="-242.98790731223511" maxValue="13.483786541064337"/>
    </cacheField>
    <cacheField name="2024" numFmtId="173">
      <sharedItems containsString="0" containsBlank="1" containsNumber="1" minValue="-692.36610126443588" maxValue="183.78283733472725"/>
    </cacheField>
    <cacheField name="1Q17" numFmtId="0">
      <sharedItems containsString="0" containsBlank="1" containsNumber="1" minValue="-2.0747458905030478" maxValue="1.381413"/>
    </cacheField>
    <cacheField name="2Q17" numFmtId="0">
      <sharedItems containsString="0" containsBlank="1" containsNumber="1" minValue="-2.6962787224883455" maxValue="0.78415299999997035"/>
    </cacheField>
    <cacheField name="3Q17" numFmtId="0">
      <sharedItems containsString="0" containsBlank="1" containsNumber="1" minValue="-53.773221229999997" maxValue="14.520384419999999"/>
    </cacheField>
    <cacheField name="4Q17" numFmtId="0">
      <sharedItems containsString="0" containsBlank="1" containsNumber="1" minValue="-13.902975391532944" maxValue="104.32700662000104"/>
    </cacheField>
    <cacheField name="1Q18" numFmtId="0">
      <sharedItems containsString="0" containsBlank="1" containsNumber="1" minValue="-6.0039774541847422" maxValue="2.0290277786584324E-2"/>
    </cacheField>
    <cacheField name="2Q18" numFmtId="0">
      <sharedItems containsString="0" containsBlank="1" containsNumber="1" minValue="-11.201435699957003" maxValue="28.192919286616387"/>
    </cacheField>
    <cacheField name="3Q18" numFmtId="0">
      <sharedItems containsString="0" containsBlank="1" containsNumber="1" minValue="-7.7321881147619429" maxValue="1.3461379941738538"/>
    </cacheField>
    <cacheField name="4Q18" numFmtId="0">
      <sharedItems containsString="0" containsBlank="1" containsNumber="1" minValue="-9.9560824304630877" maxValue="31.975720801468757"/>
    </cacheField>
    <cacheField name="1Q19" numFmtId="0">
      <sharedItems containsString="0" containsBlank="1" containsNumber="1" minValue="-7.3720730401127295" maxValue="25.796524980074309"/>
    </cacheField>
    <cacheField name="2Q19" numFmtId="0">
      <sharedItems containsString="0" containsBlank="1" containsNumber="1" minValue="-6.4984895974627479" maxValue="11.651467999999999"/>
    </cacheField>
    <cacheField name="3Q19" numFmtId="0">
      <sharedItems containsString="0" containsBlank="1" containsNumber="1" minValue="-6.8971077563354513" maxValue="1.0600512170183247"/>
    </cacheField>
    <cacheField name="4Q19" numFmtId="0">
      <sharedItems containsString="0" containsBlank="1" containsNumber="1" minValue="-16.033890435022091" maxValue="8.7125337250202932"/>
    </cacheField>
    <cacheField name="1Q20" numFmtId="0">
      <sharedItems containsString="0" containsBlank="1" containsNumber="1" minValue="-8.8217862202947561" maxValue="58.16385634599709"/>
    </cacheField>
    <cacheField name="2Q20" numFmtId="0">
      <sharedItems containsString="0" containsBlank="1" containsNumber="1" minValue="-8.055422245752677" maxValue="8.6863701490364402"/>
    </cacheField>
    <cacheField name="3Q20" numFmtId="0">
      <sharedItems containsString="0" containsBlank="1" containsNumber="1" minValue="-9.9702662912909368" maxValue="0.78541698954146655"/>
    </cacheField>
    <cacheField name="4Q20" numFmtId="0">
      <sharedItems containsString="0" containsBlank="1" containsNumber="1" minValue="-11.470523703703719" maxValue="11.262499999999999"/>
    </cacheField>
    <cacheField name="1Q21" numFmtId="0">
      <sharedItems containsString="0" containsBlank="1" containsNumber="1" minValue="-28.559239850000001" maxValue="7.212870222272679"/>
    </cacheField>
    <cacheField name="2Q21" numFmtId="0">
      <sharedItems containsString="0" containsBlank="1" containsNumber="1" minValue="-3.1651670899999997" maxValue="42.948436441786647"/>
    </cacheField>
    <cacheField name="3Q21" numFmtId="0">
      <sharedItems containsString="0" containsBlank="1" containsNumber="1" minValue="-4.4307270600000006" maxValue="4.4307270599999997"/>
    </cacheField>
    <cacheField name="4Q21" numFmtId="0">
      <sharedItems containsString="0" containsBlank="1" containsNumber="1" minValue="-8.4593627219567651" maxValue="12.909712521538612"/>
    </cacheField>
    <cacheField name="1Q22" numFmtId="0">
      <sharedItems containsString="0" containsBlank="1" containsNumber="1" minValue="-1.0677525641143331" maxValue="2.4167620710956412"/>
    </cacheField>
    <cacheField name="2Q22" numFmtId="0">
      <sharedItems containsString="0" containsBlank="1" containsNumber="1" minValue="-8.4984167500000005" maxValue="63.781158101671878"/>
    </cacheField>
    <cacheField name="3Q22" numFmtId="0">
      <sharedItems containsString="0" containsBlank="1" containsNumber="1" minValue="-7.5975861805246909" maxValue="31.221360079494684"/>
    </cacheField>
    <cacheField name="4Q22" numFmtId="0">
      <sharedItems containsString="0" containsBlank="1" containsNumber="1" minValue="-236.81265101485121" maxValue="53.876733489010938"/>
    </cacheField>
    <cacheField name="1Q23" numFmtId="0">
      <sharedItems containsString="0" containsBlank="1" containsNumber="1" minValue="-2.1358003440823112" maxValue="2.2515062682832934"/>
    </cacheField>
    <cacheField name="2Q23" numFmtId="0">
      <sharedItems containsString="0" containsBlank="1" containsNumber="1" minValue="-6.7565778247824131" maxValue="0.55180339886946173"/>
    </cacheField>
    <cacheField name="3Q23" numFmtId="0">
      <sharedItems containsString="0" containsBlank="1" containsNumber="1" minValue="-12.646266203835872" maxValue="11.367357960925959"/>
    </cacheField>
    <cacheField name="4Q23" numFmtId="0">
      <sharedItems containsString="0" containsBlank="1" containsNumber="1" minValue="-242.90883130337505" maxValue="3.0259906806782073"/>
    </cacheField>
    <cacheField name="1Q24" numFmtId="0">
      <sharedItems containsString="0" containsBlank="1" containsNumber="1" minValue="-9.7684863194849925" maxValue="9.0664556370321545"/>
    </cacheField>
    <cacheField name="2Q24" numFmtId="0">
      <sharedItems containsString="0" containsBlank="1" containsNumber="1" minValue="-691.72710126443599" maxValue="183.78283733472725"/>
    </cacheField>
    <cacheField name="3Q24" numFmtId="43">
      <sharedItems containsString="0" containsBlank="1" containsNumber="1" containsInteger="1" minValue="0" maxValue="0"/>
    </cacheField>
    <cacheField name="4Q24" numFmtId="43">
      <sharedItems containsString="0" containsBlank="1" containsNumber="1" containsInteger="1" minValue="0" maxValue="0"/>
    </cacheField>
    <cacheField name="Add" numFmtId="166">
      <sharedItems containsString="0" containsBlank="1" containsNumber="1" minValue="0" maxValue="1.4082043736550531E-2"/>
    </cacheField>
    <cacheField name="xx" numFmtId="0">
      <sharedItems containsString="0" containsBlank="1" containsNumber="1" minValue="0" maxValue="2.0742246340799149"/>
    </cacheField>
    <cacheField name="Segments" numFmtId="0">
      <sharedItems containsBlank="1"/>
    </cacheField>
    <cacheField name="5 Seg" numFmtId="0">
      <sharedItems containsBlank="1" count="13">
        <m/>
        <s v="Integrated PET"/>
        <s v="Lifestyle"/>
        <s v="Hygiene"/>
        <s v="Mobility"/>
        <s v="Intermediates Chemicals"/>
        <s v="Holdings"/>
        <s v="Indovinya"/>
        <s v="Speciality Chemicals"/>
        <s v="Packaging"/>
        <s v="NAM"/>
        <s v="SAM"/>
        <s v="Wool" u="1"/>
      </sharedItems>
    </cacheField>
    <cacheField name="3 Seg" numFmtId="0">
      <sharedItems containsBlank="1" count="6">
        <m/>
        <s v="CPET"/>
        <s v="Fibers"/>
        <s v="Holdings"/>
        <s v="Indovinya"/>
        <s v="Indovinya NA"/>
      </sharedItems>
    </cacheField>
    <cacheField name="Item" numFmtId="0">
      <sharedItems containsBlank="1" count="24">
        <m/>
        <s v="Impairment loss of PPE"/>
        <s v="Other impairments related to working capital"/>
        <s v="Severance payment and others"/>
        <s v="Tax on impairments"/>
        <s v="Gain on bargain"/>
        <s v="Gain/(Loss) on disposal PPE"/>
        <s v="Loss on write-off PPE"/>
        <s v="Insurance income related to fixed assets"/>
        <s v="Legal expense"/>
        <s v="Acqusition and Pre-operative Cost"/>
        <s v="Polar Vortex"/>
        <s v="Hurricane - Additional repair expense"/>
        <s v="Impairment loss others"/>
        <s v="DTA Adjustment"/>
        <s v="Loss on disposal of subsidiary"/>
        <s v="MTM Adjustment"/>
        <s v="Severance payment for Organization restructure"/>
        <s v="Others"/>
        <s v="Severance cost"/>
        <s v="Extraordinary currency impact"/>
        <s v=" Tax on impairments" u="1"/>
        <s v=" Other impairments related to working capital" u="1"/>
        <s v=" Severance payment and other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9">
  <r>
    <s v="Impairment loss of PPE"/>
    <m/>
    <m/>
    <m/>
    <n v="-12.601237877769677"/>
    <n v="-1.5413164934100601"/>
    <n v="-12.052033244687294"/>
    <n v="-19.970523703703719"/>
    <n v="-9.0635900564949559"/>
    <n v="-246.53354326024819"/>
    <n v="-242.98790731223511"/>
    <n v="-0.63900000000000001"/>
    <n v="0"/>
    <n v="-0.45035514323010473"/>
    <n v="-2.3902456934053644"/>
    <n v="-9.7606370411342063"/>
    <n v="0"/>
    <n v="0"/>
    <n v="0"/>
    <n v="-1.5413164934100601"/>
    <n v="0"/>
    <n v="0.25"/>
    <n v="0.36"/>
    <n v="-12.662033244687294"/>
    <n v="0"/>
    <n v="0"/>
    <n v="-8.5"/>
    <n v="-11.470523703703719"/>
    <n v="-5.1142089999999998"/>
    <n v="-0.96509400000000056"/>
    <n v="-0.17238299999999995"/>
    <n v="-2.8119040564949551"/>
    <n v="-0.20036823000000001"/>
    <n v="-8.4984167500000005"/>
    <n v="-1.022107265396994"/>
    <n v="-236.81265101485121"/>
    <n v="-7.9076024433962264E-2"/>
    <n v="7.1409376209898776E-9"/>
    <n v="8.4329690361174321E-9"/>
    <n v="-242.90883130337505"/>
    <n v="-0.63900000000000001"/>
    <n v="0"/>
    <n v="0"/>
    <n v="0"/>
    <n v="0"/>
    <m/>
    <m/>
    <x v="0"/>
    <x v="0"/>
    <x v="0"/>
  </r>
  <r>
    <s v="Impairment Loss on PPE "/>
    <s v="IRPW"/>
    <s v="PET Necessity"/>
    <s v="EMEA"/>
    <n v="-2.4069545686240699"/>
    <n v="0"/>
    <n v="0"/>
    <n v="0"/>
    <n v="0"/>
    <n v="0"/>
    <n v="0"/>
    <n v="0"/>
    <n v="0"/>
    <n v="0"/>
    <n v="-2.384357091196847"/>
    <n v="-2.259747742722284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1"/>
  </r>
  <r>
    <s v="Impairment Loss on PPE (Plant is mothballed)"/>
    <s v="PT_IPII"/>
    <s v="Polyester HVA"/>
    <s v="Asia"/>
    <n v="-9.7337155646814502"/>
    <n v="0"/>
    <n v="0"/>
    <n v="0"/>
    <n v="0"/>
    <n v="0"/>
    <n v="0"/>
    <n v="0"/>
    <n v="0"/>
    <n v="0"/>
    <n v="0"/>
    <n v="-9.73371556468145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festyle"/>
    <x v="2"/>
    <x v="2"/>
    <x v="1"/>
  </r>
  <r>
    <s v="Impairment Loss on PPE "/>
    <s v="IRPL_PET"/>
    <s v="PET Necessity"/>
    <s v="Asia"/>
    <n v="-0.46056774446415627"/>
    <n v="0"/>
    <n v="0"/>
    <n v="0"/>
    <n v="0"/>
    <n v="0"/>
    <n v="0"/>
    <n v="0"/>
    <n v="0"/>
    <n v="-0.45035514323010473"/>
    <n v="-5.8886022085173351E-3"/>
    <n v="-4.323999025534208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1"/>
  </r>
  <r>
    <s v="Impairment of Barkan site "/>
    <s v="AVGOL"/>
    <s v="Polyester HVA"/>
    <s v="EMEA"/>
    <n v="0"/>
    <n v="-1.5413164934100601"/>
    <n v="-4.8839999999999995E-2"/>
    <n v="-3.5595237037037206"/>
    <n v="0"/>
    <n v="0"/>
    <n v="0"/>
    <n v="-0.63900000000000001"/>
    <m/>
    <m/>
    <m/>
    <m/>
    <m/>
    <m/>
    <m/>
    <n v="-1.5413164934100601"/>
    <m/>
    <n v="0.25"/>
    <n v="0.36"/>
    <n v="-0.65883999999999998"/>
    <m/>
    <m/>
    <m/>
    <n v="-3.5595237037037206"/>
    <m/>
    <m/>
    <m/>
    <m/>
    <m/>
    <m/>
    <m/>
    <m/>
    <m/>
    <m/>
    <m/>
    <m/>
    <n v="-0.63900000000000001"/>
    <m/>
    <m/>
    <m/>
    <m/>
    <m/>
    <s v="Hygiene"/>
    <x v="3"/>
    <x v="2"/>
    <x v="1"/>
  </r>
  <r>
    <s v="Impairment loss setup on PPE "/>
    <s v="Durafiber"/>
    <s v="Polyester HVA"/>
    <s v="NA"/>
    <n v="0"/>
    <n v="0"/>
    <n v="-7"/>
    <n v="0"/>
    <n v="0"/>
    <n v="0"/>
    <n v="0"/>
    <n v="0"/>
    <m/>
    <m/>
    <m/>
    <m/>
    <m/>
    <m/>
    <m/>
    <m/>
    <m/>
    <m/>
    <m/>
    <n v="-7"/>
    <m/>
    <m/>
    <m/>
    <m/>
    <m/>
    <m/>
    <m/>
    <m/>
    <m/>
    <m/>
    <m/>
    <m/>
    <m/>
    <m/>
    <m/>
    <m/>
    <m/>
    <m/>
    <m/>
    <m/>
    <m/>
    <m/>
    <s v="Mobility"/>
    <x v="4"/>
    <x v="2"/>
    <x v="1"/>
  </r>
  <r>
    <s v="Impairment loss setup on PPE "/>
    <s v="GLLV"/>
    <s v="Polyester HVA"/>
    <s v="EMEA"/>
    <n v="0"/>
    <n v="0"/>
    <n v="-5.0031932446872949"/>
    <n v="0"/>
    <n v="0"/>
    <n v="0"/>
    <n v="0"/>
    <n v="0"/>
    <m/>
    <m/>
    <m/>
    <m/>
    <m/>
    <m/>
    <m/>
    <m/>
    <m/>
    <m/>
    <m/>
    <n v="-5.0031932446872949"/>
    <m/>
    <m/>
    <m/>
    <m/>
    <m/>
    <m/>
    <m/>
    <m/>
    <m/>
    <m/>
    <m/>
    <m/>
    <m/>
    <m/>
    <m/>
    <m/>
    <m/>
    <m/>
    <m/>
    <m/>
    <m/>
    <m/>
    <s v="Mobility"/>
    <x v="4"/>
    <x v="2"/>
    <x v="1"/>
  </r>
  <r>
    <s v="Impairment loss related to a lightning strike"/>
    <s v="IVOLEFINUSA"/>
    <s v="Upstream"/>
    <s v="NA"/>
    <m/>
    <m/>
    <m/>
    <n v="-15.149999999999999"/>
    <n v="-6.7441204599999995"/>
    <n v="-8.698784980000001"/>
    <n v="-7.9075140000000002E-2"/>
    <n v="0"/>
    <m/>
    <m/>
    <m/>
    <m/>
    <m/>
    <m/>
    <m/>
    <m/>
    <m/>
    <m/>
    <m/>
    <m/>
    <n v="0"/>
    <n v="0"/>
    <n v="-8.5"/>
    <n v="-6.6499999999999995"/>
    <n v="-5.1142089999999998"/>
    <n v="-0.96509400000000056"/>
    <n v="-0.17238299999999995"/>
    <n v="-0.49243445999999924"/>
    <n v="-0.20036823000000001"/>
    <n v="-8.4984167500000005"/>
    <n v="-2.4999999984065546E-7"/>
    <n v="2.4999999936881068E-7"/>
    <n v="-7.9075140000000002E-2"/>
    <n v="0"/>
    <n v="0"/>
    <n v="0"/>
    <n v="0"/>
    <n v="0"/>
    <n v="0"/>
    <n v="0"/>
    <m/>
    <m/>
    <s v="Others"/>
    <x v="5"/>
    <x v="1"/>
    <x v="1"/>
  </r>
  <r>
    <s v="Impairment loss ralated to write-down of government grant asstes"/>
    <s v="IVCCH"/>
    <s v="PET Necessity"/>
    <s v="NA"/>
    <n v="0"/>
    <n v="0"/>
    <n v="0"/>
    <n v="-1.2609999999999999"/>
    <n v="0"/>
    <n v="0"/>
    <n v="0"/>
    <n v="0"/>
    <m/>
    <m/>
    <m/>
    <m/>
    <m/>
    <m/>
    <m/>
    <m/>
    <m/>
    <m/>
    <m/>
    <m/>
    <m/>
    <m/>
    <m/>
    <n v="-1.2609999999999999"/>
    <m/>
    <m/>
    <m/>
    <m/>
    <m/>
    <m/>
    <m/>
    <m/>
    <m/>
    <m/>
    <m/>
    <m/>
    <m/>
    <m/>
    <m/>
    <m/>
    <m/>
    <m/>
    <s v="PET"/>
    <x v="1"/>
    <x v="1"/>
    <x v="1"/>
  </r>
  <r>
    <s v="Impairment losses net of deferred tax"/>
    <s v="IVCCH"/>
    <s v="PET Necessity"/>
    <s v="NA"/>
    <m/>
    <m/>
    <m/>
    <m/>
    <n v="0"/>
    <n v="0"/>
    <n v="-242.90874050073259"/>
    <n v="0"/>
    <m/>
    <m/>
    <m/>
    <m/>
    <m/>
    <m/>
    <m/>
    <m/>
    <m/>
    <m/>
    <m/>
    <m/>
    <m/>
    <m/>
    <m/>
    <m/>
    <m/>
    <m/>
    <m/>
    <n v="0"/>
    <m/>
    <m/>
    <m/>
    <m/>
    <m/>
    <m/>
    <m/>
    <n v="-242.90874050073259"/>
    <n v="0"/>
    <n v="0"/>
    <n v="0"/>
    <n v="0"/>
    <m/>
    <m/>
    <s v="PET"/>
    <x v="1"/>
    <x v="1"/>
    <x v="1"/>
  </r>
  <r>
    <s v="Impairment Loss on PPE (Machines that are no longer in use of FDY, DTY)"/>
    <s v="IPI_NPK"/>
    <s v="Polyester Necessity"/>
    <s v="Asia"/>
    <m/>
    <m/>
    <m/>
    <m/>
    <n v="-2.3194695964949559"/>
    <n v="0"/>
    <n v="0"/>
    <n v="0"/>
    <m/>
    <m/>
    <m/>
    <m/>
    <m/>
    <m/>
    <m/>
    <m/>
    <m/>
    <m/>
    <m/>
    <m/>
    <m/>
    <m/>
    <m/>
    <m/>
    <m/>
    <m/>
    <m/>
    <n v="-2.3194695964949559"/>
    <m/>
    <m/>
    <m/>
    <m/>
    <m/>
    <m/>
    <m/>
    <m/>
    <m/>
    <m/>
    <m/>
    <m/>
    <m/>
    <m/>
    <s v="Lifestyle"/>
    <x v="2"/>
    <x v="2"/>
    <x v="1"/>
  </r>
  <r>
    <s v="Impairment Loss on PPE "/>
    <s v="AVGOL"/>
    <s v="Polyester HVA"/>
    <s v="EME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m/>
    <m/>
    <s v="Hygiene"/>
    <x v="3"/>
    <x v="2"/>
    <x v="1"/>
  </r>
  <r>
    <s v="Impairment loss related to a Fire incident"/>
    <s v="Glanzstoff"/>
    <s v="Polyester HVA"/>
    <s v="EME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m/>
    <m/>
    <s v="Mobility"/>
    <x v="4"/>
    <x v="2"/>
    <x v="1"/>
  </r>
  <r>
    <s v="Impairment loss related to a Fire incident"/>
    <s v="PHP conso"/>
    <s v="Polyester HVA"/>
    <s v="EMEA"/>
    <m/>
    <m/>
    <m/>
    <m/>
    <n v="0"/>
    <n v="-1.0118235221236116"/>
    <n v="0"/>
    <n v="0"/>
    <m/>
    <m/>
    <m/>
    <m/>
    <m/>
    <m/>
    <m/>
    <m/>
    <m/>
    <m/>
    <m/>
    <m/>
    <m/>
    <m/>
    <m/>
    <m/>
    <m/>
    <m/>
    <m/>
    <m/>
    <m/>
    <m/>
    <n v="-1.0221070153969942"/>
    <n v="1.0283493273382627E-2"/>
    <n v="0"/>
    <n v="0"/>
    <n v="0"/>
    <n v="0"/>
    <n v="0"/>
    <n v="0"/>
    <n v="0"/>
    <n v="0"/>
    <m/>
    <m/>
    <s v="Mobility"/>
    <x v="4"/>
    <x v="2"/>
    <x v="1"/>
  </r>
  <r>
    <s v="Deferred tax on Impairment losses"/>
    <s v="IVCCH"/>
    <s v="PET Necessity"/>
    <s v="N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m/>
    <m/>
    <s v="PET"/>
    <x v="1"/>
    <x v="1"/>
    <x v="1"/>
  </r>
  <r>
    <m/>
    <s v="ISPTE"/>
    <s v="Unallocable"/>
    <s v="Holdings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m/>
    <m/>
    <s v="Holdings"/>
    <x v="6"/>
    <x v="3"/>
    <x v="1"/>
  </r>
  <r>
    <m/>
    <s v="INDONLBV(EUR)"/>
    <s v="Unallocable"/>
    <s v="Holdings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m/>
    <m/>
    <s v="Holdings"/>
    <x v="6"/>
    <x v="3"/>
    <x v="1"/>
  </r>
  <r>
    <m/>
    <s v="IVNA"/>
    <s v="PTA"/>
    <s v="Asi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TA"/>
    <x v="1"/>
    <x v="1"/>
    <x v="1"/>
  </r>
  <r>
    <s v=" Rationalization of footprint (impairments)"/>
    <s v="TPT"/>
    <s v="PTA"/>
    <s v="Asia"/>
    <m/>
    <m/>
    <m/>
    <m/>
    <n v="0"/>
    <n v="-122.1988981580816"/>
    <n v="0"/>
    <n v="0"/>
    <m/>
    <m/>
    <m/>
    <m/>
    <m/>
    <m/>
    <m/>
    <m/>
    <m/>
    <m/>
    <m/>
    <m/>
    <m/>
    <m/>
    <m/>
    <m/>
    <m/>
    <m/>
    <m/>
    <m/>
    <m/>
    <m/>
    <m/>
    <n v="-122.1988981580816"/>
    <n v="0"/>
    <n v="0"/>
    <n v="0"/>
    <n v="0"/>
    <n v="0"/>
    <n v="0"/>
    <n v="0"/>
    <n v="0"/>
    <m/>
    <m/>
    <s v="PTA"/>
    <x v="1"/>
    <x v="1"/>
    <x v="1"/>
  </r>
  <r>
    <s v=" Rationalization of footprint (impairments)"/>
    <s v="PHP conso"/>
    <s v="Polyester HVA"/>
    <s v="EMEA"/>
    <m/>
    <m/>
    <m/>
    <m/>
    <n v="0"/>
    <n v="-30.511712774334971"/>
    <n v="0"/>
    <n v="0"/>
    <m/>
    <m/>
    <m/>
    <m/>
    <m/>
    <m/>
    <m/>
    <m/>
    <m/>
    <m/>
    <m/>
    <m/>
    <m/>
    <m/>
    <m/>
    <m/>
    <m/>
    <m/>
    <m/>
    <m/>
    <m/>
    <m/>
    <m/>
    <n v="-30.511712774334971"/>
    <n v="0"/>
    <n v="0"/>
    <n v="0"/>
    <n v="0"/>
    <n v="0"/>
    <n v="0"/>
    <n v="0"/>
    <n v="0"/>
    <m/>
    <m/>
    <s v="Mobility"/>
    <x v="4"/>
    <x v="2"/>
    <x v="1"/>
  </r>
  <r>
    <s v=" Rationalization of footprint (impairments)"/>
    <s v="GLLV"/>
    <s v="Polyester HVA"/>
    <s v="EMEA"/>
    <m/>
    <m/>
    <m/>
    <m/>
    <n v="0"/>
    <n v="-21.070594409977627"/>
    <n v="0"/>
    <n v="0"/>
    <m/>
    <m/>
    <m/>
    <m/>
    <m/>
    <m/>
    <m/>
    <m/>
    <m/>
    <m/>
    <m/>
    <m/>
    <m/>
    <m/>
    <m/>
    <m/>
    <m/>
    <m/>
    <m/>
    <m/>
    <m/>
    <m/>
    <m/>
    <n v="-21.070594409977627"/>
    <n v="0"/>
    <n v="0"/>
    <n v="0"/>
    <n v="0"/>
    <n v="0"/>
    <n v="0"/>
    <n v="0"/>
    <n v="0"/>
    <m/>
    <m/>
    <s v="Mobility"/>
    <x v="4"/>
    <x v="2"/>
    <x v="1"/>
  </r>
  <r>
    <s v=" Rationalization of footprint (impairments)"/>
    <s v="Sinterama"/>
    <s v="Polyester HVA"/>
    <s v="EMEA"/>
    <m/>
    <m/>
    <m/>
    <m/>
    <n v="0"/>
    <n v="-34.527953553364114"/>
    <n v="0"/>
    <n v="0"/>
    <m/>
    <m/>
    <m/>
    <m/>
    <m/>
    <m/>
    <m/>
    <m/>
    <m/>
    <m/>
    <m/>
    <m/>
    <m/>
    <m/>
    <m/>
    <m/>
    <m/>
    <m/>
    <m/>
    <m/>
    <m/>
    <m/>
    <m/>
    <n v="-34.527953553364114"/>
    <n v="0"/>
    <n v="0"/>
    <n v="0"/>
    <n v="0"/>
    <n v="0"/>
    <n v="0"/>
    <n v="0"/>
    <n v="0"/>
    <m/>
    <m/>
    <s v="Lifestyle"/>
    <x v="2"/>
    <x v="2"/>
    <x v="1"/>
  </r>
  <r>
    <s v=" Rationalization of footprint (impairments)"/>
    <s v="THGM"/>
    <s v="Polyester HVA"/>
    <s v="EMEA"/>
    <m/>
    <m/>
    <m/>
    <m/>
    <n v="0"/>
    <n v="-28.513775862366277"/>
    <n v="0"/>
    <n v="0"/>
    <m/>
    <m/>
    <m/>
    <m/>
    <m/>
    <m/>
    <m/>
    <m/>
    <m/>
    <m/>
    <m/>
    <m/>
    <m/>
    <m/>
    <m/>
    <m/>
    <m/>
    <m/>
    <m/>
    <m/>
    <m/>
    <m/>
    <m/>
    <n v="-28.513775862366277"/>
    <n v="0"/>
    <n v="0"/>
    <n v="0"/>
    <n v="0"/>
    <n v="0"/>
    <n v="0"/>
    <n v="0"/>
    <n v="0"/>
    <m/>
    <m/>
    <s v="Lifestyle"/>
    <x v="2"/>
    <x v="2"/>
    <x v="1"/>
  </r>
  <r>
    <m/>
    <s v="CEPSA"/>
    <s v="PTA"/>
    <s v="N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s v="PTA"/>
    <x v="1"/>
    <x v="1"/>
    <x v="1"/>
  </r>
  <r>
    <s v="Impairment Loss on PPE "/>
    <s v="IRH"/>
    <s v="Wool"/>
    <s v="Asia"/>
    <m/>
    <m/>
    <m/>
    <m/>
    <m/>
    <m/>
    <n v="-9.1671502525179994E-5"/>
    <n v="0"/>
    <m/>
    <m/>
    <m/>
    <m/>
    <m/>
    <m/>
    <m/>
    <m/>
    <m/>
    <m/>
    <m/>
    <m/>
    <m/>
    <m/>
    <m/>
    <m/>
    <m/>
    <m/>
    <m/>
    <m/>
    <m/>
    <m/>
    <m/>
    <m/>
    <n v="-8.8443396226415094E-7"/>
    <n v="7.1409376209898776E-9"/>
    <n v="8.4329690361174321E-9"/>
    <n v="-9.0802642469572947E-5"/>
    <n v="0"/>
    <n v="0"/>
    <n v="0"/>
    <n v="0"/>
    <m/>
    <m/>
    <s v="Wool"/>
    <x v="7"/>
    <x v="2"/>
    <x v="1"/>
  </r>
  <r>
    <m/>
    <m/>
    <m/>
    <s v="EME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Gain on bargain"/>
    <m/>
    <m/>
    <m/>
    <n v="108.23334128550741"/>
    <n v="59.664839773969391"/>
    <n v="25.946228179199522"/>
    <n v="57.723034250033557"/>
    <n v="0"/>
    <n v="0"/>
    <n v="0"/>
    <n v="0"/>
    <n v="0"/>
    <n v="0"/>
    <n v="6.1699855264941172"/>
    <n v="102.06335575901329"/>
    <n v="0"/>
    <n v="28.192919286616387"/>
    <n v="-0.50380031411574655"/>
    <n v="31.975720801468757"/>
    <n v="25.796524980074309"/>
    <n v="-0.31309168348906657"/>
    <n v="0.25133100536132047"/>
    <n v="0.21146387725295779"/>
    <n v="58.16385634599709"/>
    <n v="-0.60606485730859105"/>
    <n v="-0.23845837113364884"/>
    <n v="0.40370113247871031"/>
    <n v="0"/>
    <n v="0"/>
    <n v="0"/>
    <n v="0"/>
    <n v="0"/>
    <n v="0"/>
    <n v="0"/>
    <n v="0"/>
    <n v="0"/>
    <n v="0"/>
    <n v="0"/>
    <n v="0"/>
    <n v="0"/>
    <n v="0"/>
    <n v="0"/>
    <n v="0"/>
    <m/>
    <m/>
    <m/>
    <x v="0"/>
    <x v="0"/>
    <x v="0"/>
  </r>
  <r>
    <s v="Durafiber"/>
    <m/>
    <s v="Polyester HVA"/>
    <s v="NA"/>
    <n v="6.1267643559816296"/>
    <n v="0"/>
    <n v="0"/>
    <n v="0"/>
    <n v="0"/>
    <n v="0"/>
    <n v="0"/>
    <n v="0"/>
    <n v="0"/>
    <n v="0"/>
    <n v="6.1699855264941172"/>
    <n v="-4.322117051248763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obility"/>
    <x v="4"/>
    <x v="2"/>
    <x v="2"/>
  </r>
  <r>
    <s v="GLLV"/>
    <m/>
    <s v="Polyester HVA"/>
    <s v="EMEA"/>
    <n v="17.163731270415813"/>
    <n v="0"/>
    <n v="0"/>
    <n v="0"/>
    <n v="0"/>
    <n v="0"/>
    <n v="0"/>
    <n v="0"/>
    <n v="0"/>
    <n v="0"/>
    <n v="0"/>
    <n v="17.1637312704158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obility"/>
    <x v="4"/>
    <x v="2"/>
    <x v="2"/>
  </r>
  <r>
    <s v="WBRF"/>
    <m/>
    <s v="Polyester HVA"/>
    <s v="NA"/>
    <n v="0.57534727596409441"/>
    <n v="0"/>
    <n v="0"/>
    <n v="0"/>
    <n v="0"/>
    <n v="0"/>
    <n v="0"/>
    <n v="0"/>
    <n v="0"/>
    <n v="0"/>
    <n v="0"/>
    <n v="0.57534727596409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obility"/>
    <x v="4"/>
    <x v="2"/>
    <x v="2"/>
  </r>
  <r>
    <s v="IVPPTA"/>
    <m/>
    <s v="PTA"/>
    <s v="EMEA"/>
    <n v="71.718456813468734"/>
    <n v="0"/>
    <n v="0"/>
    <n v="0"/>
    <n v="0"/>
    <n v="0"/>
    <n v="0"/>
    <n v="0"/>
    <n v="0"/>
    <n v="0"/>
    <n v="0"/>
    <n v="71.7184568134687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TA"/>
    <x v="1"/>
    <x v="1"/>
    <x v="2"/>
  </r>
  <r>
    <s v="IVPUTL"/>
    <m/>
    <s v="PTA"/>
    <s v="EMEA"/>
    <n v="12.649041569677133"/>
    <n v="0"/>
    <n v="0"/>
    <n v="0"/>
    <n v="0"/>
    <n v="0"/>
    <n v="0"/>
    <n v="0"/>
    <n v="0"/>
    <n v="0"/>
    <n v="0"/>
    <n v="12.649041569677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TA"/>
    <x v="1"/>
    <x v="1"/>
    <x v="2"/>
  </r>
  <r>
    <s v="EIPET"/>
    <m/>
    <s v="PET Necessity"/>
    <s v="Asia"/>
    <n v="0"/>
    <n v="27.539759834645871"/>
    <n v="0"/>
    <n v="0"/>
    <n v="0"/>
    <n v="0"/>
    <n v="0"/>
    <n v="0"/>
    <m/>
    <m/>
    <m/>
    <m/>
    <m/>
    <n v="28.192919286616387"/>
    <n v="-0.51176477232925599"/>
    <n v="-0.14139467964125796"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2"/>
  </r>
  <r>
    <s v="SOREPLA"/>
    <m/>
    <s v="Polyester Recycling"/>
    <s v="EMEA"/>
    <n v="0"/>
    <n v="0.16233827321923153"/>
    <n v="0"/>
    <n v="0"/>
    <n v="0"/>
    <n v="0"/>
    <n v="0"/>
    <n v="0"/>
    <m/>
    <m/>
    <m/>
    <m/>
    <m/>
    <m/>
    <n v="7.9644582135093862E-3"/>
    <n v="0.15437381500572214"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2"/>
  </r>
  <r>
    <s v="Schoeller"/>
    <m/>
    <s v="Wool"/>
    <s v="EMEA"/>
    <n v="0"/>
    <n v="12.078900944060361"/>
    <n v="0"/>
    <n v="0"/>
    <n v="0"/>
    <n v="0"/>
    <n v="0"/>
    <n v="0"/>
    <m/>
    <m/>
    <m/>
    <m/>
    <m/>
    <m/>
    <m/>
    <n v="12.078900944060361"/>
    <m/>
    <m/>
    <m/>
    <m/>
    <m/>
    <m/>
    <m/>
    <m/>
    <m/>
    <m/>
    <m/>
    <m/>
    <m/>
    <m/>
    <m/>
    <m/>
    <m/>
    <m/>
    <m/>
    <m/>
    <m/>
    <m/>
    <m/>
    <m/>
    <m/>
    <m/>
    <s v="Wool"/>
    <x v="7"/>
    <x v="2"/>
    <x v="2"/>
  </r>
  <r>
    <s v="Kordarna"/>
    <m/>
    <s v="Polyester HVA"/>
    <s v="EMEA"/>
    <n v="0"/>
    <n v="19.883840722043931"/>
    <n v="0"/>
    <n v="0"/>
    <n v="0"/>
    <n v="0"/>
    <n v="0"/>
    <n v="0"/>
    <m/>
    <m/>
    <m/>
    <m/>
    <m/>
    <m/>
    <m/>
    <n v="19.883840722043931"/>
    <m/>
    <m/>
    <m/>
    <m/>
    <m/>
    <m/>
    <m/>
    <m/>
    <m/>
    <m/>
    <m/>
    <m/>
    <m/>
    <m/>
    <m/>
    <m/>
    <m/>
    <m/>
    <m/>
    <m/>
    <m/>
    <m/>
    <m/>
    <m/>
    <m/>
    <m/>
    <s v="Mobility"/>
    <x v="4"/>
    <x v="2"/>
    <x v="2"/>
  </r>
  <r>
    <s v="IVPG (Invista Germany)"/>
    <m/>
    <s v="PET HVA"/>
    <s v="EMEA"/>
    <n v="0"/>
    <n v="0"/>
    <n v="5.9251357835065317"/>
    <n v="0"/>
    <n v="0"/>
    <n v="0"/>
    <n v="0"/>
    <n v="0"/>
    <m/>
    <m/>
    <m/>
    <m/>
    <m/>
    <m/>
    <m/>
    <m/>
    <n v="5.816598694684374"/>
    <n v="2.8522663123989479E-3"/>
    <n v="5.7394482225623912E-2"/>
    <n v="4.8290340284135196E-2"/>
    <m/>
    <m/>
    <m/>
    <m/>
    <m/>
    <m/>
    <m/>
    <m/>
    <m/>
    <m/>
    <m/>
    <m/>
    <m/>
    <m/>
    <m/>
    <m/>
    <m/>
    <m/>
    <m/>
    <m/>
    <m/>
    <m/>
    <s v="PET HVA"/>
    <x v="8"/>
    <x v="1"/>
    <x v="2"/>
  </r>
  <r>
    <s v="M&amp;G Fibras"/>
    <m/>
    <s v="Polyester HVA"/>
    <s v="NA"/>
    <n v="0"/>
    <n v="0"/>
    <n v="3.6860475908468939"/>
    <n v="0"/>
    <n v="0"/>
    <n v="0"/>
    <n v="0"/>
    <n v="0"/>
    <m/>
    <m/>
    <m/>
    <m/>
    <m/>
    <m/>
    <m/>
    <m/>
    <n v="3.9441080754791065"/>
    <n v="-0.32380738060324826"/>
    <n v="3.5705307312491351E-2"/>
    <n v="3.0041588658544234E-2"/>
    <m/>
    <m/>
    <m/>
    <m/>
    <m/>
    <m/>
    <m/>
    <m/>
    <m/>
    <m/>
    <m/>
    <m/>
    <m/>
    <m/>
    <m/>
    <m/>
    <m/>
    <m/>
    <m/>
    <m/>
    <m/>
    <m/>
    <s v="Lifestyle"/>
    <x v="2"/>
    <x v="2"/>
    <x v="2"/>
  </r>
  <r>
    <s v="UTT"/>
    <m/>
    <s v="Polyester HVA"/>
    <s v="EMEA"/>
    <n v="0"/>
    <n v="0"/>
    <n v="16.335044804846095"/>
    <n v="0"/>
    <n v="0"/>
    <n v="0"/>
    <n v="0"/>
    <n v="0"/>
    <m/>
    <m/>
    <m/>
    <m/>
    <m/>
    <m/>
    <m/>
    <m/>
    <n v="16.035818209910829"/>
    <n v="7.8634308017827576E-3"/>
    <n v="0.15823121582320518"/>
    <n v="0.13313194831027836"/>
    <m/>
    <m/>
    <m/>
    <m/>
    <m/>
    <m/>
    <m/>
    <m/>
    <m/>
    <m/>
    <m/>
    <m/>
    <m/>
    <m/>
    <m/>
    <m/>
    <m/>
    <m/>
    <m/>
    <m/>
    <m/>
    <m/>
    <s v="Mobility"/>
    <x v="4"/>
    <x v="2"/>
    <x v="2"/>
  </r>
  <r>
    <s v="IVHAUSA"/>
    <s v="IVHAUSA"/>
    <s v="Downstream"/>
    <s v="Asia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s v="Indovinya"/>
    <x v="9"/>
    <x v="4"/>
    <x v="2"/>
  </r>
  <r>
    <s v="IVOXUS"/>
    <s v="IVOXUS"/>
    <s v="Downstream"/>
    <s v="NA"/>
    <n v="0"/>
    <n v="0"/>
    <n v="0"/>
    <n v="57.596180870966407"/>
    <n v="0"/>
    <n v="0"/>
    <n v="0"/>
    <n v="0"/>
    <m/>
    <m/>
    <m/>
    <m/>
    <m/>
    <m/>
    <m/>
    <m/>
    <m/>
    <m/>
    <m/>
    <m/>
    <n v="58.03696282281394"/>
    <n v="-0.60477404042191552"/>
    <n v="-0.2388218616303277"/>
    <n v="0.40281395020470967"/>
    <m/>
    <m/>
    <m/>
    <m/>
    <m/>
    <m/>
    <m/>
    <m/>
    <m/>
    <m/>
    <m/>
    <m/>
    <m/>
    <m/>
    <m/>
    <m/>
    <m/>
    <m/>
    <s v="Others"/>
    <x v="5"/>
    <x v="1"/>
    <x v="2"/>
  </r>
  <r>
    <s v="IVOAPL"/>
    <s v="IVOAPL"/>
    <s v="Downstream"/>
    <s v="Asia"/>
    <n v="0"/>
    <n v="0"/>
    <n v="0"/>
    <n v="0.12685337906715155"/>
    <n v="0"/>
    <n v="0"/>
    <n v="0"/>
    <n v="0"/>
    <m/>
    <m/>
    <m/>
    <m/>
    <m/>
    <m/>
    <m/>
    <m/>
    <m/>
    <m/>
    <m/>
    <m/>
    <n v="0.12689352318314764"/>
    <n v="-1.2908168866755665E-3"/>
    <n v="3.634904966788588E-4"/>
    <n v="8.8718227400061411E-4"/>
    <m/>
    <m/>
    <m/>
    <m/>
    <m/>
    <m/>
    <m/>
    <m/>
    <m/>
    <m/>
    <m/>
    <m/>
    <m/>
    <m/>
    <m/>
    <m/>
    <m/>
    <m/>
    <s v="Indovinya"/>
    <x v="9"/>
    <x v="4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2"/>
  </r>
  <r>
    <s v="Gain/(Loss) on disposal PPE"/>
    <m/>
    <m/>
    <m/>
    <n v="-0.17652224651817974"/>
    <n v="0.20051358208031678"/>
    <n v="5.8318194116964941"/>
    <n v="1.0502534080668768"/>
    <n v="-1.5997163166321968"/>
    <n v="8.8768155673454938"/>
    <n v="-6.7794113171550707E-2"/>
    <n v="8.9899157110145307"/>
    <n v="4.4835640631231126E-2"/>
    <n v="-4.6045914124224506E-2"/>
    <n v="4.5612550532841571E-2"/>
    <n v="-0.22092452355802794"/>
    <n v="2.0290277786584324E-2"/>
    <n v="6.9372368868236542E-2"/>
    <n v="-0.10309677743235228"/>
    <n v="0.21394771285784819"/>
    <n v="6.0737402962892695"/>
    <n v="0.32022977552571952"/>
    <n v="-0.60964851579156409"/>
    <n v="4.7497855673069189E-2"/>
    <n v="2.2152252785014464E-2"/>
    <n v="-1.8640150269589689E-2"/>
    <n v="-0.77622120138639561"/>
    <n v="1.8229625069378477"/>
    <n v="0.14670377064408849"/>
    <n v="-0.50195617095007949"/>
    <n v="-0.49517935342906416"/>
    <n v="-0.74928456289714174"/>
    <n v="0.67279340223508"/>
    <n v="2.8640920797771336"/>
    <n v="3.2082142658562272"/>
    <n v="2.131715819477054"/>
    <n v="3.7673567986433086E-2"/>
    <n v="-0.84774125512826959"/>
    <n v="-0.73183142400588841"/>
    <n v="1.4741049979761749"/>
    <n v="8.9899157110145307"/>
    <n v="0"/>
    <n v="0"/>
    <n v="0"/>
    <n v="0"/>
    <m/>
    <m/>
    <x v="0"/>
    <x v="0"/>
    <x v="0"/>
  </r>
  <r>
    <s v="AURIGA"/>
    <m/>
    <s v="PET HVA"/>
    <s v="NA"/>
    <n v="0"/>
    <n v="0"/>
    <n v="6.2495154499999996"/>
    <n v="1.3445363800000001"/>
    <n v="0"/>
    <n v="0"/>
    <n v="0"/>
    <n v="0"/>
    <m/>
    <m/>
    <m/>
    <m/>
    <m/>
    <m/>
    <m/>
    <m/>
    <n v="6.0937099999999997"/>
    <m/>
    <n v="2.3875450000000187E-2"/>
    <n v="0.13192999999999999"/>
    <m/>
    <m/>
    <m/>
    <n v="1.3445363800000001"/>
    <m/>
    <m/>
    <m/>
    <m/>
    <m/>
    <m/>
    <m/>
    <m/>
    <m/>
    <m/>
    <m/>
    <m/>
    <m/>
    <m/>
    <m/>
    <m/>
    <m/>
    <m/>
    <s v="PET HVA"/>
    <x v="8"/>
    <x v="1"/>
    <x v="3"/>
  </r>
  <r>
    <s v="AVGOL"/>
    <m/>
    <s v="Polyester HVA"/>
    <s v="EMEA"/>
    <n v="0"/>
    <n v="0"/>
    <n v="0"/>
    <n v="0"/>
    <n v="-0.37399999999999994"/>
    <n v="-0.41000000000000003"/>
    <n v="-0.91800000000000004"/>
    <n v="0"/>
    <m/>
    <m/>
    <m/>
    <m/>
    <m/>
    <m/>
    <m/>
    <m/>
    <m/>
    <m/>
    <m/>
    <m/>
    <m/>
    <m/>
    <m/>
    <m/>
    <n v="0.16500000000000001"/>
    <n v="-0.41900000000000004"/>
    <n v="-7.5999999999999984E-2"/>
    <n v="-4.3999999999999984E-2"/>
    <n v="-2E-3"/>
    <n v="-0.03"/>
    <n v="-8.7999999999999981E-2"/>
    <n v="-0.29000000000000004"/>
    <n v="4.0000000000000001E-3"/>
    <n v="-0.10300000000000001"/>
    <n v="1.0000000000000044E-3"/>
    <n v="-0.82000000000000006"/>
    <n v="0"/>
    <n v="0"/>
    <n v="0"/>
    <n v="0"/>
    <m/>
    <m/>
    <s v="Hygiene"/>
    <x v="3"/>
    <x v="2"/>
    <x v="3"/>
  </r>
  <r>
    <s v="BEVPAKUSD"/>
    <m/>
    <s v="Packaging"/>
    <s v="EMEA"/>
    <n v="0"/>
    <n v="0"/>
    <n v="0"/>
    <n v="0"/>
    <n v="0.21283582504415641"/>
    <n v="0"/>
    <n v="3.5151193930375133E-3"/>
    <n v="-6.7199999999999996E-4"/>
    <m/>
    <m/>
    <m/>
    <m/>
    <m/>
    <m/>
    <m/>
    <m/>
    <m/>
    <m/>
    <m/>
    <m/>
    <m/>
    <m/>
    <m/>
    <m/>
    <n v="0"/>
    <n v="-4.3516779361578228E-4"/>
    <n v="1.8638809594572988E-6"/>
    <n v="0.21326912895681274"/>
    <m/>
    <m/>
    <m/>
    <m/>
    <m/>
    <m/>
    <n v="1.8577586625347544E-3"/>
    <n v="1.6573607305027588E-3"/>
    <n v="-6.7199999999999996E-4"/>
    <n v="0"/>
    <n v="0"/>
    <n v="0"/>
    <m/>
    <m/>
    <s v="Packaging"/>
    <x v="10"/>
    <x v="1"/>
    <x v="3"/>
  </r>
  <r>
    <s v="DPGL"/>
    <m/>
    <s v="PET Necessity"/>
    <s v="Asia"/>
    <n v="0"/>
    <n v="0"/>
    <n v="0"/>
    <n v="0"/>
    <n v="-0.31923286153576919"/>
    <n v="1.8269069159630079E-2"/>
    <n v="-3.0624409834412538E-3"/>
    <n v="-6.1266208291046393E-3"/>
    <m/>
    <m/>
    <m/>
    <m/>
    <m/>
    <m/>
    <m/>
    <m/>
    <m/>
    <m/>
    <m/>
    <m/>
    <m/>
    <m/>
    <m/>
    <m/>
    <n v="-0.32429802017859499"/>
    <n v="1.5963609062076833E-3"/>
    <n v="1.9854324697287651E-3"/>
    <n v="1.4833652668893582E-3"/>
    <n v="1.6021086490687453E-2"/>
    <n v="2.7302741227592693E-3"/>
    <n v="-1.8107154580567289E-4"/>
    <n v="-3.0121990801097037E-4"/>
    <n v="0"/>
    <n v="4.9410034477615874E-5"/>
    <n v="1.9075314977898489E-5"/>
    <n v="-3.1309263328967683E-3"/>
    <n v="-6.1266208291046393E-3"/>
    <n v="0"/>
    <n v="0"/>
    <n v="0"/>
    <m/>
    <m/>
    <s v="PET"/>
    <x v="1"/>
    <x v="1"/>
    <x v="3"/>
  </r>
  <r>
    <s v="Durafiber"/>
    <m/>
    <s v="Polyester HVA"/>
    <s v="NA"/>
    <n v="0"/>
    <n v="0"/>
    <n v="0"/>
    <n v="0"/>
    <n v="1.4469999999999999E-3"/>
    <n v="0"/>
    <n v="0"/>
    <n v="0"/>
    <m/>
    <m/>
    <m/>
    <m/>
    <m/>
    <m/>
    <m/>
    <m/>
    <m/>
    <m/>
    <m/>
    <m/>
    <m/>
    <m/>
    <m/>
    <m/>
    <n v="1.4471099999999999E-3"/>
    <n v="0"/>
    <n v="0"/>
    <n v="-1.0999999999999725E-7"/>
    <m/>
    <m/>
    <n v="0"/>
    <n v="0"/>
    <n v="0"/>
    <n v="0"/>
    <n v="0"/>
    <n v="0"/>
    <n v="0"/>
    <n v="0"/>
    <n v="0"/>
    <n v="0"/>
    <m/>
    <m/>
    <s v="Mobility"/>
    <x v="4"/>
    <x v="2"/>
    <x v="3"/>
  </r>
  <r>
    <s v="GIVLP"/>
    <m/>
    <s v="PET HVA"/>
    <s v="Asia"/>
    <n v="0"/>
    <n v="0"/>
    <n v="0"/>
    <n v="0"/>
    <n v="-9.4702727499718725E-2"/>
    <n v="1.6641240527680106E-2"/>
    <n v="2.6241481939040088E-6"/>
    <n v="0"/>
    <m/>
    <m/>
    <m/>
    <m/>
    <m/>
    <m/>
    <m/>
    <m/>
    <m/>
    <m/>
    <m/>
    <m/>
    <m/>
    <m/>
    <m/>
    <m/>
    <n v="-6.7601372606628809E-4"/>
    <n v="1.5265956144314965E-3"/>
    <n v="-1.020180464437259E-2"/>
    <n v="-8.5351504743711351E-2"/>
    <m/>
    <m/>
    <n v="1.8086151401713255E-2"/>
    <n v="-1.4449108740331486E-3"/>
    <n v="0"/>
    <n v="2.9298066738604693E-6"/>
    <n v="-1.2009583048697474E-7"/>
    <n v="-1.855626494694857E-7"/>
    <n v="0"/>
    <n v="0"/>
    <n v="0"/>
    <n v="0"/>
    <m/>
    <m/>
    <s v="PET HVA"/>
    <x v="8"/>
    <x v="1"/>
    <x v="3"/>
  </r>
  <r>
    <s v="GIVLP"/>
    <m/>
    <s v="PET Necessity"/>
    <s v="Asia"/>
    <n v="0"/>
    <n v="0"/>
    <n v="0"/>
    <n v="0"/>
    <n v="-0.76462498699046233"/>
    <n v="0.1393742541642071"/>
    <n v="3.0919221355700405E-5"/>
    <n v="0"/>
    <m/>
    <m/>
    <m/>
    <m/>
    <m/>
    <m/>
    <m/>
    <m/>
    <m/>
    <m/>
    <m/>
    <m/>
    <m/>
    <m/>
    <m/>
    <m/>
    <n v="-6.068791248580483E-3"/>
    <n v="1.2918923354424496E-2"/>
    <n v="-8.1626689405708913E-2"/>
    <n v="-0.68984842969059745"/>
    <m/>
    <m/>
    <n v="0.14089674975651997"/>
    <n v="-1.522495592312878E-3"/>
    <n v="0"/>
    <n v="3.1367269776378008E-5"/>
    <n v="-4.0357376154946418E-7"/>
    <n v="-4.4474659128138972E-8"/>
    <n v="0"/>
    <n v="0"/>
    <n v="0"/>
    <n v="0"/>
    <m/>
    <m/>
    <s v="PET"/>
    <x v="1"/>
    <x v="1"/>
    <x v="3"/>
  </r>
  <r>
    <s v="Glanzstoff"/>
    <m/>
    <s v="Polyester HVA"/>
    <s v="EMEA"/>
    <n v="0"/>
    <n v="0"/>
    <n v="0"/>
    <n v="0"/>
    <n v="-0.10879359412017575"/>
    <n v="3.6898846711306749E-2"/>
    <n v="-0.12324200433862717"/>
    <n v="-3.6179547420285958E-2"/>
    <m/>
    <m/>
    <m/>
    <m/>
    <m/>
    <m/>
    <m/>
    <m/>
    <m/>
    <m/>
    <m/>
    <m/>
    <m/>
    <m/>
    <m/>
    <m/>
    <n v="1.0763008454788916E-2"/>
    <n v="8.8904666158186665E-5"/>
    <n v="-2.784962583263044E-4"/>
    <n v="-0.11936701098279655"/>
    <n v="1.8683857791298615E-3"/>
    <n v="6.6125995324326677E-3"/>
    <n v="-2.0314024108109181E-4"/>
    <n v="2.862100164082531E-2"/>
    <n v="2.1324015432510608E-3"/>
    <n v="-0.12972125321434863"/>
    <n v="3.2775147063663916E-3"/>
    <n v="1.0693326261040077E-3"/>
    <n v="-3.6179547420285958E-2"/>
    <n v="0"/>
    <n v="0"/>
    <n v="0"/>
    <m/>
    <m/>
    <s v="Mobility"/>
    <x v="4"/>
    <x v="2"/>
    <x v="3"/>
  </r>
  <r>
    <s v="IPI NPK"/>
    <m/>
    <s v="Polyester Necessity"/>
    <s v="Asia"/>
    <n v="0"/>
    <n v="0"/>
    <n v="0"/>
    <n v="0"/>
    <n v="9.0610501381267264E-3"/>
    <n v="-5.5948709174230829E-3"/>
    <n v="2.4563456997247872E-3"/>
    <n v="5.6838984215678854E-3"/>
    <m/>
    <m/>
    <m/>
    <m/>
    <m/>
    <m/>
    <m/>
    <m/>
    <m/>
    <m/>
    <m/>
    <m/>
    <m/>
    <m/>
    <m/>
    <m/>
    <n v="0"/>
    <n v="8.1650436905179244E-3"/>
    <n v="6.2009180456391866E-4"/>
    <n v="2.7591464304488333E-4"/>
    <n v="-8.8441347151199182E-3"/>
    <n v="4.2588745755169034E-3"/>
    <n v="1.1477418122152593E-3"/>
    <n v="-2.1573525900353274E-3"/>
    <n v="1.5470554245283019E-3"/>
    <n v="1.9279297923703955E-4"/>
    <n v="6.3527989790286977E-4"/>
    <n v="8.1217398056576164E-5"/>
    <n v="5.6838984215678854E-3"/>
    <n v="0"/>
    <n v="0"/>
    <n v="0"/>
    <m/>
    <m/>
    <s v="Lifestyle"/>
    <x v="2"/>
    <x v="2"/>
    <x v="3"/>
  </r>
  <r>
    <s v="IRH"/>
    <m/>
    <s v="Wool"/>
    <s v="Asia"/>
    <n v="0"/>
    <n v="0"/>
    <n v="0"/>
    <n v="0"/>
    <n v="3.2087322966537078E-3"/>
    <n v="2.1387242027336478E-2"/>
    <n v="0"/>
    <n v="0"/>
    <m/>
    <m/>
    <m/>
    <m/>
    <m/>
    <m/>
    <m/>
    <m/>
    <m/>
    <m/>
    <m/>
    <m/>
    <m/>
    <m/>
    <m/>
    <m/>
    <n v="3.0470784365509043E-4"/>
    <n v="-5.099630097396893E-6"/>
    <n v="-6.9220306948248548E-6"/>
    <n v="2.916046113790839E-3"/>
    <m/>
    <n v="6.9281109707569028E-5"/>
    <n v="2.1576951241162334E-2"/>
    <n v="-2.5899032353342635E-4"/>
    <n v="0"/>
    <n v="0"/>
    <n v="0"/>
    <n v="0"/>
    <n v="0"/>
    <n v="0"/>
    <n v="0"/>
    <n v="0"/>
    <m/>
    <m/>
    <s v="Wool"/>
    <x v="7"/>
    <x v="2"/>
    <x v="3"/>
  </r>
  <r>
    <s v="IRPL_PET"/>
    <m/>
    <s v="PET Necessity"/>
    <s v="Asia"/>
    <n v="0"/>
    <n v="0"/>
    <n v="0"/>
    <n v="0"/>
    <n v="-4.4023300291253637E-4"/>
    <n v="0.18868672472744799"/>
    <n v="3.3050268031049087E-4"/>
    <n v="0"/>
    <m/>
    <m/>
    <m/>
    <m/>
    <m/>
    <m/>
    <m/>
    <m/>
    <m/>
    <m/>
    <m/>
    <m/>
    <m/>
    <m/>
    <m/>
    <m/>
    <n v="0"/>
    <n v="-4.5726638881314998E-4"/>
    <n v="1.0564503360876055E-5"/>
    <n v="6.4688825397375585E-6"/>
    <m/>
    <n v="9.1166687126751703E-2"/>
    <n v="-2.4297013037798409E-3"/>
    <n v="9.9949738904476129E-2"/>
    <n v="-2.2315448113207546E-4"/>
    <n v="5.5958465884239916E-4"/>
    <n v="-3.2339311857639149E-6"/>
    <n v="-2.6935662140689133E-6"/>
    <n v="0"/>
    <n v="0"/>
    <n v="0"/>
    <n v="0"/>
    <m/>
    <m/>
    <s v="PET"/>
    <x v="1"/>
    <x v="1"/>
    <x v="3"/>
  </r>
  <r>
    <s v="IRPPEUR"/>
    <m/>
    <s v="PET Necessity"/>
    <s v="EMEA"/>
    <n v="0"/>
    <n v="0"/>
    <n v="0"/>
    <n v="0"/>
    <n v="2.4853038912986414E-4"/>
    <n v="0.11385102625134388"/>
    <n v="0"/>
    <n v="4.0104260672720091E-5"/>
    <m/>
    <m/>
    <m/>
    <m/>
    <m/>
    <m/>
    <m/>
    <m/>
    <m/>
    <m/>
    <m/>
    <m/>
    <m/>
    <m/>
    <m/>
    <m/>
    <n v="2.5335068433909939E-4"/>
    <n v="3.1749540852291092E-8"/>
    <n v="-1.9676308916398368E-6"/>
    <n v="-2.8844138584477102E-6"/>
    <n v="0.12141185715576548"/>
    <n v="-3.0093580907617351E-3"/>
    <n v="-3.3943676100111758E-3"/>
    <n v="-1.1571052036486867E-3"/>
    <n v="0"/>
    <n v="0"/>
    <n v="0"/>
    <n v="0"/>
    <n v="4.0104260672720091E-5"/>
    <n v="0"/>
    <n v="0"/>
    <n v="0"/>
    <m/>
    <m/>
    <s v="PET"/>
    <x v="1"/>
    <x v="1"/>
    <x v="3"/>
  </r>
  <r>
    <s v="IRPTA"/>
    <m/>
    <s v="PTA"/>
    <s v="Asia"/>
    <n v="0"/>
    <n v="0"/>
    <n v="0"/>
    <n v="0"/>
    <n v="7.0094004300053749E-3"/>
    <n v="8.5324823835718796E-4"/>
    <n v="3.3156474975150384E-4"/>
    <n v="-2.0848912320859034E-2"/>
    <m/>
    <m/>
    <m/>
    <m/>
    <m/>
    <m/>
    <m/>
    <m/>
    <m/>
    <m/>
    <m/>
    <m/>
    <m/>
    <m/>
    <m/>
    <m/>
    <n v="0"/>
    <n v="7.2806064088082167E-3"/>
    <n v="-1.6820827586892795E-4"/>
    <n v="-1.0299770293391384E-4"/>
    <n v="9.0481246390047257E-4"/>
    <n v="-1.759764486844223E-5"/>
    <n v="-2.3645336585915696E-5"/>
    <n v="-1.0321244088926681E-5"/>
    <n v="0"/>
    <n v="2.3230514590845157E-3"/>
    <n v="-2.2331753338454552E-5"/>
    <n v="-1.9691549559945573E-3"/>
    <n v="-2.0848912320859034E-2"/>
    <n v="0"/>
    <n v="0"/>
    <n v="0"/>
    <m/>
    <m/>
    <s v="PTA"/>
    <x v="1"/>
    <x v="1"/>
    <x v="3"/>
  </r>
  <r>
    <s v="IRSL"/>
    <m/>
    <s v="Polyester Necessity"/>
    <s v="Asia"/>
    <n v="0"/>
    <n v="0"/>
    <n v="0"/>
    <n v="0"/>
    <n v="-5.6728355735696694E-3"/>
    <n v="-9.5577003082696621E-3"/>
    <n v="-0.24565107079125184"/>
    <n v="-0.26368233727057755"/>
    <m/>
    <m/>
    <m/>
    <m/>
    <m/>
    <m/>
    <m/>
    <m/>
    <m/>
    <m/>
    <m/>
    <m/>
    <m/>
    <m/>
    <m/>
    <m/>
    <n v="-1.1950327231612307E-3"/>
    <n v="5.8432049903900645E-6"/>
    <n v="-4.5085114770029595E-3"/>
    <n v="2.486542160413073E-5"/>
    <n v="1.0663388325496018E-2"/>
    <n v="6.0627649984678872E-2"/>
    <n v="2.8206055454616918E-2"/>
    <n v="-0.10905479407306147"/>
    <n v="-0.20107072957093161"/>
    <n v="-2.6324793354314258E-2"/>
    <n v="-1.0333668409265279E-2"/>
    <n v="-7.9218794567406936E-3"/>
    <n v="-0.26368233727057755"/>
    <n v="0"/>
    <n v="0"/>
    <n v="0"/>
    <m/>
    <m/>
    <s v="Lifestyle"/>
    <x v="2"/>
    <x v="2"/>
    <x v="3"/>
  </r>
  <r>
    <s v="IVBRZ"/>
    <m/>
    <s v="PET Necessity"/>
    <s v="NA"/>
    <n v="0"/>
    <n v="0"/>
    <n v="0"/>
    <n v="0"/>
    <n v="1.3505074881376035E-2"/>
    <n v="2.5494700147138554"/>
    <n v="8.6486486486486505E-2"/>
    <n v="0"/>
    <m/>
    <m/>
    <m/>
    <m/>
    <m/>
    <m/>
    <m/>
    <m/>
    <m/>
    <m/>
    <m/>
    <m/>
    <m/>
    <m/>
    <m/>
    <m/>
    <n v="1.3288816341418933E-2"/>
    <n v="2.3957817017615686E-4"/>
    <n v="1.3829341277749041E-4"/>
    <n v="-1.6161304299654525E-4"/>
    <m/>
    <n v="9.9782705449103035E-3"/>
    <n v="-1.1230095945942951E-4"/>
    <n v="2.5396040451284043"/>
    <n v="0"/>
    <n v="8.5138251118424921E-2"/>
    <n v="1.1237297122460577E-3"/>
    <n v="2.2450565581552673E-4"/>
    <n v="0"/>
    <n v="0"/>
    <n v="0"/>
    <n v="0"/>
    <m/>
    <m/>
    <s v="PET"/>
    <x v="1"/>
    <x v="1"/>
    <x v="3"/>
  </r>
  <r>
    <s v="IVGSLROH"/>
    <m/>
    <s v="Unallocable"/>
    <s v="Holdings"/>
    <n v="0"/>
    <n v="0"/>
    <n v="0"/>
    <n v="0"/>
    <n v="3.8126226577832227E-3"/>
    <n v="1.7246789404192584E-2"/>
    <n v="2.448247714697754E-2"/>
    <n v="-6.2586064803516481E-3"/>
    <m/>
    <m/>
    <m/>
    <m/>
    <m/>
    <m/>
    <m/>
    <m/>
    <m/>
    <m/>
    <m/>
    <m/>
    <m/>
    <m/>
    <m/>
    <m/>
    <n v="2.9868249042651525E-4"/>
    <n v="7.6876787154341411E-5"/>
    <n v="2.506638958097507E-3"/>
    <n v="9.3042442210485889E-4"/>
    <n v="1.1582388269127835E-2"/>
    <n v="4.7943385323974772E-3"/>
    <n v="7.2906147818237177E-4"/>
    <n v="1.4100112448489979E-4"/>
    <n v="0"/>
    <n v="-1.3577048259889285E-3"/>
    <n v="3.0445877902912005E-2"/>
    <n v="-4.6056959299455372E-3"/>
    <n v="-6.2586064803516481E-3"/>
    <n v="0"/>
    <n v="0"/>
    <n v="0"/>
    <m/>
    <m/>
    <s v="Holdings"/>
    <x v="6"/>
    <x v="3"/>
    <x v="3"/>
  </r>
  <r>
    <s v="IVLMEXICO"/>
    <m/>
    <s v="PET Necessity"/>
    <s v="NA"/>
    <n v="0"/>
    <n v="0"/>
    <n v="0"/>
    <n v="0"/>
    <n v="7.9965599999999998E-3"/>
    <n v="-4.8383000000000003E-4"/>
    <n v="6.4555330000000008E-2"/>
    <n v="0"/>
    <m/>
    <m/>
    <m/>
    <m/>
    <m/>
    <m/>
    <m/>
    <m/>
    <m/>
    <m/>
    <m/>
    <m/>
    <m/>
    <m/>
    <m/>
    <m/>
    <n v="1.2041989999999999E-2"/>
    <n v="0"/>
    <n v="-4.0454299999999992E-3"/>
    <n v="0"/>
    <n v="-5.3892999999999996E-4"/>
    <n v="-2.3621043264517765E-6"/>
    <n v="2.3621043264517765E-6"/>
    <n v="5.509999999999993E-5"/>
    <n v="4.2177200000000003E-3"/>
    <n v="1.0215100000000001E-2"/>
    <n v="1.2337949999999997E-2"/>
    <n v="3.7784560000000009E-2"/>
    <n v="0"/>
    <n v="0"/>
    <n v="0"/>
    <n v="0"/>
    <m/>
    <m/>
    <s v="PET"/>
    <x v="1"/>
    <x v="1"/>
    <x v="3"/>
  </r>
  <r>
    <s v="IVLMEXICOPF"/>
    <m/>
    <s v="Polyester HVA"/>
    <s v="NA"/>
    <n v="0"/>
    <n v="0"/>
    <n v="0"/>
    <n v="0"/>
    <n v="5.1380000000000002E-3"/>
    <n v="-0.13904456000000001"/>
    <n v="0"/>
    <n v="0"/>
    <m/>
    <m/>
    <m/>
    <m/>
    <m/>
    <m/>
    <m/>
    <m/>
    <m/>
    <m/>
    <m/>
    <m/>
    <m/>
    <m/>
    <m/>
    <m/>
    <n v="0"/>
    <n v="2.7676300000000001E-3"/>
    <n v="4.6736999999999994E-4"/>
    <n v="1.9030000000000002E-3"/>
    <m/>
    <n v="-0.13904456000000001"/>
    <n v="0"/>
    <n v="0"/>
    <n v="0"/>
    <n v="0"/>
    <n v="0"/>
    <n v="0"/>
    <n v="0"/>
    <n v="0"/>
    <n v="0"/>
    <n v="0"/>
    <m/>
    <m/>
    <s v="Mobility"/>
    <x v="4"/>
    <x v="2"/>
    <x v="3"/>
  </r>
  <r>
    <s v="IVOAPL"/>
    <s v="IVOAPL"/>
    <s v="Downstream"/>
    <s v="Asia"/>
    <n v="0"/>
    <n v="0"/>
    <n v="0"/>
    <n v="0"/>
    <n v="-5.2092873123414036E-3"/>
    <n v="0"/>
    <n v="7.4879339617172375E-3"/>
    <n v="0"/>
    <m/>
    <m/>
    <m/>
    <m/>
    <m/>
    <m/>
    <m/>
    <m/>
    <m/>
    <m/>
    <m/>
    <m/>
    <m/>
    <m/>
    <m/>
    <m/>
    <n v="-5.2741798164531884E-3"/>
    <n v="2.5788510411822729E-5"/>
    <n v="1.6270417158114128E-5"/>
    <n v="2.2833576541847998E-5"/>
    <m/>
    <m/>
    <m/>
    <m/>
    <m/>
    <m/>
    <m/>
    <n v="7.4879339617172375E-3"/>
    <n v="0"/>
    <n v="0"/>
    <n v="0"/>
    <n v="0"/>
    <m/>
    <m/>
    <s v="Indovinya"/>
    <x v="9"/>
    <x v="4"/>
    <x v="3"/>
  </r>
  <r>
    <s v="IVOXUS"/>
    <s v="IVOXUS"/>
    <s v="Upstream"/>
    <s v="NA"/>
    <n v="0"/>
    <n v="0"/>
    <n v="0"/>
    <n v="0"/>
    <n v="-0.13762406783505154"/>
    <n v="0"/>
    <n v="0"/>
    <n v="0"/>
    <m/>
    <m/>
    <m/>
    <m/>
    <m/>
    <m/>
    <m/>
    <m/>
    <m/>
    <m/>
    <m/>
    <m/>
    <m/>
    <m/>
    <m/>
    <m/>
    <n v="0"/>
    <n v="1.3016226926290594E-4"/>
    <n v="-0.13775423010431445"/>
    <n v="0"/>
    <m/>
    <m/>
    <m/>
    <m/>
    <m/>
    <m/>
    <m/>
    <m/>
    <m/>
    <m/>
    <m/>
    <m/>
    <m/>
    <m/>
    <s v="Others"/>
    <x v="5"/>
    <x v="1"/>
    <x v="3"/>
  </r>
  <r>
    <s v="IVOXUS"/>
    <s v="IVOXUS"/>
    <s v="Intermediate"/>
    <s v="NA"/>
    <n v="0"/>
    <n v="0"/>
    <n v="0"/>
    <n v="0"/>
    <n v="-5.750558307909155E-3"/>
    <n v="0"/>
    <n v="0"/>
    <n v="0"/>
    <m/>
    <m/>
    <m/>
    <m/>
    <m/>
    <m/>
    <m/>
    <m/>
    <m/>
    <m/>
    <m/>
    <m/>
    <m/>
    <m/>
    <m/>
    <m/>
    <n v="0"/>
    <n v="-1.5238485806874251E-4"/>
    <n v="-5.5981734498404129E-3"/>
    <n v="0"/>
    <m/>
    <m/>
    <m/>
    <m/>
    <m/>
    <m/>
    <m/>
    <m/>
    <m/>
    <m/>
    <m/>
    <m/>
    <m/>
    <m/>
    <s v="Others"/>
    <x v="5"/>
    <x v="1"/>
    <x v="3"/>
  </r>
  <r>
    <s v="IVOXUS"/>
    <s v="IVOXUS"/>
    <s v="Downstream"/>
    <s v="NA"/>
    <n v="0"/>
    <n v="0"/>
    <n v="0"/>
    <n v="0"/>
    <n v="-0.11838095385703939"/>
    <n v="0"/>
    <n v="0"/>
    <n v="0"/>
    <m/>
    <m/>
    <m/>
    <m/>
    <m/>
    <m/>
    <m/>
    <m/>
    <m/>
    <m/>
    <m/>
    <m/>
    <m/>
    <m/>
    <m/>
    <m/>
    <n v="0"/>
    <n v="-0.26173335741162429"/>
    <n v="0.1433524035545849"/>
    <n v="0"/>
    <m/>
    <m/>
    <m/>
    <m/>
    <m/>
    <m/>
    <m/>
    <m/>
    <m/>
    <m/>
    <m/>
    <m/>
    <m/>
    <m/>
    <s v="Others"/>
    <x v="5"/>
    <x v="1"/>
    <x v="3"/>
  </r>
  <r>
    <s v="IVPG"/>
    <m/>
    <s v="PET HVA"/>
    <s v="EMEA"/>
    <n v="0"/>
    <n v="0"/>
    <n v="0"/>
    <n v="0"/>
    <n v="1.3864615794697433E-2"/>
    <n v="0"/>
    <n v="0"/>
    <n v="0"/>
    <m/>
    <m/>
    <m/>
    <m/>
    <m/>
    <m/>
    <m/>
    <m/>
    <m/>
    <m/>
    <m/>
    <m/>
    <m/>
    <m/>
    <m/>
    <m/>
    <n v="1.4134125068598968E-2"/>
    <n v="1.7712680841844297E-6"/>
    <n v="-1.0977172287426028E-4"/>
    <n v="-1.6150881911145866E-4"/>
    <m/>
    <m/>
    <m/>
    <m/>
    <m/>
    <m/>
    <m/>
    <m/>
    <m/>
    <m/>
    <m/>
    <m/>
    <m/>
    <m/>
    <s v="PET HVA"/>
    <x v="8"/>
    <x v="1"/>
    <x v="3"/>
  </r>
  <r>
    <s v="IVPGL"/>
    <m/>
    <s v="Packaging"/>
    <s v="EMEA"/>
    <n v="0"/>
    <n v="0"/>
    <n v="0"/>
    <n v="0"/>
    <n v="0"/>
    <n v="0"/>
    <n v="0"/>
    <n v="0"/>
    <m/>
    <m/>
    <m/>
    <m/>
    <m/>
    <m/>
    <m/>
    <m/>
    <m/>
    <m/>
    <m/>
    <m/>
    <m/>
    <m/>
    <m/>
    <m/>
    <n v="0"/>
    <n v="-3.7700200226342792E-3"/>
    <n v="-7.4969901652003582E-2"/>
    <n v="7.8739921674637864E-2"/>
    <m/>
    <m/>
    <m/>
    <m/>
    <m/>
    <m/>
    <m/>
    <m/>
    <m/>
    <m/>
    <m/>
    <m/>
    <m/>
    <m/>
    <s v="Packaging"/>
    <x v="10"/>
    <x v="1"/>
    <x v="3"/>
  </r>
  <r>
    <s v="IVPPC"/>
    <m/>
    <s v="Packaging"/>
    <s v="Asia"/>
    <n v="0"/>
    <n v="0"/>
    <n v="0"/>
    <n v="0"/>
    <n v="0.11123834131676645"/>
    <n v="7.7705674682818637E-3"/>
    <n v="0"/>
    <n v="1.4770510937381659E-3"/>
    <m/>
    <m/>
    <m/>
    <m/>
    <m/>
    <m/>
    <m/>
    <m/>
    <m/>
    <m/>
    <m/>
    <m/>
    <m/>
    <m/>
    <m/>
    <m/>
    <n v="1.3825085831242572E-2"/>
    <n v="1.3856330442663864E-2"/>
    <n v="5.3422249188324278E-2"/>
    <n v="3.0134675854535733E-2"/>
    <n v="0.20200192631613961"/>
    <n v="4.6765613932939709E-2"/>
    <n v="-0.24086506906839147"/>
    <n v="-1.3190371240598409E-4"/>
    <n v="0"/>
    <m/>
    <m/>
    <m/>
    <n v="1.4770510937381659E-3"/>
    <m/>
    <m/>
    <m/>
    <m/>
    <m/>
    <s v="Packaging"/>
    <x v="10"/>
    <x v="1"/>
    <x v="3"/>
  </r>
  <r>
    <s v="IVRBV"/>
    <m/>
    <s v="Polyester Recycling"/>
    <s v="EMEA"/>
    <n v="0"/>
    <n v="0"/>
    <n v="0"/>
    <n v="0"/>
    <n v="1.5914501062263279E-2"/>
    <n v="0"/>
    <n v="0"/>
    <n v="0"/>
    <m/>
    <m/>
    <m/>
    <m/>
    <m/>
    <m/>
    <m/>
    <m/>
    <m/>
    <m/>
    <m/>
    <m/>
    <m/>
    <m/>
    <m/>
    <m/>
    <n v="1.566124059157533E-2"/>
    <n v="1.9626439899181336E-6"/>
    <n v="-1.2163196191782022E-4"/>
    <n v="3.7292978861585072E-4"/>
    <m/>
    <m/>
    <m/>
    <m/>
    <m/>
    <n v="0"/>
    <n v="0"/>
    <n v="0"/>
    <n v="0"/>
    <n v="0"/>
    <n v="0"/>
    <n v="0"/>
    <m/>
    <m/>
    <s v="PET"/>
    <x v="1"/>
    <x v="1"/>
    <x v="3"/>
  </r>
  <r>
    <s v="MPETJV"/>
    <m/>
    <s v="PET Necessity"/>
    <s v="Asia"/>
    <n v="0"/>
    <n v="0"/>
    <n v="0"/>
    <n v="0"/>
    <n v="-3.0342472699658746E-3"/>
    <n v="1.0547253719340568E-4"/>
    <n v="1.6118114917235001E-3"/>
    <n v="-3.3204753267525593E-3"/>
    <m/>
    <m/>
    <m/>
    <m/>
    <m/>
    <m/>
    <m/>
    <m/>
    <m/>
    <m/>
    <m/>
    <m/>
    <m/>
    <m/>
    <m/>
    <m/>
    <n v="-2.9996121088076057E-3"/>
    <n v="-1.4153325695568427E-5"/>
    <n v="-5.9781428403580909E-5"/>
    <n v="3.9299592940880441E-5"/>
    <n v="-5.3698564486230016E-5"/>
    <n v="6.6109228525861036E-7"/>
    <n v="1.4388019435200062E-4"/>
    <n v="1.462981504237647E-5"/>
    <n v="2.5399056603773584E-5"/>
    <n v="1.7347145346461939E-9"/>
    <n v="1.5903294328475865E-3"/>
    <n v="-3.918732442394603E-6"/>
    <n v="-3.3204753267525593E-3"/>
    <n v="0"/>
    <n v="0"/>
    <n v="0"/>
    <m/>
    <m/>
    <s v="PET"/>
    <x v="1"/>
    <x v="1"/>
    <x v="3"/>
  </r>
  <r>
    <s v="PFA"/>
    <m/>
    <s v="Polyester HVA"/>
    <s v="Asia"/>
    <n v="0"/>
    <n v="0"/>
    <n v="0"/>
    <n v="0"/>
    <n v="-0.29550331573519667"/>
    <n v="-1.9203548004003798E-2"/>
    <n v="-9.3078023486127301E-2"/>
    <n v="-7.4868576821283991E-2"/>
    <m/>
    <m/>
    <m/>
    <m/>
    <m/>
    <m/>
    <m/>
    <m/>
    <m/>
    <m/>
    <m/>
    <m/>
    <m/>
    <m/>
    <m/>
    <m/>
    <n v="0"/>
    <n v="0.13235031507965567"/>
    <n v="-0.35590409712765131"/>
    <n v="-7.1949533687201028E-2"/>
    <m/>
    <m/>
    <m/>
    <n v="-1.9203548004003798E-2"/>
    <n v="0"/>
    <n v="-6.2306113446328665E-2"/>
    <n v="9.513293955872304E-4"/>
    <n v="-3.1723239435385867E-2"/>
    <n v="-7.4868576821283991E-2"/>
    <n v="0"/>
    <n v="0"/>
    <n v="0"/>
    <m/>
    <m/>
    <s v="Mobility"/>
    <x v="4"/>
    <x v="2"/>
    <x v="3"/>
  </r>
  <r>
    <s v="PHP"/>
    <m/>
    <s v="Polyester HVA"/>
    <s v="EMEA"/>
    <n v="0"/>
    <n v="0"/>
    <n v="0"/>
    <n v="0"/>
    <n v="-0.12197058427130339"/>
    <n v="1.0512936774774929E-2"/>
    <n v="-0.20692179253790641"/>
    <n v="0"/>
    <m/>
    <m/>
    <m/>
    <m/>
    <m/>
    <m/>
    <m/>
    <m/>
    <m/>
    <m/>
    <m/>
    <m/>
    <m/>
    <m/>
    <m/>
    <m/>
    <n v="-6.03521567436947E-3"/>
    <n v="-5.6185207969557879E-3"/>
    <n v="9.0496612306097124E-5"/>
    <n v="-0.11040734441228423"/>
    <m/>
    <n v="1.0933217096328452E-2"/>
    <n v="-3.1343390788249846E-4"/>
    <n v="-1.0684641367102524E-4"/>
    <n v="0"/>
    <n v="0"/>
    <n v="0"/>
    <n v="-0.20692179253790641"/>
    <n v="0"/>
    <n v="0"/>
    <n v="0"/>
    <n v="0"/>
    <m/>
    <m/>
    <s v="Mobility"/>
    <x v="4"/>
    <x v="2"/>
    <x v="3"/>
  </r>
  <r>
    <s v="Polypet"/>
    <m/>
    <s v="PET Necessity"/>
    <s v="Asia"/>
    <n v="0"/>
    <n v="0"/>
    <n v="0"/>
    <n v="0"/>
    <n v="-2.5104689999999999E-2"/>
    <n v="0"/>
    <n v="0"/>
    <n v="0"/>
    <m/>
    <m/>
    <m/>
    <m/>
    <m/>
    <m/>
    <m/>
    <m/>
    <m/>
    <m/>
    <m/>
    <m/>
    <m/>
    <m/>
    <m/>
    <m/>
    <n v="-2.5104689999999999E-2"/>
    <n v="0"/>
    <n v="0"/>
    <n v="0"/>
    <m/>
    <m/>
    <m/>
    <m/>
    <m/>
    <m/>
    <m/>
    <m/>
    <m/>
    <m/>
    <m/>
    <m/>
    <m/>
    <m/>
    <s v="PET"/>
    <x v="1"/>
    <x v="1"/>
    <x v="3"/>
  </r>
  <r>
    <s v="POLYPLEX"/>
    <m/>
    <s v="PET Necessity"/>
    <s v="EMEA"/>
    <n v="0"/>
    <n v="0"/>
    <n v="0"/>
    <n v="0"/>
    <n v="-1.7319129114113926E-2"/>
    <n v="-4.34678396826619E-2"/>
    <n v="2.0496764017765314E-2"/>
    <n v="6.5139567957856128E-6"/>
    <m/>
    <m/>
    <m/>
    <m/>
    <m/>
    <m/>
    <m/>
    <m/>
    <m/>
    <m/>
    <m/>
    <m/>
    <m/>
    <m/>
    <m/>
    <m/>
    <n v="-1.7655036989964346E-2"/>
    <n v="-2.2125036670955778E-6"/>
    <n v="1.3711664630043988E-4"/>
    <n v="2.0100373321707554E-4"/>
    <m/>
    <n v="-3.4958961665510227E-2"/>
    <n v="1.0022049204542888E-3"/>
    <n v="-9.5110829376059622E-3"/>
    <n v="0"/>
    <n v="1.9886641827576827E-2"/>
    <n v="-1.434715020347907E-3"/>
    <n v="2.0448372105363946E-3"/>
    <n v="6.5139567957856128E-6"/>
    <n v="0"/>
    <n v="0"/>
    <n v="0"/>
    <m/>
    <m/>
    <s v="PET"/>
    <x v="1"/>
    <x v="1"/>
    <x v="3"/>
  </r>
  <r>
    <s v="PT_IVI"/>
    <m/>
    <s v="PET Necessity"/>
    <s v="Asia"/>
    <n v="0"/>
    <n v="0"/>
    <n v="0"/>
    <n v="0"/>
    <n v="6.9208660000000003E-3"/>
    <n v="3.12944E-4"/>
    <n v="2.8063200000000001E-4"/>
    <n v="0"/>
    <m/>
    <m/>
    <m/>
    <m/>
    <m/>
    <m/>
    <m/>
    <m/>
    <m/>
    <m/>
    <m/>
    <m/>
    <m/>
    <m/>
    <m/>
    <m/>
    <n v="2.1300780000000001E-3"/>
    <n v="3.3865899999999997E-3"/>
    <n v="0"/>
    <n v="1.4041980000000006E-3"/>
    <n v="3.4736599999999999E-4"/>
    <n v="-3.442199999999999E-5"/>
    <n v="0"/>
    <n v="0"/>
    <n v="0"/>
    <n v="0"/>
    <n v="0"/>
    <n v="2.8063200000000001E-4"/>
    <n v="0"/>
    <n v="0"/>
    <n v="0"/>
    <n v="0"/>
    <m/>
    <m/>
    <s v="PET"/>
    <x v="1"/>
    <x v="1"/>
    <x v="3"/>
  </r>
  <r>
    <s v="PT_IVI"/>
    <m/>
    <s v="Polyester HVA"/>
    <s v="Asia"/>
    <n v="0"/>
    <n v="0"/>
    <n v="0"/>
    <n v="0"/>
    <n v="2.7683464000000001E-2"/>
    <n v="1.251776E-3"/>
    <n v="1.122528E-3"/>
    <n v="0"/>
    <m/>
    <m/>
    <m/>
    <m/>
    <m/>
    <m/>
    <m/>
    <m/>
    <m/>
    <m/>
    <m/>
    <m/>
    <m/>
    <m/>
    <m/>
    <m/>
    <n v="8.5203120000000004E-3"/>
    <n v="1.3546359999999999E-2"/>
    <n v="0"/>
    <n v="5.6167920000000024E-3"/>
    <n v="1.389464E-3"/>
    <n v="-1.3768799999999996E-4"/>
    <n v="0"/>
    <n v="0"/>
    <n v="0"/>
    <n v="0"/>
    <n v="0"/>
    <n v="1.122528E-3"/>
    <n v="0"/>
    <n v="0"/>
    <n v="0"/>
    <n v="0"/>
    <m/>
    <m/>
    <s v="Lifestyle"/>
    <x v="2"/>
    <x v="2"/>
    <x v="3"/>
  </r>
  <r>
    <s v="PVPC"/>
    <m/>
    <s v="PET Recycling"/>
    <s v="Asia"/>
    <n v="0"/>
    <n v="0"/>
    <n v="0"/>
    <n v="0"/>
    <n v="0"/>
    <n v="0"/>
    <n v="4.4016309150976471E-3"/>
    <n v="0"/>
    <m/>
    <m/>
    <m/>
    <m/>
    <m/>
    <m/>
    <m/>
    <m/>
    <m/>
    <m/>
    <m/>
    <m/>
    <m/>
    <m/>
    <m/>
    <m/>
    <n v="1.163292637131916E-3"/>
    <n v="2.4330568520850309E-3"/>
    <n v="7.2242173228910418E-3"/>
    <n v="-1.0820566812107989E-2"/>
    <m/>
    <m/>
    <m/>
    <m/>
    <m/>
    <m/>
    <n v="4.4126498012048189E-3"/>
    <n v="-1.1018886107171805E-5"/>
    <n v="0"/>
    <n v="0"/>
    <n v="0"/>
    <n v="0"/>
    <m/>
    <m/>
    <s v="PET"/>
    <x v="1"/>
    <x v="1"/>
    <x v="3"/>
  </r>
  <r>
    <s v="Sinterama"/>
    <m/>
    <s v="Polyester HVA"/>
    <s v="EMEA"/>
    <n v="0"/>
    <n v="0"/>
    <n v="0"/>
    <n v="0"/>
    <n v="0.30824055373692172"/>
    <n v="8.7580963424559455E-3"/>
    <n v="3.9285884299240237E-2"/>
    <n v="7.0178627501444074E-2"/>
    <m/>
    <m/>
    <m/>
    <m/>
    <m/>
    <m/>
    <m/>
    <m/>
    <m/>
    <m/>
    <m/>
    <m/>
    <m/>
    <m/>
    <m/>
    <m/>
    <n v="0.27352720515852369"/>
    <n v="-7.5153618290854929E-3"/>
    <n v="4.2069082679719566E-2"/>
    <n v="1.5962772776401124E-4"/>
    <n v="8.8143588353284692E-3"/>
    <n v="3.1356146513072392E-3"/>
    <n v="3.364072388201321E-2"/>
    <n v="-3.6832601026192971E-2"/>
    <n v="8.7986580188679243E-6"/>
    <n v="5.658008684134185E-3"/>
    <n v="3.0868971254985497E-2"/>
    <n v="2.7501057021016885E-3"/>
    <n v="7.0178627501444074E-2"/>
    <n v="0"/>
    <n v="0"/>
    <n v="0"/>
    <m/>
    <m/>
    <s v="Lifestyle"/>
    <x v="2"/>
    <x v="2"/>
    <x v="3"/>
  </r>
  <r>
    <s v="UTT"/>
    <m/>
    <s v="Polyester HVA"/>
    <s v="EMEA"/>
    <n v="0"/>
    <n v="0"/>
    <n v="0"/>
    <n v="0"/>
    <n v="0"/>
    <n v="0"/>
    <n v="2.5937062977241777E-2"/>
    <n v="0"/>
    <m/>
    <m/>
    <m/>
    <m/>
    <m/>
    <m/>
    <m/>
    <m/>
    <m/>
    <m/>
    <m/>
    <m/>
    <m/>
    <m/>
    <m/>
    <m/>
    <n v="3.6513580083850517E-3"/>
    <n v="-3.6513580083850517E-3"/>
    <n v="0"/>
    <n v="0"/>
    <m/>
    <m/>
    <m/>
    <m/>
    <m/>
    <m/>
    <n v="2.598253012048193E-2"/>
    <n v="-4.5467143240152802E-5"/>
    <n v="0"/>
    <n v="0"/>
    <n v="0"/>
    <n v="0"/>
    <m/>
    <m/>
    <s v="Mobility"/>
    <x v="4"/>
    <x v="2"/>
    <x v="3"/>
  </r>
  <r>
    <s v="THGM"/>
    <m/>
    <s v="Polyester HVA"/>
    <s v="EMEA"/>
    <m/>
    <m/>
    <m/>
    <m/>
    <n v="-6.4805805747571842E-3"/>
    <n v="3.7612114870696702"/>
    <n v="9.2076573569208325E-4"/>
    <n v="1.1337541803064857E-2"/>
    <m/>
    <m/>
    <m/>
    <m/>
    <m/>
    <m/>
    <m/>
    <m/>
    <m/>
    <m/>
    <m/>
    <m/>
    <m/>
    <m/>
    <m/>
    <m/>
    <m/>
    <m/>
    <n v="0"/>
    <n v="-6.4805805747571842E-3"/>
    <m/>
    <m/>
    <n v="3.8046947018278323"/>
    <n v="-4.3483214758162081E-2"/>
    <n v="0"/>
    <n v="0"/>
    <n v="9.2237981927710848E-4"/>
    <n v="-1.6140835850252284E-6"/>
    <n v="1.1337541803064857E-2"/>
    <n v="0"/>
    <n v="0"/>
    <n v="0"/>
    <m/>
    <m/>
    <s v="Lifestyle"/>
    <x v="2"/>
    <x v="2"/>
    <x v="3"/>
  </r>
  <r>
    <s v="Schoeller"/>
    <m/>
    <s v="Wool"/>
    <s v="EMEA"/>
    <m/>
    <m/>
    <m/>
    <m/>
    <n v="2.241651930349129E-2"/>
    <n v="5.4801447840886079E-2"/>
    <n v="0.24673862215749193"/>
    <n v="0.10283466342284421"/>
    <m/>
    <m/>
    <m/>
    <m/>
    <m/>
    <m/>
    <m/>
    <m/>
    <m/>
    <m/>
    <m/>
    <m/>
    <m/>
    <m/>
    <m/>
    <m/>
    <m/>
    <m/>
    <n v="4.582432290034944E-3"/>
    <n v="1.7834087013456346E-2"/>
    <n v="2.304385436808061E-2"/>
    <n v="1.8566045654336519E-2"/>
    <n v="1.1014693923483899E-2"/>
    <n v="2.1768538949850508E-3"/>
    <n v="1.9910182788915095E-3"/>
    <n v="8.8194353847718902E-3"/>
    <n v="0.12697339874371613"/>
    <n v="0.1089547697501124"/>
    <n v="0.10283466342284421"/>
    <n v="0"/>
    <n v="0"/>
    <n v="0"/>
    <m/>
    <m/>
    <s v="Wool"/>
    <x v="7"/>
    <x v="2"/>
    <x v="3"/>
  </r>
  <r>
    <s v="PFHK"/>
    <m/>
    <s v="Polyester HVA"/>
    <s v="Asia"/>
    <m/>
    <m/>
    <m/>
    <m/>
    <n v="-4.4825999999999997E-4"/>
    <n v="0"/>
    <n v="0"/>
    <n v="0"/>
    <m/>
    <m/>
    <m/>
    <m/>
    <m/>
    <m/>
    <m/>
    <m/>
    <m/>
    <m/>
    <m/>
    <m/>
    <m/>
    <m/>
    <m/>
    <m/>
    <m/>
    <m/>
    <n v="-4.4825999999999997E-4"/>
    <n v="0"/>
    <m/>
    <m/>
    <m/>
    <m/>
    <m/>
    <m/>
    <m/>
    <m/>
    <m/>
    <m/>
    <m/>
    <m/>
    <m/>
    <m/>
    <s v="Mobility"/>
    <x v="4"/>
    <x v="2"/>
    <x v="3"/>
  </r>
  <r>
    <s v="M&amp;G Fibras"/>
    <s v="M&amp;G Fibras"/>
    <s v="Upstream"/>
    <s v="NA"/>
    <m/>
    <m/>
    <m/>
    <m/>
    <n v="7.1456565056682662E-3"/>
    <n v="0"/>
    <n v="0"/>
    <n v="0"/>
    <m/>
    <m/>
    <m/>
    <m/>
    <m/>
    <m/>
    <m/>
    <m/>
    <m/>
    <m/>
    <m/>
    <m/>
    <m/>
    <m/>
    <m/>
    <m/>
    <m/>
    <m/>
    <m/>
    <n v="7.1456565056682662E-3"/>
    <m/>
    <m/>
    <m/>
    <m/>
    <m/>
    <m/>
    <m/>
    <m/>
    <m/>
    <m/>
    <m/>
    <m/>
    <m/>
    <m/>
    <s v="Others"/>
    <x v="5"/>
    <x v="1"/>
    <x v="3"/>
  </r>
  <r>
    <s v="IRP"/>
    <m/>
    <s v="PET Necessity"/>
    <s v="Asia"/>
    <m/>
    <m/>
    <m/>
    <m/>
    <n v="7.3014931436642958E-3"/>
    <n v="5.2283368551931039E-3"/>
    <n v="4.3097438048343269E-2"/>
    <n v="0"/>
    <m/>
    <m/>
    <m/>
    <m/>
    <m/>
    <m/>
    <m/>
    <m/>
    <m/>
    <m/>
    <m/>
    <m/>
    <m/>
    <m/>
    <m/>
    <m/>
    <m/>
    <m/>
    <m/>
    <n v="7.3014931436642958E-3"/>
    <m/>
    <n v="-3.3334611347341074E-3"/>
    <n v="8.6250403494560497E-3"/>
    <n v="-6.3242359528838804E-5"/>
    <n v="0"/>
    <n v="4.113165097774308E-2"/>
    <n v="-3.9537751852157521E-4"/>
    <n v="2.3611645891217642E-3"/>
    <n v="0"/>
    <n v="0"/>
    <n v="0"/>
    <n v="0"/>
    <m/>
    <m/>
    <s v="PET"/>
    <x v="1"/>
    <x v="1"/>
    <x v="3"/>
  </r>
  <r>
    <s v="APT"/>
    <m/>
    <s v="PET Necessity"/>
    <s v="Asia"/>
    <m/>
    <m/>
    <m/>
    <m/>
    <n v="1.3142687721096514E-2"/>
    <n v="0"/>
    <n v="0"/>
    <n v="0"/>
    <m/>
    <m/>
    <m/>
    <m/>
    <m/>
    <m/>
    <m/>
    <m/>
    <m/>
    <m/>
    <m/>
    <m/>
    <m/>
    <m/>
    <m/>
    <m/>
    <m/>
    <m/>
    <m/>
    <n v="1.3142687721096514E-2"/>
    <m/>
    <m/>
    <m/>
    <m/>
    <m/>
    <m/>
    <m/>
    <m/>
    <m/>
    <m/>
    <m/>
    <m/>
    <m/>
    <m/>
    <s v="PET"/>
    <x v="1"/>
    <x v="1"/>
    <x v="3"/>
  </r>
  <r>
    <s v="M&amp;G Fibras"/>
    <s v="M&amp;G Fibras"/>
    <s v="Intermediate"/>
    <s v="NA"/>
    <m/>
    <m/>
    <m/>
    <m/>
    <n v="6.4451019462890245E-3"/>
    <n v="0"/>
    <n v="0"/>
    <n v="0"/>
    <m/>
    <m/>
    <m/>
    <m/>
    <m/>
    <m/>
    <m/>
    <m/>
    <m/>
    <m/>
    <m/>
    <m/>
    <m/>
    <m/>
    <m/>
    <m/>
    <m/>
    <m/>
    <m/>
    <n v="6.4451019462890245E-3"/>
    <m/>
    <m/>
    <m/>
    <m/>
    <m/>
    <m/>
    <m/>
    <m/>
    <m/>
    <m/>
    <m/>
    <m/>
    <m/>
    <m/>
    <s v="Others"/>
    <x v="5"/>
    <x v="1"/>
    <x v="3"/>
  </r>
  <r>
    <s v="PFL"/>
    <m/>
    <s v="Packaging"/>
    <s v="Asia"/>
    <m/>
    <m/>
    <m/>
    <m/>
    <n v="0"/>
    <n v="0"/>
    <n v="9.1526265893695398E-3"/>
    <n v="1.6917275514526233E-2"/>
    <m/>
    <m/>
    <m/>
    <m/>
    <m/>
    <m/>
    <m/>
    <m/>
    <m/>
    <m/>
    <m/>
    <m/>
    <m/>
    <m/>
    <m/>
    <m/>
    <m/>
    <m/>
    <m/>
    <m/>
    <n v="0.23155273509675428"/>
    <n v="-4.5034556475753718E-3"/>
    <n v="-6.0511349889565413E-3"/>
    <n v="-0.22099814446022237"/>
    <n v="0"/>
    <n v="8.4394840347291073E-3"/>
    <n v="-1.5586494297748638E-4"/>
    <n v="8.6900749761791886E-4"/>
    <n v="1.6917275514526233E-2"/>
    <n v="0"/>
    <n v="0"/>
    <n v="0"/>
    <m/>
    <m/>
    <s v="Packaging"/>
    <x v="10"/>
    <x v="1"/>
    <x v="3"/>
  </r>
  <r>
    <s v="IVRBV"/>
    <m/>
    <s v="PET Recycling"/>
    <s v="EMEA"/>
    <m/>
    <m/>
    <m/>
    <m/>
    <n v="0"/>
    <n v="3.6291709040200531E-4"/>
    <n v="1.0807109573850742E-2"/>
    <n v="3.1943901296799661E-3"/>
    <m/>
    <m/>
    <m/>
    <m/>
    <m/>
    <m/>
    <m/>
    <m/>
    <m/>
    <m/>
    <m/>
    <m/>
    <m/>
    <m/>
    <m/>
    <m/>
    <m/>
    <m/>
    <m/>
    <m/>
    <n v="3.8701836417354385E-4"/>
    <n v="-9.5927767911893678E-6"/>
    <n v="-1.0820051934011705E-5"/>
    <n v="-3.6884450463374658E-6"/>
    <n v="0"/>
    <n v="1.0799740321264706E-2"/>
    <n v="-1.0799740321264706E-2"/>
    <n v="1.0807109573850742E-2"/>
    <n v="3.1943901296799661E-3"/>
    <n v="0"/>
    <n v="0"/>
    <n v="0"/>
    <m/>
    <m/>
    <s v="PET"/>
    <x v="1"/>
    <x v="1"/>
    <x v="3"/>
  </r>
  <r>
    <s v="OGPEUR"/>
    <m/>
    <s v="PET Necessity"/>
    <s v="EMEA"/>
    <m/>
    <m/>
    <m/>
    <m/>
    <n v="0"/>
    <n v="-1.5457559918612248E-2"/>
    <n v="-0.11225536000198222"/>
    <n v="0"/>
    <m/>
    <m/>
    <m/>
    <m/>
    <m/>
    <m/>
    <m/>
    <m/>
    <m/>
    <m/>
    <m/>
    <m/>
    <m/>
    <m/>
    <m/>
    <m/>
    <m/>
    <m/>
    <m/>
    <m/>
    <n v="-1.3139408557440208E-5"/>
    <n v="-1.4312906340038239E-4"/>
    <n v="4.1613173497111676E-6"/>
    <n v="-1.5305452764004137E-2"/>
    <n v="0"/>
    <n v="-0.11217798269100862"/>
    <n v="-2.7415867119019721E-4"/>
    <n v="1.9678136021659964E-4"/>
    <n v="0"/>
    <n v="0"/>
    <n v="0"/>
    <n v="0"/>
    <m/>
    <m/>
    <s v="PET"/>
    <x v="1"/>
    <x v="1"/>
    <x v="3"/>
  </r>
  <r>
    <s v="IMP_Polowat"/>
    <m/>
    <s v="PET Recycling"/>
    <s v="EMEA"/>
    <m/>
    <m/>
    <m/>
    <m/>
    <n v="0"/>
    <n v="3.3802689439525246E-2"/>
    <n v="4.1638108841864563E-3"/>
    <n v="0"/>
    <m/>
    <m/>
    <m/>
    <m/>
    <m/>
    <m/>
    <m/>
    <m/>
    <m/>
    <m/>
    <m/>
    <m/>
    <m/>
    <m/>
    <m/>
    <m/>
    <m/>
    <m/>
    <m/>
    <m/>
    <n v="6.6106986948225336E-3"/>
    <n v="-1.829810217569023E-4"/>
    <n v="2.7821636267178426E-2"/>
    <n v="-4.4666450071881303E-4"/>
    <n v="3.9833779018867916E-3"/>
    <n v="1.0114866623062505E-4"/>
    <n v="4.8318184431240564E-5"/>
    <n v="3.0966131637799078E-5"/>
    <n v="0"/>
    <n v="0"/>
    <n v="0"/>
    <n v="0"/>
    <m/>
    <m/>
    <s v="PET"/>
    <x v="1"/>
    <x v="1"/>
    <x v="3"/>
  </r>
  <r>
    <s v="MEDCO"/>
    <m/>
    <s v="Packaging"/>
    <s v="Asia"/>
    <m/>
    <m/>
    <m/>
    <m/>
    <n v="0"/>
    <n v="0.27186676818748273"/>
    <n v="3.7711865085235587E-2"/>
    <n v="0"/>
    <m/>
    <m/>
    <m/>
    <m/>
    <m/>
    <m/>
    <m/>
    <m/>
    <m/>
    <m/>
    <m/>
    <m/>
    <m/>
    <m/>
    <m/>
    <m/>
    <m/>
    <m/>
    <m/>
    <m/>
    <n v="4.7643964763837275E-2"/>
    <n v="-3.1631171825751564E-3"/>
    <n v="-1.6635898202627952E-3"/>
    <n v="0.22904951042648342"/>
    <n v="-4.1331478478773585E-4"/>
    <n v="6.1598022020024098E-6"/>
    <n v="3.9387579111408708E-2"/>
    <n v="-1.2685590435873861E-3"/>
    <n v="0"/>
    <n v="0"/>
    <n v="0"/>
    <n v="0"/>
    <m/>
    <m/>
    <s v="Packaging"/>
    <x v="10"/>
    <x v="1"/>
    <x v="3"/>
  </r>
  <r>
    <s v="Oxiteno"/>
    <s v="Oxiteno"/>
    <s v="Downstream"/>
    <s v="NA"/>
    <m/>
    <m/>
    <m/>
    <m/>
    <n v="0"/>
    <n v="1.6159119250219924E-2"/>
    <n v="1.0409401761761763E-2"/>
    <n v="3.6308563580546106E-2"/>
    <m/>
    <m/>
    <m/>
    <m/>
    <m/>
    <m/>
    <m/>
    <m/>
    <m/>
    <m/>
    <m/>
    <m/>
    <m/>
    <m/>
    <m/>
    <m/>
    <m/>
    <m/>
    <m/>
    <m/>
    <m/>
    <n v="3.6597184938068558E-3"/>
    <n v="6.6987965526157656E-3"/>
    <n v="5.8006042037973028E-3"/>
    <n v="8.3718244803695115E-3"/>
    <n v="-7.6539969567863183E-4"/>
    <n v="6.6121754549257408E-3"/>
    <n v="-3.8091984778548561E-3"/>
    <n v="3.6308563580546106E-2"/>
    <n v="0"/>
    <n v="0"/>
    <n v="0"/>
    <m/>
    <m/>
    <s v="Others"/>
    <x v="5"/>
    <x v="1"/>
    <x v="3"/>
  </r>
  <r>
    <s v="IPI Rayong"/>
    <m/>
    <s v="Polyester HVA"/>
    <s v="Asi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m/>
    <m/>
    <s v="Lifestyle"/>
    <x v="2"/>
    <x v="2"/>
    <x v="3"/>
  </r>
  <r>
    <s v="TPT"/>
    <m/>
    <s v="PTA"/>
    <s v="Asia"/>
    <m/>
    <m/>
    <m/>
    <m/>
    <n v="0"/>
    <n v="1.5456675706582029E-2"/>
    <n v="9.0376642516101988E-3"/>
    <n v="8.6753372436485442E-4"/>
    <m/>
    <m/>
    <m/>
    <m/>
    <m/>
    <m/>
    <m/>
    <m/>
    <m/>
    <m/>
    <m/>
    <m/>
    <m/>
    <m/>
    <m/>
    <m/>
    <m/>
    <m/>
    <m/>
    <m/>
    <m/>
    <n v="1.489986419247899E-2"/>
    <n v="-1.7080330514480241E-4"/>
    <n v="7.2761481924784113E-4"/>
    <n v="0"/>
    <n v="0"/>
    <n v="9.1113203776645047E-3"/>
    <n v="-7.3656126054305951E-5"/>
    <n v="8.6753372436485442E-4"/>
    <n v="0"/>
    <n v="0"/>
    <n v="0"/>
    <m/>
    <m/>
    <s v="PTA"/>
    <x v="1"/>
    <x v="1"/>
    <x v="3"/>
  </r>
  <r>
    <s v="Polyprima"/>
    <m/>
    <s v="PTA"/>
    <s v="Asia"/>
    <m/>
    <m/>
    <m/>
    <m/>
    <n v="0"/>
    <n v="1.7474720000000003E-2"/>
    <n v="0"/>
    <n v="0"/>
    <m/>
    <m/>
    <m/>
    <m/>
    <m/>
    <m/>
    <m/>
    <m/>
    <m/>
    <m/>
    <m/>
    <m/>
    <m/>
    <m/>
    <m/>
    <m/>
    <m/>
    <m/>
    <m/>
    <m/>
    <m/>
    <n v="1.7474720000000003E-2"/>
    <n v="0"/>
    <n v="0"/>
    <n v="0"/>
    <n v="0"/>
    <n v="0"/>
    <n v="0"/>
    <n v="0"/>
    <n v="0"/>
    <n v="0"/>
    <n v="0"/>
    <m/>
    <m/>
    <s v="PTA"/>
    <x v="1"/>
    <x v="1"/>
    <x v="3"/>
  </r>
  <r>
    <s v="IVPGL"/>
    <m/>
    <s v="Packaging"/>
    <s v="EMEA"/>
    <m/>
    <m/>
    <m/>
    <m/>
    <n v="0"/>
    <n v="-0.12812103141657349"/>
    <n v="0"/>
    <n v="0"/>
    <m/>
    <m/>
    <m/>
    <m/>
    <m/>
    <m/>
    <m/>
    <m/>
    <m/>
    <m/>
    <m/>
    <m/>
    <m/>
    <m/>
    <m/>
    <m/>
    <m/>
    <m/>
    <m/>
    <m/>
    <m/>
    <n v="-5.1031027549058493E-2"/>
    <n v="3.030131560986582E-3"/>
    <n v="-8.0120135428501577E-2"/>
    <n v="0"/>
    <n v="0"/>
    <n v="0"/>
    <n v="0"/>
    <n v="0"/>
    <n v="0"/>
    <n v="0"/>
    <n v="0"/>
    <m/>
    <m/>
    <s v="Packaging"/>
    <x v="10"/>
    <x v="1"/>
    <x v="3"/>
  </r>
  <r>
    <s v="Artenius"/>
    <m/>
    <s v="PET Necessity"/>
    <s v="EMEA"/>
    <m/>
    <m/>
    <m/>
    <m/>
    <n v="0"/>
    <n v="2.6083548234939813"/>
    <n v="0"/>
    <n v="0"/>
    <m/>
    <m/>
    <m/>
    <m/>
    <m/>
    <m/>
    <m/>
    <m/>
    <m/>
    <m/>
    <m/>
    <m/>
    <m/>
    <m/>
    <m/>
    <m/>
    <m/>
    <m/>
    <m/>
    <m/>
    <m/>
    <n v="2.9111885855095059"/>
    <n v="-0.18779499165336588"/>
    <n v="-0.1150387703621587"/>
    <n v="0"/>
    <n v="0"/>
    <n v="0"/>
    <n v="0"/>
    <n v="0"/>
    <n v="0"/>
    <n v="0"/>
    <n v="0"/>
    <m/>
    <m/>
    <s v="PET"/>
    <x v="1"/>
    <x v="1"/>
    <x v="3"/>
  </r>
  <r>
    <s v="Bevpak"/>
    <m/>
    <s v="Packaging"/>
    <s v="EMEA"/>
    <m/>
    <m/>
    <m/>
    <m/>
    <n v="0"/>
    <n v="-4.2053797904249131E-2"/>
    <n v="0"/>
    <n v="0"/>
    <m/>
    <m/>
    <m/>
    <m/>
    <m/>
    <m/>
    <m/>
    <m/>
    <m/>
    <m/>
    <m/>
    <m/>
    <m/>
    <m/>
    <m/>
    <m/>
    <m/>
    <m/>
    <m/>
    <m/>
    <m/>
    <n v="-7.3198222493651752E-2"/>
    <n v="3.7440960052243094E-3"/>
    <n v="2.7400328584178311E-2"/>
    <n v="0"/>
    <n v="0"/>
    <n v="0"/>
    <n v="0"/>
    <n v="0"/>
    <n v="0"/>
    <n v="0"/>
    <n v="0"/>
    <m/>
    <m/>
    <s v="Packaging"/>
    <x v="10"/>
    <x v="1"/>
    <x v="3"/>
  </r>
  <r>
    <s v="IPI Rayong"/>
    <m/>
    <s v="Polyester HVA"/>
    <s v="Asia"/>
    <m/>
    <m/>
    <m/>
    <m/>
    <n v="0"/>
    <n v="1.4591181195731679E-4"/>
    <n v="0.11342485944601172"/>
    <n v="2.2198224988989969E-2"/>
    <m/>
    <m/>
    <m/>
    <m/>
    <m/>
    <m/>
    <m/>
    <m/>
    <m/>
    <m/>
    <m/>
    <m/>
    <m/>
    <m/>
    <m/>
    <m/>
    <m/>
    <m/>
    <m/>
    <m/>
    <m/>
    <m/>
    <n v="1.4767677231218441E-4"/>
    <n v="-1.7649603548676159E-6"/>
    <n v="2.2676015598198967E-4"/>
    <n v="-6.1176880369859471E-4"/>
    <n v="3.7039358621941655E-6"/>
    <n v="0.11380616415786612"/>
    <n v="2.2198224988989969E-2"/>
    <n v="0"/>
    <n v="0"/>
    <n v="0"/>
    <m/>
    <m/>
    <s v="Lifestyle"/>
    <x v="2"/>
    <x v="2"/>
    <x v="3"/>
  </r>
  <r>
    <s v="IPI Rayong"/>
    <m/>
    <s v="Polyester Necessity"/>
    <s v="Asia"/>
    <m/>
    <m/>
    <m/>
    <m/>
    <n v="0"/>
    <n v="1.0139634390254201E-4"/>
    <n v="7.8820665038753929E-2"/>
    <n v="1.5425885161840486E-2"/>
    <m/>
    <m/>
    <m/>
    <m/>
    <m/>
    <m/>
    <m/>
    <m/>
    <m/>
    <m/>
    <m/>
    <m/>
    <m/>
    <m/>
    <m/>
    <m/>
    <m/>
    <m/>
    <m/>
    <m/>
    <m/>
    <m/>
    <n v="1.0262284177626358E-4"/>
    <n v="-1.2264978737215707E-6"/>
    <n v="1.5757909144511144E-4"/>
    <n v="-4.2512747375665112E-4"/>
    <n v="2.5739215313560159E-6"/>
    <n v="7.9085639499534108E-2"/>
    <n v="1.5425885161840486E-2"/>
    <n v="0"/>
    <n v="0"/>
    <n v="0"/>
    <m/>
    <m/>
    <s v="Lifestyle"/>
    <x v="2"/>
    <x v="2"/>
    <x v="3"/>
  </r>
  <r>
    <s v="IPI Rayong"/>
    <m/>
    <s v="PET Necessity"/>
    <s v="Asia"/>
    <m/>
    <m/>
    <m/>
    <m/>
    <n v="0"/>
    <n v="1.4131894620563357E-4"/>
    <n v="0"/>
    <n v="0"/>
    <m/>
    <m/>
    <m/>
    <m/>
    <m/>
    <m/>
    <m/>
    <m/>
    <m/>
    <m/>
    <m/>
    <m/>
    <m/>
    <m/>
    <m/>
    <m/>
    <m/>
    <m/>
    <m/>
    <m/>
    <m/>
    <m/>
    <n v="1.4302835090768454E-4"/>
    <n v="-1.7094047020509715E-6"/>
    <n v="2.1962242710120078E-4"/>
    <n v="-5.9251215854585375E-4"/>
    <n v="3.5873470820284466E-6"/>
    <n v="3.6930238436262447E-4"/>
    <n v="0"/>
    <n v="0"/>
    <n v="0"/>
    <n v="0"/>
    <m/>
    <m/>
    <s v="PET"/>
    <x v="1"/>
    <x v="1"/>
    <x v="3"/>
  </r>
  <r>
    <s v="NNC"/>
    <m/>
    <s v="Packaging"/>
    <s v="Asia"/>
    <m/>
    <m/>
    <m/>
    <m/>
    <n v="0"/>
    <n v="-0.36098141411515772"/>
    <n v="2.9230537955150051E-3"/>
    <n v="4.8910336090750739E-4"/>
    <m/>
    <m/>
    <m/>
    <m/>
    <m/>
    <m/>
    <m/>
    <m/>
    <m/>
    <m/>
    <m/>
    <m/>
    <m/>
    <m/>
    <m/>
    <m/>
    <m/>
    <m/>
    <m/>
    <m/>
    <m/>
    <m/>
    <n v="-0.36534787270552654"/>
    <n v="4.3664585903688269E-3"/>
    <n v="0"/>
    <n v="1.0334312400513508E-3"/>
    <n v="-9.2585918864379743E-4"/>
    <n v="2.8154817441074518E-3"/>
    <n v="4.8910336090750739E-4"/>
    <n v="0"/>
    <n v="0"/>
    <n v="0"/>
    <m/>
    <m/>
    <s v="Packaging"/>
    <x v="10"/>
    <x v="1"/>
    <x v="3"/>
  </r>
  <r>
    <s v="SPTUSA"/>
    <m/>
    <s v="PET Necessity"/>
    <s v="NA"/>
    <m/>
    <m/>
    <m/>
    <m/>
    <n v="0"/>
    <n v="-6.6378999999999995E-3"/>
    <n v="0"/>
    <n v="0"/>
    <m/>
    <m/>
    <m/>
    <m/>
    <m/>
    <m/>
    <m/>
    <m/>
    <m/>
    <m/>
    <m/>
    <m/>
    <m/>
    <m/>
    <m/>
    <m/>
    <m/>
    <m/>
    <m/>
    <m/>
    <m/>
    <m/>
    <n v="-6.6378999999999995E-3"/>
    <n v="0"/>
    <n v="0"/>
    <n v="0"/>
    <n v="0"/>
    <n v="0"/>
    <n v="0"/>
    <n v="0"/>
    <n v="0"/>
    <n v="0"/>
    <m/>
    <m/>
    <s v="PET"/>
    <x v="1"/>
    <x v="1"/>
    <x v="3"/>
  </r>
  <r>
    <s v="IVPML"/>
    <m/>
    <s v="Packaging"/>
    <s v="Asia"/>
    <m/>
    <m/>
    <m/>
    <m/>
    <n v="0"/>
    <n v="-2.8967227580582153E-4"/>
    <n v="2.2870331666503877E-2"/>
    <n v="0"/>
    <m/>
    <m/>
    <m/>
    <m/>
    <m/>
    <m/>
    <m/>
    <m/>
    <m/>
    <m/>
    <m/>
    <m/>
    <m/>
    <m/>
    <m/>
    <m/>
    <m/>
    <m/>
    <m/>
    <m/>
    <m/>
    <m/>
    <n v="-4.435966026506887E-5"/>
    <n v="-2.4531261554075267E-4"/>
    <n v="0"/>
    <n v="0"/>
    <n v="2.2917826829819278E-2"/>
    <n v="-4.7495163315400962E-5"/>
    <n v="0"/>
    <n v="0"/>
    <n v="0"/>
    <n v="0"/>
    <m/>
    <m/>
    <s v="Packaging"/>
    <x v="10"/>
    <x v="1"/>
    <x v="3"/>
  </r>
  <r>
    <s v="GIM"/>
    <m/>
    <s v="Polyester HVA"/>
    <s v="N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m/>
    <m/>
    <s v="Mobility"/>
    <x v="4"/>
    <x v="2"/>
    <x v="3"/>
  </r>
  <r>
    <s v="Kordarna"/>
    <m/>
    <s v="Polyester HVA"/>
    <s v="EMEA"/>
    <m/>
    <m/>
    <m/>
    <m/>
    <n v="0"/>
    <n v="2.8737569403451137E-3"/>
    <n v="9.2708628787051798E-5"/>
    <n v="0"/>
    <m/>
    <m/>
    <m/>
    <m/>
    <m/>
    <m/>
    <m/>
    <m/>
    <m/>
    <m/>
    <m/>
    <m/>
    <m/>
    <m/>
    <m/>
    <m/>
    <m/>
    <m/>
    <m/>
    <m/>
    <m/>
    <m/>
    <m/>
    <n v="2.8737569403451137E-3"/>
    <n v="9.2876149192216981E-5"/>
    <n v="9.9561570494967094E-7"/>
    <n v="-3.5988052216664188E-7"/>
    <n v="-8.0325558794821139E-7"/>
    <n v="0"/>
    <n v="0"/>
    <n v="0"/>
    <n v="0"/>
    <m/>
    <m/>
    <s v="Mobility"/>
    <x v="4"/>
    <x v="2"/>
    <x v="3"/>
  </r>
  <r>
    <s v="APT"/>
    <m/>
    <s v="PET Necessity"/>
    <s v="Asia"/>
    <m/>
    <m/>
    <m/>
    <m/>
    <n v="0"/>
    <n v="9.9303413209683253E-3"/>
    <n v="2.9474874602837169E-3"/>
    <n v="0"/>
    <m/>
    <m/>
    <m/>
    <m/>
    <m/>
    <m/>
    <m/>
    <m/>
    <m/>
    <m/>
    <m/>
    <m/>
    <m/>
    <m/>
    <m/>
    <m/>
    <m/>
    <m/>
    <m/>
    <m/>
    <m/>
    <m/>
    <m/>
    <n v="9.9303413209683253E-3"/>
    <n v="0"/>
    <n v="0"/>
    <n v="1.0421527455977758E-3"/>
    <n v="1.9053347146859411E-3"/>
    <n v="0"/>
    <n v="0"/>
    <n v="0"/>
    <n v="0"/>
    <m/>
    <m/>
    <s v="PET"/>
    <x v="1"/>
    <x v="1"/>
    <x v="3"/>
  </r>
  <r>
    <s v="Polychem"/>
    <m/>
    <s v="Polyester Necessity"/>
    <s v="Asia"/>
    <m/>
    <m/>
    <m/>
    <m/>
    <n v="0"/>
    <n v="1.404092E-2"/>
    <n v="0"/>
    <n v="0"/>
    <m/>
    <m/>
    <m/>
    <m/>
    <m/>
    <m/>
    <m/>
    <m/>
    <m/>
    <m/>
    <m/>
    <m/>
    <m/>
    <m/>
    <m/>
    <m/>
    <m/>
    <m/>
    <m/>
    <m/>
    <m/>
    <m/>
    <m/>
    <n v="1.404092E-2"/>
    <n v="0"/>
    <n v="0"/>
    <n v="0"/>
    <n v="0"/>
    <n v="0"/>
    <n v="0"/>
    <n v="0"/>
    <n v="0"/>
    <m/>
    <m/>
    <s v="Lifestyle"/>
    <x v="2"/>
    <x v="2"/>
    <x v="3"/>
  </r>
  <r>
    <s v="IVSRLLC"/>
    <m/>
    <s v="PET Recycling"/>
    <s v="NA"/>
    <m/>
    <m/>
    <m/>
    <m/>
    <n v="0"/>
    <n v="-7.5253300000000002E-3"/>
    <n v="-1.4719800000000001E-3"/>
    <n v="0"/>
    <m/>
    <m/>
    <m/>
    <m/>
    <m/>
    <m/>
    <m/>
    <m/>
    <m/>
    <m/>
    <m/>
    <m/>
    <m/>
    <m/>
    <m/>
    <m/>
    <m/>
    <m/>
    <m/>
    <m/>
    <m/>
    <m/>
    <m/>
    <n v="-7.5253300000000002E-3"/>
    <n v="0"/>
    <n v="0"/>
    <n v="0"/>
    <n v="-1.4719800000000001E-3"/>
    <n v="0"/>
    <n v="0"/>
    <n v="0"/>
    <n v="0"/>
    <m/>
    <m/>
    <s v="PET"/>
    <x v="1"/>
    <x v="1"/>
    <x v="3"/>
  </r>
  <r>
    <s v="CEPSA"/>
    <m/>
    <s v="PTA"/>
    <s v="NA"/>
    <m/>
    <m/>
    <m/>
    <m/>
    <n v="0"/>
    <n v="0.11943258999999999"/>
    <n v="0"/>
    <n v="0"/>
    <m/>
    <m/>
    <m/>
    <m/>
    <m/>
    <m/>
    <m/>
    <m/>
    <m/>
    <m/>
    <m/>
    <m/>
    <m/>
    <m/>
    <m/>
    <m/>
    <m/>
    <m/>
    <m/>
    <m/>
    <m/>
    <m/>
    <m/>
    <n v="0.11943258999999999"/>
    <n v="0"/>
    <n v="0"/>
    <n v="0"/>
    <n v="0"/>
    <n v="0"/>
    <n v="0"/>
    <n v="0"/>
    <n v="0"/>
    <m/>
    <m/>
    <s v="PTA"/>
    <x v="1"/>
    <x v="1"/>
    <x v="3"/>
  </r>
  <r>
    <s v="Tol_lT"/>
    <m/>
    <s v="Wool"/>
    <s v="EMEA"/>
    <m/>
    <m/>
    <m/>
    <m/>
    <n v="0"/>
    <n v="1.604757746922294E-3"/>
    <n v="1.7893741991588479E-2"/>
    <n v="0"/>
    <m/>
    <m/>
    <m/>
    <m/>
    <m/>
    <m/>
    <m/>
    <m/>
    <m/>
    <m/>
    <m/>
    <m/>
    <m/>
    <m/>
    <m/>
    <m/>
    <m/>
    <m/>
    <m/>
    <m/>
    <m/>
    <m/>
    <m/>
    <n v="1.604757746922294E-3"/>
    <n v="0"/>
    <n v="2.1599480642529412E-3"/>
    <n v="1.5765161292674773E-2"/>
    <n v="-3.1367365339235453E-5"/>
    <n v="0"/>
    <n v="0"/>
    <n v="0"/>
    <n v="0"/>
    <m/>
    <m/>
    <s v="Wool"/>
    <x v="7"/>
    <x v="2"/>
    <x v="3"/>
  </r>
  <r>
    <s v="M&amp;G Fibras"/>
    <m/>
    <s v="Polyester Necessity"/>
    <s v="NA"/>
    <m/>
    <m/>
    <m/>
    <m/>
    <n v="0"/>
    <n v="8.5439479594207426E-4"/>
    <n v="0"/>
    <n v="0"/>
    <m/>
    <m/>
    <m/>
    <m/>
    <m/>
    <m/>
    <m/>
    <m/>
    <m/>
    <m/>
    <m/>
    <m/>
    <m/>
    <m/>
    <m/>
    <m/>
    <m/>
    <m/>
    <m/>
    <m/>
    <m/>
    <m/>
    <m/>
    <n v="8.5439479594207426E-4"/>
    <n v="0"/>
    <n v="0"/>
    <n v="0"/>
    <n v="0"/>
    <n v="0"/>
    <n v="0"/>
    <n v="0"/>
    <n v="0"/>
    <m/>
    <m/>
    <s v="Lifestyle"/>
    <x v="2"/>
    <x v="2"/>
    <x v="3"/>
  </r>
  <r>
    <s v="PHP"/>
    <m/>
    <s v="Polyester HVA"/>
    <s v="EME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IVOLEFINUSA"/>
    <s v="IVOLEFINUSA"/>
    <s v="Upstream"/>
    <s v="NA"/>
    <s v="NA"/>
    <m/>
    <m/>
    <m/>
    <n v="0"/>
    <n v="0"/>
    <n v="3.0000000000000001E-3"/>
    <n v="0"/>
    <m/>
    <m/>
    <m/>
    <m/>
    <m/>
    <m/>
    <m/>
    <m/>
    <m/>
    <m/>
    <m/>
    <m/>
    <m/>
    <m/>
    <m/>
    <m/>
    <m/>
    <m/>
    <m/>
    <m/>
    <m/>
    <m/>
    <m/>
    <m/>
    <n v="3.0000000000000001E-3"/>
    <n v="0"/>
    <n v="0"/>
    <n v="0"/>
    <n v="0"/>
    <n v="0"/>
    <n v="0"/>
    <n v="0"/>
    <m/>
    <m/>
    <s v="Others"/>
    <x v="5"/>
    <x v="1"/>
    <x v="3"/>
  </r>
  <r>
    <s v="IVSSF"/>
    <m/>
    <s v="PET Recycling"/>
    <s v="N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s v="PET"/>
    <x v="1"/>
    <x v="1"/>
    <x v="3"/>
  </r>
  <r>
    <s v="OXUSA"/>
    <s v="OXUSA"/>
    <s v="Downstream"/>
    <s v="NA"/>
    <m/>
    <m/>
    <m/>
    <m/>
    <n v="0"/>
    <m/>
    <n v="-2.0730400000000399E-3"/>
    <n v="0"/>
    <m/>
    <m/>
    <m/>
    <m/>
    <m/>
    <m/>
    <m/>
    <m/>
    <m/>
    <m/>
    <m/>
    <m/>
    <m/>
    <m/>
    <m/>
    <m/>
    <m/>
    <m/>
    <m/>
    <m/>
    <m/>
    <m/>
    <m/>
    <m/>
    <m/>
    <n v="8.5600000000093099E-5"/>
    <n v="-2.158640000000133E-3"/>
    <n v="0"/>
    <n v="0"/>
    <n v="0"/>
    <n v="0"/>
    <n v="0"/>
    <m/>
    <m/>
    <s v="Others"/>
    <x v="5"/>
    <x v="1"/>
    <x v="3"/>
  </r>
  <r>
    <s v="PT_IPII"/>
    <m/>
    <s v="Polyester HVA"/>
    <s v="Asi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m/>
    <m/>
    <s v="Lifestyle"/>
    <x v="2"/>
    <x v="2"/>
    <x v="3"/>
  </r>
  <r>
    <s v="Polypet"/>
    <m/>
    <s v="PET Necessity"/>
    <s v="Asia"/>
    <m/>
    <m/>
    <m/>
    <m/>
    <m/>
    <m/>
    <n v="1.362199E-2"/>
    <n v="5.0536899999999996E-3"/>
    <m/>
    <m/>
    <m/>
    <m/>
    <m/>
    <m/>
    <m/>
    <m/>
    <m/>
    <m/>
    <m/>
    <m/>
    <m/>
    <m/>
    <m/>
    <m/>
    <m/>
    <m/>
    <m/>
    <m/>
    <m/>
    <m/>
    <m/>
    <m/>
    <m/>
    <m/>
    <n v="1.362199E-2"/>
    <n v="0"/>
    <n v="5.0536899999999996E-3"/>
    <n v="0"/>
    <n v="0"/>
    <n v="0"/>
    <m/>
    <m/>
    <s v="PET"/>
    <x v="1"/>
    <x v="1"/>
    <x v="3"/>
  </r>
  <r>
    <s v="IVOXUS"/>
    <s v="IVOXUS"/>
    <s v="Downstream"/>
    <s v="N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n v="-2.4823900000000003E-2"/>
    <n v="2.4823900000000003E-2"/>
    <n v="0"/>
    <n v="0"/>
    <n v="0"/>
    <n v="0"/>
    <m/>
    <m/>
    <s v="Others"/>
    <x v="5"/>
    <x v="1"/>
    <x v="3"/>
  </r>
  <r>
    <s v="IVPPTA"/>
    <m/>
    <s v="PTA"/>
    <s v="EMEA"/>
    <m/>
    <m/>
    <m/>
    <m/>
    <m/>
    <m/>
    <n v="8.1114057759696847E-3"/>
    <n v="0"/>
    <m/>
    <m/>
    <m/>
    <m/>
    <m/>
    <m/>
    <m/>
    <m/>
    <m/>
    <m/>
    <m/>
    <m/>
    <m/>
    <m/>
    <m/>
    <m/>
    <m/>
    <m/>
    <m/>
    <m/>
    <m/>
    <m/>
    <m/>
    <m/>
    <m/>
    <m/>
    <m/>
    <n v="8.1114057759696847E-3"/>
    <n v="0"/>
    <n v="0"/>
    <n v="0"/>
    <n v="0"/>
    <m/>
    <m/>
    <s v="PTA"/>
    <x v="1"/>
    <x v="1"/>
    <x v="3"/>
  </r>
  <r>
    <s v="CEPSA"/>
    <m/>
    <s v="PTA"/>
    <s v="NA"/>
    <m/>
    <m/>
    <m/>
    <m/>
    <m/>
    <m/>
    <n v="0.933639"/>
    <n v="0"/>
    <m/>
    <m/>
    <m/>
    <m/>
    <m/>
    <m/>
    <m/>
    <m/>
    <m/>
    <m/>
    <m/>
    <m/>
    <m/>
    <m/>
    <m/>
    <m/>
    <m/>
    <m/>
    <m/>
    <m/>
    <m/>
    <m/>
    <m/>
    <m/>
    <m/>
    <m/>
    <m/>
    <n v="0.933639"/>
    <n v="0"/>
    <n v="0"/>
    <n v="0"/>
    <n v="0"/>
    <m/>
    <m/>
    <s v="PTA"/>
    <x v="1"/>
    <x v="1"/>
    <x v="3"/>
  </r>
  <r>
    <s v="BTUKPC"/>
    <m/>
    <s v="Packaging"/>
    <s v="EMEA"/>
    <m/>
    <m/>
    <m/>
    <m/>
    <m/>
    <m/>
    <n v="-2.2260011278562686E-2"/>
    <n v="0"/>
    <m/>
    <m/>
    <m/>
    <m/>
    <m/>
    <m/>
    <m/>
    <m/>
    <m/>
    <m/>
    <m/>
    <m/>
    <m/>
    <m/>
    <m/>
    <m/>
    <m/>
    <m/>
    <m/>
    <m/>
    <m/>
    <m/>
    <m/>
    <m/>
    <m/>
    <m/>
    <m/>
    <n v="-2.2260011278562686E-2"/>
    <n v="0"/>
    <n v="0"/>
    <n v="0"/>
    <n v="0"/>
    <m/>
    <m/>
    <s v="Packaging"/>
    <x v="10"/>
    <x v="1"/>
    <x v="3"/>
  </r>
  <r>
    <s v="IVHLLC"/>
    <s v="IVHLLC"/>
    <s v="Intermediate"/>
    <s v="NA"/>
    <m/>
    <m/>
    <m/>
    <m/>
    <m/>
    <m/>
    <n v="0"/>
    <n v="2.7888064700000004"/>
    <m/>
    <m/>
    <m/>
    <m/>
    <m/>
    <m/>
    <m/>
    <m/>
    <m/>
    <m/>
    <m/>
    <m/>
    <m/>
    <m/>
    <m/>
    <m/>
    <m/>
    <m/>
    <m/>
    <m/>
    <m/>
    <m/>
    <m/>
    <m/>
    <m/>
    <m/>
    <m/>
    <m/>
    <n v="2.7888064700000004"/>
    <m/>
    <m/>
    <m/>
    <m/>
    <m/>
    <s v="Others"/>
    <x v="5"/>
    <x v="1"/>
    <x v="3"/>
  </r>
  <r>
    <s v="GLLV"/>
    <m/>
    <s v="Polyester HVA"/>
    <s v="EMEA"/>
    <m/>
    <m/>
    <m/>
    <m/>
    <m/>
    <m/>
    <n v="0"/>
    <n v="5.8231670613871804"/>
    <m/>
    <m/>
    <m/>
    <m/>
    <m/>
    <m/>
    <m/>
    <m/>
    <m/>
    <m/>
    <m/>
    <m/>
    <m/>
    <m/>
    <m/>
    <m/>
    <m/>
    <m/>
    <m/>
    <m/>
    <m/>
    <m/>
    <m/>
    <m/>
    <m/>
    <m/>
    <m/>
    <m/>
    <n v="5.8231670613871804"/>
    <m/>
    <m/>
    <m/>
    <m/>
    <m/>
    <s v="Mobility"/>
    <x v="4"/>
    <x v="2"/>
    <x v="3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IVSRLLC"/>
    <m/>
    <s v="PET Recycling"/>
    <s v="NA"/>
    <m/>
    <m/>
    <m/>
    <m/>
    <m/>
    <m/>
    <n v="0"/>
    <n v="0.11175689"/>
    <m/>
    <m/>
    <m/>
    <m/>
    <m/>
    <m/>
    <m/>
    <m/>
    <m/>
    <m/>
    <m/>
    <m/>
    <m/>
    <m/>
    <m/>
    <m/>
    <m/>
    <m/>
    <m/>
    <m/>
    <m/>
    <m/>
    <m/>
    <m/>
    <m/>
    <m/>
    <m/>
    <m/>
    <n v="0.11175689"/>
    <m/>
    <m/>
    <m/>
    <m/>
    <m/>
    <s v="PET"/>
    <x v="1"/>
    <x v="1"/>
    <x v="3"/>
  </r>
  <r>
    <s v="OXUSA"/>
    <s v="OXUSA"/>
    <s v="Downstream"/>
    <s v="NA"/>
    <m/>
    <m/>
    <m/>
    <m/>
    <m/>
    <m/>
    <n v="2.5914860000000001E-2"/>
    <n v="0"/>
    <m/>
    <m/>
    <m/>
    <m/>
    <m/>
    <m/>
    <m/>
    <m/>
    <m/>
    <m/>
    <m/>
    <m/>
    <m/>
    <m/>
    <m/>
    <m/>
    <m/>
    <m/>
    <m/>
    <m/>
    <m/>
    <m/>
    <m/>
    <m/>
    <n v="0"/>
    <n v="2.579157E-2"/>
    <n v="1.2329000000000159E-4"/>
    <n v="0"/>
    <n v="0"/>
    <n v="0"/>
    <n v="0"/>
    <n v="0"/>
    <m/>
    <m/>
    <s v="Others"/>
    <x v="5"/>
    <x v="1"/>
    <x v="3"/>
  </r>
  <r>
    <s v="IRPTA"/>
    <m/>
    <s v="PTA"/>
    <s v="Asia"/>
    <m/>
    <m/>
    <m/>
    <m/>
    <m/>
    <m/>
    <n v="-1.6666561331135643E-4"/>
    <n v="8.9566246742572798E-4"/>
    <m/>
    <m/>
    <m/>
    <m/>
    <m/>
    <m/>
    <m/>
    <m/>
    <m/>
    <m/>
    <m/>
    <m/>
    <m/>
    <m/>
    <m/>
    <m/>
    <m/>
    <m/>
    <m/>
    <m/>
    <m/>
    <m/>
    <m/>
    <m/>
    <n v="0.17360831751179245"/>
    <n v="-1.4017170515060462E-3"/>
    <n v="-1.6553339519453369E-3"/>
    <n v="-0.17071793212165243"/>
    <n v="8.9566246742572798E-4"/>
    <n v="0"/>
    <n v="0"/>
    <n v="0"/>
    <m/>
    <m/>
    <s v="PTA"/>
    <x v="1"/>
    <x v="1"/>
    <x v="3"/>
  </r>
  <r>
    <s v="IVPG"/>
    <m/>
    <s v="PET HVA"/>
    <s v="EMEA"/>
    <m/>
    <m/>
    <m/>
    <m/>
    <m/>
    <m/>
    <n v="3.6055035594896784E-2"/>
    <n v="0.4122315977455378"/>
    <m/>
    <m/>
    <m/>
    <m/>
    <m/>
    <m/>
    <m/>
    <m/>
    <m/>
    <m/>
    <m/>
    <m/>
    <m/>
    <m/>
    <m/>
    <m/>
    <m/>
    <m/>
    <m/>
    <m/>
    <m/>
    <m/>
    <m/>
    <m/>
    <n v="3.5798016144221699E-2"/>
    <n v="2.324339070122125E-4"/>
    <n v="8.7789286868505956E-5"/>
    <n v="-6.3203743205633711E-5"/>
    <n v="0.4122315977455378"/>
    <n v="0"/>
    <n v="0"/>
    <n v="0"/>
    <m/>
    <m/>
    <s v="PET HVA"/>
    <x v="8"/>
    <x v="1"/>
    <x v="3"/>
  </r>
  <r>
    <s v="Polychem"/>
    <m/>
    <s v="Polyester Necessity"/>
    <s v="Asia"/>
    <m/>
    <m/>
    <m/>
    <m/>
    <m/>
    <m/>
    <n v="8.4719400000000007E-3"/>
    <n v="0"/>
    <m/>
    <m/>
    <m/>
    <m/>
    <m/>
    <m/>
    <m/>
    <m/>
    <m/>
    <m/>
    <m/>
    <m/>
    <m/>
    <m/>
    <m/>
    <m/>
    <m/>
    <m/>
    <m/>
    <m/>
    <m/>
    <m/>
    <m/>
    <m/>
    <m/>
    <n v="7.997729999999998E-3"/>
    <n v="1.7347234759768071E-18"/>
    <n v="4.7421000000000095E-4"/>
    <n v="0"/>
    <n v="0"/>
    <n v="0"/>
    <n v="0"/>
    <m/>
    <m/>
    <s v="Lifestyle"/>
    <x v="2"/>
    <x v="2"/>
    <x v="3"/>
  </r>
  <r>
    <s v="IVOXUS"/>
    <s v="IVOXUS"/>
    <s v="Downstream"/>
    <s v="NA"/>
    <m/>
    <m/>
    <m/>
    <m/>
    <m/>
    <m/>
    <n v="-1.1900591500000002"/>
    <n v="0"/>
    <m/>
    <m/>
    <m/>
    <m/>
    <m/>
    <m/>
    <m/>
    <m/>
    <m/>
    <m/>
    <m/>
    <m/>
    <m/>
    <m/>
    <m/>
    <m/>
    <m/>
    <m/>
    <m/>
    <m/>
    <m/>
    <m/>
    <m/>
    <m/>
    <m/>
    <n v="-0.63971334999999996"/>
    <n v="-1.02997396"/>
    <n v="0.47962815999999997"/>
    <n v="0"/>
    <n v="0"/>
    <n v="0"/>
    <n v="0"/>
    <m/>
    <m/>
    <s v="Others"/>
    <x v="5"/>
    <x v="1"/>
    <x v="3"/>
  </r>
  <r>
    <s v="IRPTA"/>
    <m/>
    <s v="PTA"/>
    <s v="Asi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s v="PTA"/>
    <x v="1"/>
    <x v="1"/>
    <x v="3"/>
  </r>
  <r>
    <s v="IVSSF"/>
    <m/>
    <s v="PET Recycling"/>
    <s v="NA"/>
    <m/>
    <m/>
    <m/>
    <m/>
    <m/>
    <m/>
    <n v="2.0357262399999998"/>
    <n v="0"/>
    <m/>
    <m/>
    <m/>
    <m/>
    <m/>
    <m/>
    <m/>
    <m/>
    <m/>
    <m/>
    <m/>
    <m/>
    <m/>
    <m/>
    <m/>
    <m/>
    <m/>
    <m/>
    <m/>
    <m/>
    <m/>
    <m/>
    <m/>
    <m/>
    <m/>
    <m/>
    <m/>
    <n v="2.0357262399999998"/>
    <n v="0"/>
    <n v="0"/>
    <n v="0"/>
    <n v="0"/>
    <m/>
    <m/>
    <s v="PET"/>
    <x v="1"/>
    <x v="1"/>
    <x v="3"/>
  </r>
  <r>
    <s v="Oxiteno"/>
    <s v="Oxiteno"/>
    <s v="Downstream"/>
    <s v="NA"/>
    <m/>
    <m/>
    <m/>
    <m/>
    <m/>
    <m/>
    <n v="-1.107920814814815"/>
    <n v="0"/>
    <m/>
    <m/>
    <m/>
    <m/>
    <m/>
    <m/>
    <m/>
    <m/>
    <m/>
    <m/>
    <m/>
    <m/>
    <m/>
    <m/>
    <m/>
    <m/>
    <m/>
    <m/>
    <m/>
    <m/>
    <m/>
    <m/>
    <m/>
    <m/>
    <m/>
    <m/>
    <m/>
    <n v="-1.107920814814815"/>
    <n v="0"/>
    <n v="0"/>
    <n v="0"/>
    <n v="0"/>
    <m/>
    <m/>
    <s v="Others"/>
    <x v="5"/>
    <x v="1"/>
    <x v="3"/>
  </r>
  <r>
    <s v="GLLV"/>
    <m/>
    <s v="Polyester HVA"/>
    <s v="EMEA"/>
    <m/>
    <m/>
    <m/>
    <m/>
    <m/>
    <m/>
    <n v="0"/>
    <n v="1.8171703001741972E-2"/>
    <m/>
    <m/>
    <m/>
    <m/>
    <m/>
    <m/>
    <m/>
    <m/>
    <m/>
    <m/>
    <m/>
    <m/>
    <m/>
    <m/>
    <m/>
    <m/>
    <m/>
    <m/>
    <m/>
    <m/>
    <m/>
    <m/>
    <m/>
    <m/>
    <m/>
    <m/>
    <m/>
    <m/>
    <n v="1.8171703001741972E-2"/>
    <m/>
    <m/>
    <m/>
    <m/>
    <m/>
    <s v="Mobility"/>
    <x v="4"/>
    <x v="2"/>
    <x v="3"/>
  </r>
  <r>
    <s v="GLLV"/>
    <m/>
    <s v="Polyester HVA"/>
    <s v="EMEA"/>
    <m/>
    <m/>
    <m/>
    <m/>
    <m/>
    <m/>
    <n v="0"/>
    <n v="-4.5936868444261189E-2"/>
    <m/>
    <m/>
    <m/>
    <m/>
    <m/>
    <m/>
    <m/>
    <m/>
    <m/>
    <m/>
    <m/>
    <m/>
    <m/>
    <m/>
    <m/>
    <m/>
    <m/>
    <m/>
    <m/>
    <m/>
    <m/>
    <m/>
    <m/>
    <m/>
    <m/>
    <m/>
    <m/>
    <m/>
    <n v="-4.5936868444261189E-2"/>
    <m/>
    <m/>
    <m/>
    <m/>
    <m/>
    <s v="Mobility"/>
    <x v="4"/>
    <x v="2"/>
    <x v="3"/>
  </r>
  <r>
    <s v="IVGSLROH"/>
    <m/>
    <s v="Unallocable"/>
    <s v="Holdings"/>
    <m/>
    <m/>
    <m/>
    <m/>
    <m/>
    <m/>
    <n v="0"/>
    <n v="7.6720440513558476E-4"/>
    <m/>
    <m/>
    <m/>
    <m/>
    <m/>
    <m/>
    <m/>
    <m/>
    <m/>
    <m/>
    <m/>
    <m/>
    <m/>
    <m/>
    <m/>
    <m/>
    <m/>
    <m/>
    <m/>
    <m/>
    <m/>
    <m/>
    <m/>
    <m/>
    <m/>
    <m/>
    <m/>
    <m/>
    <n v="7.6720440513558476E-4"/>
    <m/>
    <m/>
    <m/>
    <m/>
    <m/>
    <s v="Holdings"/>
    <x v="6"/>
    <x v="3"/>
    <x v="3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Others"/>
    <m/>
    <m/>
    <m/>
    <n v="-0.17652224651817974"/>
    <n v="0.20051358208031678"/>
    <n v="-0.41769603830350588"/>
    <n v="-0.29428297193312325"/>
    <n v="0"/>
    <n v="0"/>
    <n v="0"/>
    <n v="0"/>
    <n v="4.4835640631231126E-2"/>
    <n v="-4.6045914124224506E-2"/>
    <n v="4.5612550532841571E-2"/>
    <n v="-0.22092452355802794"/>
    <n v="2.0290277786584324E-2"/>
    <n v="6.9372368868236542E-2"/>
    <n v="-0.10309677743235228"/>
    <n v="0.21394771285784819"/>
    <n v="-1.9969703710730258E-2"/>
    <n v="0.32022977552571952"/>
    <n v="-0.63352396579156434"/>
    <n v="-8.4432144326930803E-2"/>
    <n v="2.2152252785014464E-2"/>
    <n v="-1.8640150269589689E-2"/>
    <n v="-0.77622120138639561"/>
    <n v="0.47842612693784758"/>
    <m/>
    <m/>
    <m/>
    <m/>
    <m/>
    <m/>
    <m/>
    <m/>
    <m/>
    <m/>
    <m/>
    <m/>
    <m/>
    <m/>
    <m/>
    <m/>
    <m/>
    <m/>
    <m/>
    <x v="0"/>
    <x v="0"/>
    <x v="0"/>
  </r>
  <r>
    <s v="Loss on write-off PPE"/>
    <m/>
    <m/>
    <m/>
    <n v="-13.902975391532944"/>
    <n v="-0.87076913557329361"/>
    <n v="-0.94397845721721874"/>
    <n v="-5.1557836476701162"/>
    <n v="-2.8516555641956773"/>
    <n v="-5.4350802496628985"/>
    <n v="-3.1940809754519792"/>
    <n v="-0.25731040947343026"/>
    <n v="0"/>
    <n v="0"/>
    <n v="0"/>
    <n v="-13.902975391532944"/>
    <n v="-3.0657341593167201E-2"/>
    <n v="3.1760291684078401E-6"/>
    <n v="2.3103490229291201E-5"/>
    <n v="-0.84013807349952407"/>
    <n v="0"/>
    <n v="-0.27998354898921191"/>
    <n v="-0.42652725122676044"/>
    <n v="-0.23746765700124645"/>
    <n v="-0.68007096392667066"/>
    <n v="1.3467578386408108E-2"/>
    <n v="-9.1957881550709386E-3"/>
    <n v="-4.4799844739747829"/>
    <n v="-4.1373711723656406E-2"/>
    <n v="-0.14272230723416568"/>
    <n v="-2.7265819609373776"/>
    <n v="5.9022415699522303E-2"/>
    <n v="0"/>
    <n v="-6.0277421972352195E-3"/>
    <n v="-0.20433099511234754"/>
    <n v="-5.2247215123533159"/>
    <n v="-0.97140076999999991"/>
    <n v="-0.12849898714401436"/>
    <n v="-1.3196368989866578E-2"/>
    <n v="-2.0809848493180985"/>
    <n v="-0.25731040947343026"/>
    <n v="0"/>
    <n v="0"/>
    <n v="0"/>
    <n v="0"/>
    <m/>
    <m/>
    <x v="0"/>
    <x v="0"/>
    <x v="0"/>
  </r>
  <r>
    <s v="IVHLLC"/>
    <s v="IVHLLC"/>
    <s v="Intermediate"/>
    <s v="NA"/>
    <n v="-11.87817031"/>
    <n v="0"/>
    <n v="0"/>
    <n v="0"/>
    <n v="0"/>
    <n v="0"/>
    <n v="0"/>
    <n v="0"/>
    <n v="0"/>
    <n v="0"/>
    <n v="0"/>
    <n v="-11.878170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thers"/>
    <x v="5"/>
    <x v="1"/>
    <x v="4"/>
  </r>
  <r>
    <s v="IVEBV"/>
    <m/>
    <s v="PTA"/>
    <s v="EMEA"/>
    <n v="-2.0248050815329441"/>
    <n v="0"/>
    <n v="0"/>
    <n v="0"/>
    <n v="0"/>
    <n v="0"/>
    <n v="0"/>
    <n v="0"/>
    <n v="0"/>
    <n v="0"/>
    <n v="0"/>
    <n v="-2.0248050815329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TA"/>
    <x v="1"/>
    <x v="1"/>
    <x v="4"/>
  </r>
  <r>
    <s v="PFA"/>
    <m/>
    <s v="Polyester HVA"/>
    <s v="Asia"/>
    <n v="0"/>
    <n v="0"/>
    <n v="0"/>
    <n v="-3.9921669044176404"/>
    <n v="0"/>
    <n v="0"/>
    <n v="0"/>
    <n v="0"/>
    <m/>
    <m/>
    <m/>
    <m/>
    <m/>
    <m/>
    <m/>
    <m/>
    <m/>
    <m/>
    <m/>
    <m/>
    <m/>
    <m/>
    <m/>
    <n v="-3.9921669044176404"/>
    <n v="0"/>
    <n v="-0.38613988068671368"/>
    <n v="0.38613988068671368"/>
    <n v="0"/>
    <m/>
    <m/>
    <m/>
    <m/>
    <m/>
    <m/>
    <m/>
    <m/>
    <m/>
    <m/>
    <m/>
    <m/>
    <m/>
    <m/>
    <s v="Mobility"/>
    <x v="4"/>
    <x v="2"/>
    <x v="4"/>
  </r>
  <r>
    <s v="AURUSA"/>
    <m/>
    <s v="PET HVA"/>
    <s v="NA"/>
    <n v="0"/>
    <n v="0"/>
    <n v="0"/>
    <n v="0"/>
    <n v="-8.494479999999997E-3"/>
    <n v="0"/>
    <n v="0"/>
    <n v="0"/>
    <m/>
    <m/>
    <m/>
    <m/>
    <m/>
    <m/>
    <m/>
    <m/>
    <m/>
    <m/>
    <m/>
    <m/>
    <m/>
    <m/>
    <m/>
    <m/>
    <n v="-8.4944799999999987E-3"/>
    <n v="0"/>
    <n v="0"/>
    <n v="1.3552527156068805E-18"/>
    <m/>
    <m/>
    <m/>
    <m/>
    <m/>
    <m/>
    <m/>
    <m/>
    <m/>
    <m/>
    <m/>
    <m/>
    <m/>
    <m/>
    <s v="PET HVA"/>
    <x v="8"/>
    <x v="1"/>
    <x v="4"/>
  </r>
  <r>
    <s v="GLLV"/>
    <m/>
    <s v="Polyester HVA"/>
    <s v="EMEA"/>
    <n v="0"/>
    <n v="0"/>
    <n v="0"/>
    <n v="0"/>
    <n v="-0.13415224870485878"/>
    <n v="0"/>
    <n v="0"/>
    <n v="0"/>
    <m/>
    <m/>
    <m/>
    <m/>
    <m/>
    <m/>
    <m/>
    <m/>
    <m/>
    <m/>
    <m/>
    <m/>
    <m/>
    <m/>
    <m/>
    <m/>
    <n v="-1.8789308363363264E-2"/>
    <n v="-2.3546489129264159E-6"/>
    <n v="1.4592588792386105E-4"/>
    <n v="-0.11550651158050645"/>
    <m/>
    <m/>
    <m/>
    <m/>
    <m/>
    <n v="0"/>
    <n v="0"/>
    <n v="0"/>
    <n v="0"/>
    <n v="0"/>
    <n v="0"/>
    <n v="0"/>
    <m/>
    <m/>
    <s v="Mobility"/>
    <x v="4"/>
    <x v="2"/>
    <x v="4"/>
  </r>
  <r>
    <s v="IRPTA"/>
    <m/>
    <s v="PTA"/>
    <s v="Asia"/>
    <n v="0"/>
    <n v="0"/>
    <n v="0"/>
    <n v="0"/>
    <n v="0.23455562100776259"/>
    <n v="0"/>
    <n v="0"/>
    <n v="0"/>
    <m/>
    <m/>
    <m/>
    <m/>
    <m/>
    <m/>
    <m/>
    <m/>
    <m/>
    <m/>
    <m/>
    <m/>
    <m/>
    <m/>
    <m/>
    <m/>
    <n v="0"/>
    <n v="0.24363098878198886"/>
    <n v="-5.6287548413111732E-3"/>
    <n v="-3.4466129329150941E-3"/>
    <m/>
    <m/>
    <m/>
    <m/>
    <m/>
    <m/>
    <m/>
    <m/>
    <m/>
    <m/>
    <m/>
    <m/>
    <m/>
    <m/>
    <s v="PTA"/>
    <x v="1"/>
    <x v="1"/>
    <x v="4"/>
  </r>
  <r>
    <s v="IRSL"/>
    <m/>
    <s v="Polyester Necessity"/>
    <s v="Asia"/>
    <n v="0"/>
    <n v="0"/>
    <n v="0"/>
    <n v="0"/>
    <n v="-1.8210145193689922E-2"/>
    <n v="0"/>
    <n v="0"/>
    <n v="0"/>
    <m/>
    <m/>
    <m/>
    <m/>
    <m/>
    <m/>
    <m/>
    <m/>
    <m/>
    <m/>
    <m/>
    <m/>
    <m/>
    <m/>
    <m/>
    <m/>
    <n v="-1.3766283360293147E-2"/>
    <n v="-1.8584068052794785E-4"/>
    <n v="-3.2200063252978417E-3"/>
    <n v="-1.0380148275709877E-3"/>
    <n v="0"/>
    <n v="0"/>
    <n v="0"/>
    <n v="0"/>
    <n v="0"/>
    <n v="0"/>
    <n v="0"/>
    <n v="0"/>
    <n v="0"/>
    <n v="0"/>
    <n v="0"/>
    <n v="0"/>
    <m/>
    <m/>
    <s v="Lifestyle"/>
    <x v="2"/>
    <x v="2"/>
    <x v="4"/>
  </r>
  <r>
    <s v="PT_IVI"/>
    <m/>
    <s v="PET Necessity"/>
    <s v="Asia"/>
    <n v="0"/>
    <n v="0"/>
    <n v="0"/>
    <n v="0"/>
    <n v="-9.5810000000000006E-5"/>
    <n v="0"/>
    <n v="0"/>
    <n v="0"/>
    <m/>
    <m/>
    <m/>
    <m/>
    <m/>
    <m/>
    <m/>
    <m/>
    <m/>
    <m/>
    <m/>
    <m/>
    <m/>
    <m/>
    <m/>
    <m/>
    <n v="0"/>
    <n v="-6.9772000000000009E-5"/>
    <n v="0"/>
    <n v="-2.6037999999999997E-5"/>
    <m/>
    <m/>
    <m/>
    <m/>
    <m/>
    <m/>
    <m/>
    <m/>
    <m/>
    <m/>
    <m/>
    <m/>
    <m/>
    <m/>
    <s v="PET"/>
    <x v="1"/>
    <x v="1"/>
    <x v="4"/>
  </r>
  <r>
    <s v="PT_IVI"/>
    <m/>
    <s v="Polyester HVA"/>
    <s v="Asia"/>
    <n v="0"/>
    <n v="0"/>
    <n v="0"/>
    <n v="0"/>
    <n v="-3.8324000000000002E-4"/>
    <n v="0"/>
    <n v="0"/>
    <n v="0"/>
    <m/>
    <m/>
    <m/>
    <m/>
    <m/>
    <m/>
    <m/>
    <m/>
    <m/>
    <m/>
    <m/>
    <m/>
    <m/>
    <m/>
    <m/>
    <m/>
    <n v="-3.2363999999999998E-4"/>
    <n v="4.4551999999999949E-5"/>
    <n v="0"/>
    <n v="-1.0415199999999999E-4"/>
    <m/>
    <m/>
    <m/>
    <m/>
    <m/>
    <m/>
    <m/>
    <m/>
    <m/>
    <m/>
    <m/>
    <m/>
    <m/>
    <m/>
    <s v="Lifestyle"/>
    <x v="2"/>
    <x v="2"/>
    <x v="4"/>
  </r>
  <r>
    <s v="IVSSF"/>
    <m/>
    <s v="PET Recycling"/>
    <s v="NA"/>
    <m/>
    <m/>
    <m/>
    <m/>
    <n v="-0.12798955000000001"/>
    <n v="0"/>
    <n v="0"/>
    <n v="0"/>
    <m/>
    <m/>
    <m/>
    <m/>
    <m/>
    <m/>
    <m/>
    <m/>
    <m/>
    <m/>
    <m/>
    <m/>
    <m/>
    <m/>
    <m/>
    <m/>
    <m/>
    <m/>
    <n v="-0.12798955000000001"/>
    <n v="0"/>
    <m/>
    <m/>
    <m/>
    <m/>
    <m/>
    <m/>
    <m/>
    <m/>
    <m/>
    <m/>
    <m/>
    <m/>
    <m/>
    <m/>
    <s v="PET"/>
    <x v="1"/>
    <x v="1"/>
    <x v="4"/>
  </r>
  <r>
    <s v="DPGL"/>
    <m/>
    <s v="PET Necessity"/>
    <s v="Asia"/>
    <m/>
    <m/>
    <m/>
    <m/>
    <n v="-2.681398398573732"/>
    <n v="0"/>
    <n v="0"/>
    <n v="0"/>
    <m/>
    <m/>
    <m/>
    <m/>
    <m/>
    <m/>
    <m/>
    <m/>
    <m/>
    <m/>
    <m/>
    <m/>
    <m/>
    <m/>
    <m/>
    <m/>
    <m/>
    <m/>
    <n v="-2.9760294563454059"/>
    <n v="0.29463105777167398"/>
    <m/>
    <m/>
    <m/>
    <m/>
    <m/>
    <m/>
    <m/>
    <m/>
    <m/>
    <m/>
    <m/>
    <m/>
    <m/>
    <m/>
    <s v="PET"/>
    <x v="1"/>
    <x v="1"/>
    <x v="4"/>
  </r>
  <r>
    <s v="IVPPTA"/>
    <m/>
    <s v="PTA"/>
    <s v="EMEA"/>
    <m/>
    <m/>
    <m/>
    <m/>
    <n v="-9.6713385074063421E-2"/>
    <n v="0"/>
    <n v="0"/>
    <n v="0"/>
    <m/>
    <m/>
    <m/>
    <m/>
    <m/>
    <m/>
    <m/>
    <m/>
    <m/>
    <m/>
    <m/>
    <m/>
    <m/>
    <m/>
    <m/>
    <m/>
    <m/>
    <m/>
    <m/>
    <n v="-9.6713385074063421E-2"/>
    <m/>
    <m/>
    <m/>
    <m/>
    <m/>
    <m/>
    <m/>
    <m/>
    <m/>
    <m/>
    <m/>
    <m/>
    <m/>
    <m/>
    <s v="PTA"/>
    <x v="1"/>
    <x v="1"/>
    <x v="4"/>
  </r>
  <r>
    <s v="IVSSLLCUSA"/>
    <m/>
    <s v="PET Recycling"/>
    <s v="NA"/>
    <m/>
    <m/>
    <m/>
    <m/>
    <n v="-1.3361360000000001E-2"/>
    <n v="0"/>
    <n v="0"/>
    <n v="0"/>
    <m/>
    <m/>
    <m/>
    <m/>
    <m/>
    <m/>
    <m/>
    <m/>
    <m/>
    <m/>
    <m/>
    <m/>
    <m/>
    <m/>
    <m/>
    <m/>
    <m/>
    <m/>
    <m/>
    <n v="-1.3361360000000001E-2"/>
    <m/>
    <m/>
    <m/>
    <m/>
    <m/>
    <m/>
    <m/>
    <m/>
    <m/>
    <m/>
    <m/>
    <m/>
    <m/>
    <m/>
    <s v="PET"/>
    <x v="1"/>
    <x v="1"/>
    <x v="4"/>
  </r>
  <r>
    <s v="IVGSS"/>
    <m/>
    <s v="Unallocable"/>
    <s v="Holdings"/>
    <m/>
    <m/>
    <m/>
    <m/>
    <n v="-5.4125676570957139E-3"/>
    <n v="-9.9875253317249696E-2"/>
    <n v="0"/>
    <n v="0"/>
    <m/>
    <m/>
    <m/>
    <m/>
    <m/>
    <m/>
    <m/>
    <m/>
    <m/>
    <m/>
    <m/>
    <m/>
    <m/>
    <m/>
    <m/>
    <m/>
    <m/>
    <m/>
    <m/>
    <n v="-5.4125676570957139E-3"/>
    <m/>
    <m/>
    <n v="-2.5802712886318246E-2"/>
    <n v="-7.4072540430931449E-2"/>
    <n v="0"/>
    <n v="0"/>
    <n v="0"/>
    <n v="0"/>
    <n v="0"/>
    <n v="0"/>
    <n v="0"/>
    <n v="0"/>
    <m/>
    <m/>
    <s v="Holdings"/>
    <x v="6"/>
    <x v="3"/>
    <x v="4"/>
  </r>
  <r>
    <s v="IVOAPL"/>
    <s v="IVOAPL"/>
    <s v="Downstream"/>
    <s v="Asia"/>
    <m/>
    <m/>
    <m/>
    <m/>
    <n v="0"/>
    <n v="-7.3966111245141412E-3"/>
    <n v="-3.2264319491286837E-3"/>
    <n v="0"/>
    <m/>
    <m/>
    <m/>
    <m/>
    <m/>
    <m/>
    <m/>
    <m/>
    <m/>
    <m/>
    <m/>
    <m/>
    <m/>
    <m/>
    <m/>
    <m/>
    <m/>
    <m/>
    <m/>
    <m/>
    <m/>
    <n v="-6.0277421972352195E-3"/>
    <n v="9.8371588592774221E-5"/>
    <n v="-1.4672405158716959E-3"/>
    <n v="0"/>
    <n v="-8.2539138673708406E-4"/>
    <n v="1.8669940702629529E-6"/>
    <n v="-2.4029075564618624E-3"/>
    <n v="0"/>
    <n v="0"/>
    <n v="0"/>
    <n v="0"/>
    <m/>
    <m/>
    <s v="Indovinya"/>
    <x v="9"/>
    <x v="4"/>
    <x v="4"/>
  </r>
  <r>
    <s v="IVPG"/>
    <m/>
    <s v="PET HVA"/>
    <s v="EMEA"/>
    <m/>
    <m/>
    <m/>
    <m/>
    <n v="0"/>
    <n v="-6.7984418245971262E-2"/>
    <n v="0"/>
    <n v="0"/>
    <m/>
    <m/>
    <m/>
    <m/>
    <m/>
    <m/>
    <m/>
    <m/>
    <m/>
    <m/>
    <m/>
    <m/>
    <m/>
    <m/>
    <m/>
    <m/>
    <m/>
    <m/>
    <m/>
    <m/>
    <m/>
    <m/>
    <n v="-6.8675366116267803E-2"/>
    <n v="6.9094787029654048E-4"/>
    <n v="0"/>
    <n v="0"/>
    <n v="0"/>
    <n v="0"/>
    <n v="0"/>
    <n v="0"/>
    <n v="0"/>
    <n v="0"/>
    <m/>
    <m/>
    <s v="PET HVA"/>
    <x v="8"/>
    <x v="1"/>
    <x v="4"/>
  </r>
  <r>
    <s v="IVSSB"/>
    <m/>
    <s v="PET Recycling"/>
    <s v="NA"/>
    <m/>
    <m/>
    <m/>
    <m/>
    <n v="0"/>
    <n v="-4.9303728800433697E-2"/>
    <n v="-9.0071471471471487E-4"/>
    <n v="0"/>
    <m/>
    <m/>
    <m/>
    <m/>
    <m/>
    <m/>
    <m/>
    <m/>
    <m/>
    <m/>
    <m/>
    <m/>
    <m/>
    <m/>
    <m/>
    <m/>
    <m/>
    <m/>
    <m/>
    <m/>
    <m/>
    <m/>
    <n v="-4.9584656424635443E-2"/>
    <n v="2.8092762420174611E-4"/>
    <n v="0"/>
    <n v="-8.8667349874854608E-4"/>
    <n v="-1.1703098695543769E-5"/>
    <n v="-2.3381172706250179E-6"/>
    <n v="0"/>
    <n v="0"/>
    <n v="0"/>
    <n v="0"/>
    <m/>
    <m/>
    <s v="PET"/>
    <x v="1"/>
    <x v="1"/>
    <x v="4"/>
  </r>
  <r>
    <s v="PHP Conso"/>
    <m/>
    <s v="Polyester HVA"/>
    <s v="EMEA"/>
    <m/>
    <m/>
    <m/>
    <m/>
    <n v="0"/>
    <n v="-5.9759278191029205E-2"/>
    <n v="0"/>
    <n v="0"/>
    <m/>
    <m/>
    <m/>
    <m/>
    <m/>
    <m/>
    <m/>
    <m/>
    <m/>
    <m/>
    <m/>
    <m/>
    <m/>
    <m/>
    <m/>
    <m/>
    <m/>
    <m/>
    <m/>
    <m/>
    <m/>
    <m/>
    <n v="-6.0366631273718815E-2"/>
    <n v="6.0735308268961008E-4"/>
    <n v="0"/>
    <n v="0"/>
    <n v="0"/>
    <n v="0"/>
    <n v="0"/>
    <n v="0"/>
    <n v="0"/>
    <n v="0"/>
    <m/>
    <m/>
    <s v="Mobility"/>
    <x v="4"/>
    <x v="2"/>
    <x v="4"/>
  </r>
  <r>
    <s v="OXUSA"/>
    <s v="OXUSA"/>
    <s v="Downstream"/>
    <s v="NA"/>
    <m/>
    <m/>
    <m/>
    <m/>
    <n v="0"/>
    <n v="-2.8855365389956851E-3"/>
    <n v="-2.2044770000000002E-2"/>
    <n v="-1.5518860000000002E-2"/>
    <m/>
    <m/>
    <m/>
    <m/>
    <m/>
    <m/>
    <m/>
    <m/>
    <m/>
    <m/>
    <m/>
    <m/>
    <m/>
    <m/>
    <m/>
    <m/>
    <m/>
    <m/>
    <m/>
    <m/>
    <m/>
    <m/>
    <m/>
    <n v="-2.8855365389956851E-3"/>
    <n v="-1.505043E-2"/>
    <n v="0"/>
    <n v="-2.461900000000003E-4"/>
    <n v="-6.7481500000000014E-3"/>
    <n v="-1.5518860000000002E-2"/>
    <n v="0"/>
    <n v="0"/>
    <n v="0"/>
    <m/>
    <m/>
    <s v="Others"/>
    <x v="5"/>
    <x v="1"/>
    <x v="4"/>
  </r>
  <r>
    <s v="GLLV"/>
    <m/>
    <s v="Polyester HVA"/>
    <s v="EMEA"/>
    <m/>
    <m/>
    <m/>
    <m/>
    <n v="0"/>
    <n v="-0.30770771958838444"/>
    <n v="-0.19265786686021594"/>
    <n v="-0.17862645064587526"/>
    <m/>
    <m/>
    <m/>
    <m/>
    <m/>
    <m/>
    <m/>
    <m/>
    <m/>
    <m/>
    <m/>
    <m/>
    <m/>
    <m/>
    <m/>
    <m/>
    <m/>
    <m/>
    <m/>
    <m/>
    <m/>
    <m/>
    <m/>
    <n v="-0.30770771958838444"/>
    <n v="0"/>
    <n v="0"/>
    <n v="0"/>
    <n v="-0.19265786686021594"/>
    <n v="-0.17862645064587526"/>
    <n v="0"/>
    <n v="0"/>
    <n v="0"/>
    <m/>
    <m/>
    <s v="Mobility"/>
    <x v="4"/>
    <x v="2"/>
    <x v="4"/>
  </r>
  <r>
    <s v="GLLV"/>
    <m/>
    <s v="Polyester HVA"/>
    <s v="EMEA"/>
    <m/>
    <m/>
    <m/>
    <m/>
    <n v="0"/>
    <n v="-2.9454525992294686E-2"/>
    <n v="0"/>
    <n v="0"/>
    <m/>
    <m/>
    <m/>
    <m/>
    <m/>
    <m/>
    <m/>
    <m/>
    <m/>
    <m/>
    <m/>
    <m/>
    <m/>
    <m/>
    <m/>
    <m/>
    <m/>
    <m/>
    <m/>
    <m/>
    <m/>
    <m/>
    <m/>
    <n v="-2.9454525992294686E-2"/>
    <n v="0"/>
    <n v="0"/>
    <n v="0"/>
    <n v="0"/>
    <n v="0"/>
    <n v="0"/>
    <n v="0"/>
    <n v="0"/>
    <m/>
    <m/>
    <s v="Mobility"/>
    <x v="4"/>
    <x v="2"/>
    <x v="4"/>
  </r>
  <r>
    <s v="IVBRZ"/>
    <m/>
    <s v="PET Necessity"/>
    <s v="NA"/>
    <m/>
    <m/>
    <m/>
    <m/>
    <n v="0"/>
    <n v="-2.3887591245256732"/>
    <n v="-6.3621523523523543E-2"/>
    <n v="0"/>
    <m/>
    <m/>
    <m/>
    <m/>
    <m/>
    <m/>
    <m/>
    <m/>
    <m/>
    <m/>
    <m/>
    <m/>
    <m/>
    <m/>
    <m/>
    <m/>
    <m/>
    <m/>
    <m/>
    <m/>
    <m/>
    <m/>
    <m/>
    <n v="-2.3887591245256732"/>
    <n v="0"/>
    <n v="-5.8329402258528576E-2"/>
    <n v="-7.6988288524141441E-4"/>
    <n v="-4.5222383797535529E-3"/>
    <n v="0"/>
    <n v="0"/>
    <n v="0"/>
    <n v="0"/>
    <m/>
    <m/>
    <s v="PET"/>
    <x v="1"/>
    <x v="1"/>
    <x v="4"/>
  </r>
  <r>
    <s v="IRPTA"/>
    <m/>
    <s v="PTA"/>
    <s v="Asia"/>
    <m/>
    <m/>
    <m/>
    <m/>
    <n v="0"/>
    <n v="0.14260272566280832"/>
    <n v="0"/>
    <n v="0"/>
    <m/>
    <m/>
    <m/>
    <m/>
    <m/>
    <m/>
    <m/>
    <m/>
    <m/>
    <m/>
    <m/>
    <m/>
    <m/>
    <m/>
    <m/>
    <m/>
    <m/>
    <m/>
    <m/>
    <m/>
    <m/>
    <m/>
    <m/>
    <n v="0.14260272566280832"/>
    <n v="0"/>
    <n v="0"/>
    <n v="0"/>
    <n v="0"/>
    <n v="0"/>
    <n v="0"/>
    <n v="0"/>
    <n v="0"/>
    <m/>
    <m/>
    <s v="PTA"/>
    <x v="1"/>
    <x v="1"/>
    <x v="4"/>
  </r>
  <r>
    <s v="IPI Rayong"/>
    <m/>
    <s v="Polyester HVA"/>
    <s v="Asia"/>
    <m/>
    <m/>
    <m/>
    <m/>
    <n v="0"/>
    <n v="5.1995285270641386E-2"/>
    <n v="0"/>
    <n v="0"/>
    <m/>
    <m/>
    <m/>
    <m/>
    <m/>
    <m/>
    <m/>
    <m/>
    <m/>
    <m/>
    <m/>
    <m/>
    <m/>
    <m/>
    <m/>
    <m/>
    <m/>
    <m/>
    <m/>
    <m/>
    <m/>
    <m/>
    <m/>
    <n v="5.1995285270641386E-2"/>
    <n v="0"/>
    <n v="0"/>
    <n v="0"/>
    <n v="0"/>
    <n v="0"/>
    <n v="0"/>
    <n v="0"/>
    <n v="0"/>
    <m/>
    <m/>
    <s v="Lifestyle"/>
    <x v="2"/>
    <x v="2"/>
    <x v="4"/>
  </r>
  <r>
    <s v="IPI Rayong"/>
    <m/>
    <s v="Polyester Necessity"/>
    <s v="Asia"/>
    <m/>
    <m/>
    <m/>
    <m/>
    <n v="0"/>
    <n v="3.6132316984489571E-2"/>
    <n v="0"/>
    <n v="0"/>
    <m/>
    <m/>
    <m/>
    <m/>
    <m/>
    <m/>
    <m/>
    <m/>
    <m/>
    <m/>
    <m/>
    <m/>
    <m/>
    <m/>
    <m/>
    <m/>
    <m/>
    <m/>
    <m/>
    <m/>
    <m/>
    <m/>
    <m/>
    <n v="3.6132316984489571E-2"/>
    <n v="0"/>
    <n v="0"/>
    <n v="0"/>
    <n v="0"/>
    <n v="0"/>
    <n v="0"/>
    <n v="0"/>
    <n v="0"/>
    <m/>
    <m/>
    <s v="Lifestyle"/>
    <x v="2"/>
    <x v="2"/>
    <x v="4"/>
  </r>
  <r>
    <s v="IPI Rayong"/>
    <m/>
    <s v="PET Necessity"/>
    <s v="Asia"/>
    <m/>
    <m/>
    <m/>
    <m/>
    <n v="0"/>
    <n v="1.4409618743708419E-2"/>
    <n v="0"/>
    <n v="0"/>
    <m/>
    <m/>
    <m/>
    <m/>
    <m/>
    <m/>
    <m/>
    <m/>
    <m/>
    <m/>
    <m/>
    <m/>
    <m/>
    <m/>
    <m/>
    <m/>
    <m/>
    <m/>
    <m/>
    <m/>
    <m/>
    <m/>
    <m/>
    <n v="1.4409618743708419E-2"/>
    <n v="0"/>
    <n v="0"/>
    <n v="0"/>
    <n v="0"/>
    <n v="0"/>
    <n v="0"/>
    <n v="0"/>
    <n v="0"/>
    <m/>
    <m/>
    <s v="PET"/>
    <x v="1"/>
    <x v="1"/>
    <x v="4"/>
  </r>
  <r>
    <s v="IVOXUS"/>
    <s v="IVOXUS"/>
    <s v="Downstream"/>
    <s v="NA"/>
    <m/>
    <m/>
    <m/>
    <m/>
    <n v="0"/>
    <n v="-2.6670940000000001"/>
    <n v="-1.01297832"/>
    <n v="0"/>
    <m/>
    <m/>
    <m/>
    <m/>
    <m/>
    <m/>
    <m/>
    <m/>
    <m/>
    <m/>
    <m/>
    <m/>
    <m/>
    <m/>
    <m/>
    <m/>
    <m/>
    <m/>
    <m/>
    <m/>
    <m/>
    <m/>
    <m/>
    <n v="-2.6670940000000001"/>
    <n v="-0.93235033999999994"/>
    <n v="-6.845752000000016E-2"/>
    <n v="-1.2170459999999883E-2"/>
    <n v="0"/>
    <n v="0"/>
    <n v="0"/>
    <n v="0"/>
    <n v="0"/>
    <m/>
    <m/>
    <s v="Others"/>
    <x v="5"/>
    <x v="1"/>
    <x v="4"/>
  </r>
  <r>
    <s v="IVPG"/>
    <m/>
    <s v="PET HVA"/>
    <s v="EME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s v="PET HVA"/>
    <x v="8"/>
    <x v="1"/>
    <x v="4"/>
  </r>
  <r>
    <s v="AVGOL"/>
    <m/>
    <s v="Polyester HVA"/>
    <s v="EMEA"/>
    <m/>
    <m/>
    <m/>
    <m/>
    <n v="0"/>
    <n v="0"/>
    <n v="-2.4E-2"/>
    <n v="8.9999999999999996E-12"/>
    <m/>
    <m/>
    <m/>
    <m/>
    <m/>
    <m/>
    <m/>
    <m/>
    <m/>
    <m/>
    <m/>
    <m/>
    <m/>
    <m/>
    <m/>
    <m/>
    <m/>
    <m/>
    <m/>
    <m/>
    <m/>
    <m/>
    <m/>
    <m/>
    <n v="-2.4E-2"/>
    <n v="0"/>
    <n v="0"/>
    <n v="0"/>
    <n v="8.9999999999999996E-12"/>
    <n v="0"/>
    <n v="0"/>
    <n v="0"/>
    <m/>
    <m/>
    <s v="Hygiene"/>
    <x v="3"/>
    <x v="2"/>
    <x v="4"/>
  </r>
  <r>
    <s v="Polychem"/>
    <m/>
    <s v="Polyester Necessity"/>
    <s v="Asi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m/>
    <m/>
    <s v="Lifestyle"/>
    <x v="2"/>
    <x v="2"/>
    <x v="4"/>
  </r>
  <r>
    <s v="IVOXUS"/>
    <s v="IVOXUS"/>
    <s v="Downstream"/>
    <s v="N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m/>
    <m/>
    <s v="Others"/>
    <x v="5"/>
    <x v="1"/>
    <x v="4"/>
  </r>
  <r>
    <s v="PHP_Inc"/>
    <m/>
    <s v="Polyester HVA"/>
    <s v="EMEA"/>
    <m/>
    <m/>
    <m/>
    <m/>
    <m/>
    <m/>
    <n v="-2.5499250000000001E-2"/>
    <n v="0"/>
    <m/>
    <m/>
    <m/>
    <m/>
    <m/>
    <m/>
    <m/>
    <m/>
    <m/>
    <m/>
    <m/>
    <m/>
    <m/>
    <m/>
    <m/>
    <m/>
    <m/>
    <m/>
    <m/>
    <m/>
    <m/>
    <m/>
    <m/>
    <m/>
    <m/>
    <m/>
    <m/>
    <n v="-2.5499250000000001E-2"/>
    <n v="0"/>
    <n v="0"/>
    <n v="0"/>
    <n v="0"/>
    <m/>
    <m/>
    <s v="Mobility"/>
    <x v="4"/>
    <x v="2"/>
    <x v="4"/>
  </r>
  <r>
    <s v="IVNA"/>
    <m/>
    <s v="PTA"/>
    <s v="NA"/>
    <m/>
    <m/>
    <m/>
    <m/>
    <m/>
    <m/>
    <n v="-0.47479771999999998"/>
    <n v="0"/>
    <m/>
    <m/>
    <m/>
    <m/>
    <m/>
    <m/>
    <m/>
    <m/>
    <m/>
    <m/>
    <m/>
    <m/>
    <m/>
    <m/>
    <m/>
    <m/>
    <m/>
    <m/>
    <m/>
    <m/>
    <m/>
    <m/>
    <m/>
    <m/>
    <m/>
    <m/>
    <m/>
    <n v="-0.47479771999999998"/>
    <n v="0"/>
    <n v="0"/>
    <n v="0"/>
    <n v="0"/>
    <m/>
    <m/>
    <s v="PTA"/>
    <x v="1"/>
    <x v="1"/>
    <x v="4"/>
  </r>
  <r>
    <s v="IVNA"/>
    <m/>
    <s v="PX"/>
    <s v="NA"/>
    <m/>
    <m/>
    <m/>
    <m/>
    <m/>
    <m/>
    <n v="-0.15826591000000001"/>
    <n v="-2.9255779999999999E-2"/>
    <m/>
    <m/>
    <m/>
    <m/>
    <m/>
    <m/>
    <m/>
    <m/>
    <m/>
    <m/>
    <m/>
    <m/>
    <m/>
    <m/>
    <m/>
    <m/>
    <m/>
    <m/>
    <m/>
    <m/>
    <m/>
    <m/>
    <m/>
    <m/>
    <m/>
    <m/>
    <m/>
    <n v="-0.15826591000000001"/>
    <n v="-2.9255779999999999E-2"/>
    <n v="0"/>
    <n v="0"/>
    <n v="0"/>
    <m/>
    <m/>
    <s v="PX"/>
    <x v="1"/>
    <x v="1"/>
    <x v="4"/>
  </r>
  <r>
    <s v="IVNA"/>
    <m/>
    <s v="NDC"/>
    <s v="NA"/>
    <m/>
    <m/>
    <m/>
    <m/>
    <m/>
    <m/>
    <n v="-0.15826591000000001"/>
    <n v="0"/>
    <m/>
    <m/>
    <m/>
    <m/>
    <m/>
    <m/>
    <m/>
    <m/>
    <m/>
    <m/>
    <m/>
    <m/>
    <m/>
    <m/>
    <m/>
    <m/>
    <m/>
    <m/>
    <m/>
    <m/>
    <m/>
    <m/>
    <m/>
    <m/>
    <m/>
    <m/>
    <m/>
    <n v="-0.15826591000000001"/>
    <n v="0"/>
    <n v="0"/>
    <n v="0"/>
    <n v="0"/>
    <m/>
    <m/>
    <s v="NDC"/>
    <x v="8"/>
    <x v="1"/>
    <x v="4"/>
  </r>
  <r>
    <s v="Schoeller"/>
    <m/>
    <s v="Wool"/>
    <s v="EMEA"/>
    <m/>
    <m/>
    <m/>
    <m/>
    <m/>
    <m/>
    <n v="-1.0578225584043965"/>
    <n v="0"/>
    <m/>
    <m/>
    <m/>
    <m/>
    <m/>
    <m/>
    <m/>
    <m/>
    <m/>
    <m/>
    <m/>
    <m/>
    <m/>
    <m/>
    <m/>
    <m/>
    <m/>
    <m/>
    <m/>
    <m/>
    <m/>
    <m/>
    <m/>
    <m/>
    <m/>
    <m/>
    <m/>
    <n v="-1.0578225584043965"/>
    <n v="0"/>
    <n v="0"/>
    <n v="0"/>
    <n v="0"/>
    <m/>
    <m/>
    <s v="Wool"/>
    <x v="7"/>
    <x v="2"/>
    <x v="4"/>
  </r>
  <r>
    <s v="IVGSLROH"/>
    <m/>
    <s v="Unallocable"/>
    <s v="Holdings"/>
    <m/>
    <m/>
    <m/>
    <m/>
    <m/>
    <m/>
    <n v="0"/>
    <n v="-3.3909318836555E-2"/>
    <m/>
    <m/>
    <m/>
    <m/>
    <m/>
    <m/>
    <m/>
    <m/>
    <m/>
    <m/>
    <m/>
    <m/>
    <m/>
    <m/>
    <m/>
    <m/>
    <m/>
    <m/>
    <m/>
    <m/>
    <m/>
    <m/>
    <m/>
    <m/>
    <m/>
    <m/>
    <m/>
    <m/>
    <n v="-3.3909318836555E-2"/>
    <m/>
    <m/>
    <m/>
    <m/>
    <m/>
    <s v="Holdings"/>
    <x v="6"/>
    <x v="3"/>
    <x v="4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Others"/>
    <m/>
    <m/>
    <m/>
    <n v="0"/>
    <n v="-0.87076913557329361"/>
    <n v="-0.94397845721721874"/>
    <n v="-1.163616743252476"/>
    <m/>
    <m/>
    <n v="0"/>
    <n v="0"/>
    <m/>
    <m/>
    <m/>
    <m/>
    <n v="-3.0657341593167201E-2"/>
    <n v="3.1760291684078401E-6"/>
    <n v="2.3103490229291201E-5"/>
    <n v="-0.84013807349952407"/>
    <n v="0"/>
    <n v="-0.27998354898921191"/>
    <n v="-0.42652725122676044"/>
    <n v="-0.23746765700124645"/>
    <n v="-0.68007096392667066"/>
    <n v="1.3467578386408108E-2"/>
    <n v="-9.1957881550709386E-3"/>
    <n v="-0.48781756955714251"/>
    <m/>
    <m/>
    <m/>
    <m/>
    <m/>
    <m/>
    <m/>
    <m/>
    <m/>
    <m/>
    <m/>
    <m/>
    <m/>
    <m/>
    <m/>
    <m/>
    <m/>
    <m/>
    <m/>
    <x v="0"/>
    <x v="0"/>
    <x v="0"/>
  </r>
  <r>
    <s v="Insurance income related to fixed assets"/>
    <m/>
    <m/>
    <m/>
    <n v="0.41071824662426992"/>
    <n v="0"/>
    <n v="-5.5824586574096475"/>
    <n v="15.644135044718055"/>
    <n v="8.5498824806730074"/>
    <n v="91.291620351956254"/>
    <n v="13.483786541064337"/>
    <n v="-5.0736775218588855E-3"/>
    <n v="0"/>
    <n v="0.40161100513213593"/>
    <n v="5.2512500130983408E-3"/>
    <n v="3.8559914790356475E-3"/>
    <n v="0"/>
    <n v="0"/>
    <n v="0"/>
    <n v="0"/>
    <n v="0"/>
    <n v="-6.4984895974627479"/>
    <n v="-0.42337390069541664"/>
    <n v="1.3394048407485164"/>
    <n v="3.9454926868341458"/>
    <n v="6.2940073803663982E-2"/>
    <n v="0.51127941415126621"/>
    <n v="11.124422869928978"/>
    <n v="7.212870222272679"/>
    <n v="0.96719787336407992"/>
    <n v="-4.6236819708332821E-2"/>
    <n v="0.41605120474458196"/>
    <n v="0.20036823000000001"/>
    <n v="63.781158101671878"/>
    <n v="30.370293876098067"/>
    <n v="-3.0601998558136994"/>
    <n v="1.1681415091624208"/>
    <n v="-0.79328418541245072"/>
    <n v="10.139974031104224"/>
    <n v="2.9689551862101422"/>
    <n v="-5.0736775218588855E-3"/>
    <n v="0"/>
    <n v="0"/>
    <n v="0"/>
    <n v="0"/>
    <m/>
    <m/>
    <x v="0"/>
    <x v="0"/>
    <x v="0"/>
  </r>
  <r>
    <s v="Insurance claims - Leakage from Heater at Indorama Ventures Polymers (Rayong) PCL."/>
    <s v="IRPL_PET"/>
    <s v="PET Necessity"/>
    <s v="Asia"/>
    <n v="0.41071824662426992"/>
    <n v="0"/>
    <n v="0"/>
    <n v="0"/>
    <n v="0"/>
    <n v="0"/>
    <n v="0"/>
    <n v="0"/>
    <n v="0"/>
    <n v="0.40161100513213593"/>
    <n v="5.2512500130983408E-3"/>
    <n v="3.8559914790356475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5"/>
  </r>
  <r>
    <s v="Insurance claim - the property damage done by the lightning strike"/>
    <s v="IVOLEFINUSA"/>
    <s v="Upstream"/>
    <s v="NA"/>
    <n v="0"/>
    <n v="0"/>
    <n v="0"/>
    <n v="11.262499999999999"/>
    <n v="6.7441204599999995"/>
    <n v="63.969075250000003"/>
    <n v="0"/>
    <n v="0"/>
    <m/>
    <m/>
    <m/>
    <m/>
    <m/>
    <m/>
    <m/>
    <m/>
    <m/>
    <m/>
    <m/>
    <m/>
    <m/>
    <m/>
    <m/>
    <n v="11.262499999999999"/>
    <n v="5.1142089999999998"/>
    <n v="0.96509400000000056"/>
    <n v="0.17238299999999995"/>
    <n v="0.49243445999999924"/>
    <n v="0.20036823000000001"/>
    <n v="63.768707019999994"/>
    <n v="9.3536289824669439E-15"/>
    <n v="0"/>
    <n v="0"/>
    <n v="0"/>
    <n v="0"/>
    <n v="0"/>
    <n v="0"/>
    <n v="0"/>
    <n v="0"/>
    <n v="0"/>
    <m/>
    <m/>
    <s v="Others"/>
    <x v="5"/>
    <x v="1"/>
    <x v="5"/>
  </r>
  <r>
    <s v="Expenses related to fire damage - the property damage "/>
    <s v="IVQS"/>
    <s v="PTA"/>
    <s v="EMEA"/>
    <n v="0"/>
    <n v="0"/>
    <n v="-0.67671336769278334"/>
    <n v="0.19542380289262273"/>
    <n v="0.82740784420705249"/>
    <n v="0"/>
    <n v="-0.96869251300059189"/>
    <n v="0"/>
    <m/>
    <m/>
    <m/>
    <m/>
    <m/>
    <m/>
    <m/>
    <m/>
    <m/>
    <n v="-0.64522883695150113"/>
    <n v="2.3737855174893047E-3"/>
    <n v="-3.385831625877158E-2"/>
    <n v="0.18909935488599425"/>
    <n v="-1.7183690137154151E-4"/>
    <n v="3.7105765004600277E-3"/>
    <n v="2.7857084075399996E-3"/>
    <n v="0.84271933321873738"/>
    <n v="8.419475991124914E-4"/>
    <n v="-6.5506405069691853E-3"/>
    <n v="-9.6027961038281928E-3"/>
    <m/>
    <m/>
    <m/>
    <m/>
    <n v="-0.43148859278113205"/>
    <n v="-3.1970199796003962E-2"/>
    <n v="-0.42373969791111721"/>
    <n v="-8.1494022512338615E-2"/>
    <n v="0"/>
    <n v="0"/>
    <n v="0"/>
    <n v="0"/>
    <m/>
    <m/>
    <s v="PTA"/>
    <x v="1"/>
    <x v="1"/>
    <x v="5"/>
  </r>
  <r>
    <s v="Expenses related to fire damage - the property damage "/>
    <s v="IVQS"/>
    <s v="IPA"/>
    <s v="EMEA"/>
    <n v="0"/>
    <n v="0"/>
    <n v="-3.7578280438720961"/>
    <n v="4.1862112418254327"/>
    <n v="0.83308045875023429"/>
    <n v="0"/>
    <n v="-0.96869251300059189"/>
    <n v="0"/>
    <m/>
    <m/>
    <m/>
    <m/>
    <m/>
    <m/>
    <m/>
    <m/>
    <m/>
    <n v="-4.7743998980986424"/>
    <n v="-0.4235158585810056"/>
    <n v="1.440087712807552"/>
    <n v="3.7563933319481517"/>
    <n v="6.3111910705035523E-2"/>
    <n v="7.5015892591816069E-2"/>
    <n v="0.29169010658042893"/>
    <n v="0.84850194512947286"/>
    <n v="8.4269636489853195E-4"/>
    <n v="-6.5955509569571857E-3"/>
    <n v="-9.6686317871799154E-3"/>
    <m/>
    <m/>
    <m/>
    <m/>
    <n v="-0.43148859278113205"/>
    <n v="-3.1970199796003962E-2"/>
    <n v="-0.42373969791111721"/>
    <n v="-8.1494022512338615E-2"/>
    <n v="0"/>
    <n v="0"/>
    <n v="0"/>
    <n v="0"/>
    <m/>
    <m/>
    <s v="PIA"/>
    <x v="8"/>
    <x v="1"/>
    <x v="5"/>
  </r>
  <r>
    <s v="Expenses related to fire damage - the property damage "/>
    <s v="IVQS"/>
    <s v="PET Necessity"/>
    <s v="EMEA"/>
    <n v="0"/>
    <n v="0"/>
    <n v="-1.1479172458447682"/>
    <n v="0"/>
    <n v="0.40004903853973173"/>
    <n v="0"/>
    <n v="-0.48434625650029584"/>
    <n v="0"/>
    <m/>
    <m/>
    <m/>
    <m/>
    <m/>
    <m/>
    <m/>
    <m/>
    <m/>
    <n v="-1.0788608624126039"/>
    <n v="-2.2318276319003199E-3"/>
    <n v="-6.6824555800264002E-2"/>
    <n v="0"/>
    <n v="0"/>
    <n v="0.43255294505899006"/>
    <n v="-0.43255294505899006"/>
    <n v="0.40743994392446842"/>
    <n v="4.1922940006833276E-4"/>
    <n v="-3.1672136721689892E-3"/>
    <n v="-4.6429211126360337E-3"/>
    <m/>
    <m/>
    <m/>
    <m/>
    <n v="-0.21574429639056603"/>
    <n v="-1.5985105297872143E-2"/>
    <n v="-0.2118698435556885"/>
    <n v="-4.0747011256169197E-2"/>
    <n v="0"/>
    <n v="0"/>
    <n v="0"/>
    <n v="0"/>
    <m/>
    <m/>
    <s v="PET"/>
    <x v="1"/>
    <x v="1"/>
    <x v="5"/>
  </r>
  <r>
    <s v="Insurance claim - Fire Incident Loss"/>
    <s v="PHP"/>
    <s v="Polyester HVA"/>
    <s v="EMEA"/>
    <m/>
    <m/>
    <m/>
    <m/>
    <n v="-0.25477532082401055"/>
    <n v="19.868656083744295"/>
    <n v="11.518521766051268"/>
    <n v="7.6391342663098734E-4"/>
    <m/>
    <m/>
    <m/>
    <m/>
    <m/>
    <m/>
    <m/>
    <m/>
    <m/>
    <m/>
    <m/>
    <m/>
    <m/>
    <m/>
    <m/>
    <m/>
    <m/>
    <m/>
    <n v="-0.20230641457223741"/>
    <n v="-5.246890625177314E-2"/>
    <m/>
    <m/>
    <n v="31.221360079494684"/>
    <n v="-11.352703995750389"/>
    <n v="4.2131622818396221E-4"/>
    <n v="2.7355755304964363E-6"/>
    <n v="11.367357960925959"/>
    <n v="0.15073975332159506"/>
    <n v="7.6391342663098734E-4"/>
    <n v="0"/>
    <n v="0"/>
    <n v="0"/>
    <m/>
    <m/>
    <s v="Mobility"/>
    <x v="4"/>
    <x v="2"/>
    <x v="5"/>
  </r>
  <r>
    <s v="Exceptional expenses because fire damage - the property damage - Fire at PHP Fibers Obernburg Germany(Maintenance Costs-COGS)"/>
    <s v="PHP"/>
    <s v="Polyester HVA"/>
    <s v="EMEA"/>
    <m/>
    <m/>
    <m/>
    <m/>
    <n v="0"/>
    <n v="-0.99748719499884519"/>
    <n v="-0.9811020445850831"/>
    <n v="-5.8375909484898727E-3"/>
    <m/>
    <m/>
    <m/>
    <m/>
    <m/>
    <m/>
    <m/>
    <m/>
    <m/>
    <m/>
    <m/>
    <m/>
    <m/>
    <m/>
    <m/>
    <m/>
    <m/>
    <m/>
    <m/>
    <m/>
    <m/>
    <m/>
    <n v="-0.93512796095833484"/>
    <n v="-6.2359234040510358E-2"/>
    <n v="-5.0645933962264154E-3"/>
    <n v="-0.76745152352675594"/>
    <n v="-0.19846598446030086"/>
    <n v="-1.0119943201799875E-2"/>
    <n v="-5.8375909484898727E-3"/>
    <n v="0"/>
    <n v="0"/>
    <n v="0"/>
    <m/>
    <m/>
    <s v="Mobility"/>
    <x v="4"/>
    <x v="2"/>
    <x v="5"/>
  </r>
  <r>
    <s v="Insurance claim - Fire Incident Loss"/>
    <s v="IVBRZ"/>
    <s v="PET Necessity"/>
    <s v="NA"/>
    <m/>
    <m/>
    <m/>
    <m/>
    <n v="0"/>
    <n v="8.3554402540075916"/>
    <n v="2.3421074214214221"/>
    <n v="0"/>
    <m/>
    <m/>
    <m/>
    <m/>
    <m/>
    <m/>
    <m/>
    <m/>
    <m/>
    <m/>
    <m/>
    <m/>
    <m/>
    <m/>
    <m/>
    <m/>
    <m/>
    <m/>
    <m/>
    <n v="0"/>
    <m/>
    <m/>
    <m/>
    <n v="8.3554402540075916"/>
    <n v="2.2515062682832934"/>
    <n v="5.4090107428654832E-2"/>
    <n v="3.0431294016487698E-2"/>
    <n v="6.0797516929862461E-3"/>
    <n v="0"/>
    <n v="0"/>
    <n v="0"/>
    <n v="0"/>
    <m/>
    <m/>
    <s v="PET"/>
    <x v="1"/>
    <x v="1"/>
    <x v="5"/>
  </r>
  <r>
    <s v="Insurance claim - Fire Incident Loss (Yr 2019)"/>
    <s v="Glanzstoff"/>
    <s v="Polyester HVA"/>
    <s v="EMEA"/>
    <m/>
    <m/>
    <m/>
    <m/>
    <n v="0"/>
    <n v="1.200890894377207E-2"/>
    <n v="0"/>
    <n v="0"/>
    <m/>
    <m/>
    <m/>
    <m/>
    <m/>
    <m/>
    <m/>
    <m/>
    <m/>
    <m/>
    <m/>
    <m/>
    <m/>
    <m/>
    <m/>
    <m/>
    <m/>
    <m/>
    <m/>
    <m/>
    <m/>
    <n v="1.2451081671880785E-2"/>
    <n v="-3.4737848595448387E-4"/>
    <n v="-9.479424215423117E-5"/>
    <n v="0"/>
    <n v="0"/>
    <n v="0"/>
    <n v="0"/>
    <n v="0"/>
    <n v="0"/>
    <n v="0"/>
    <n v="0"/>
    <m/>
    <m/>
    <s v="Mobility"/>
    <x v="4"/>
    <x v="2"/>
    <x v="5"/>
  </r>
  <r>
    <s v="Insurance claim from wind storm - Property damage"/>
    <s v="IVSSB"/>
    <s v="PET Recycling"/>
    <s v="NA"/>
    <m/>
    <m/>
    <m/>
    <m/>
    <n v="0"/>
    <n v="8.3927050259428523E-2"/>
    <n v="0"/>
    <n v="0"/>
    <m/>
    <m/>
    <m/>
    <m/>
    <m/>
    <m/>
    <m/>
    <m/>
    <m/>
    <m/>
    <m/>
    <m/>
    <m/>
    <m/>
    <m/>
    <m/>
    <m/>
    <m/>
    <m/>
    <m/>
    <m/>
    <m/>
    <n v="8.4409136047666408E-2"/>
    <n v="-4.8208578823788484E-4"/>
    <n v="0"/>
    <n v="0"/>
    <n v="0"/>
    <n v="0"/>
    <n v="0"/>
    <n v="0"/>
    <n v="0"/>
    <n v="0"/>
    <m/>
    <m/>
    <s v="PET"/>
    <x v="1"/>
    <x v="1"/>
    <x v="5"/>
  </r>
  <r>
    <s v="Insurance Income - Property damage (biofuel plant break down)"/>
    <s v="OGPEUR"/>
    <s v="PET Necessity"/>
    <s v="EMEA"/>
    <m/>
    <m/>
    <m/>
    <m/>
    <n v="0"/>
    <n v="0"/>
    <n v="3.0259906806782073"/>
    <n v="0"/>
    <m/>
    <m/>
    <m/>
    <m/>
    <m/>
    <m/>
    <m/>
    <m/>
    <m/>
    <m/>
    <m/>
    <m/>
    <m/>
    <m/>
    <m/>
    <m/>
    <m/>
    <m/>
    <m/>
    <m/>
    <m/>
    <m/>
    <m/>
    <m/>
    <m/>
    <m/>
    <m/>
    <n v="3.0259906806782073"/>
    <n v="0"/>
    <n v="0"/>
    <n v="0"/>
    <n v="0"/>
    <m/>
    <m/>
    <s v="PET"/>
    <x v="1"/>
    <x v="1"/>
    <x v="5"/>
  </r>
  <r>
    <m/>
    <m/>
    <m/>
    <m/>
    <m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Acqusition and Pre-operative Cost"/>
    <m/>
    <m/>
    <m/>
    <n v="-15.904235513087755"/>
    <n v="-34.893683699366775"/>
    <n v="-25.748795432772461"/>
    <n v="-31.68170348529285"/>
    <n v="-9.4795308732310186"/>
    <n v="-16.500696374894751"/>
    <n v="-10.718901276052181"/>
    <n v="11.374657773111954"/>
    <n v="-2.0747458905030478"/>
    <n v="-2.6962787224883455"/>
    <n v="-3.6899206683406161"/>
    <n v="-7.4432902317557463"/>
    <n v="-6.0039774541847422"/>
    <n v="-11.201435699957003"/>
    <n v="-7.7321881147619429"/>
    <n v="-9.9560824304630877"/>
    <n v="-7.3720730401127295"/>
    <n v="-4.6366357800670297"/>
    <n v="-6.8971077563354513"/>
    <n v="-6.8429788562572487"/>
    <n v="-3.2104784402230937"/>
    <n v="-8.055422245752677"/>
    <n v="-9.9702662912909368"/>
    <n v="-10.445536508026144"/>
    <n v="-0.53574341568275452"/>
    <n v="-1.9905509540858"/>
    <n v="-2.1672232823521789"/>
    <n v="-4.7860132211102853"/>
    <n v="-1.0677525641143331"/>
    <n v="-2.3774180632630979"/>
    <n v="-2.0971235341073928"/>
    <n v="-10.958402213409924"/>
    <n v="-0.10888511126096712"/>
    <n v="-2.1137766079340579"/>
    <n v="-1.7237292358550733"/>
    <n v="-6.7725103210020832"/>
    <n v="-0.62534222688804542"/>
    <n v="2"/>
    <n v="4"/>
    <n v="6"/>
    <n v="0"/>
    <m/>
    <m/>
    <x v="0"/>
    <x v="0"/>
    <x v="0"/>
  </r>
  <r>
    <s v="Legal expense"/>
    <m/>
    <m/>
    <m/>
    <n v="0"/>
    <n v="-2.7269576399999997"/>
    <n v="-1.5994820200000002"/>
    <n v="0"/>
    <n v="0"/>
    <n v="0"/>
    <n v="0"/>
    <n v="0"/>
    <n v="0"/>
    <n v="0"/>
    <n v="0"/>
    <n v="0"/>
    <n v="0"/>
    <n v="0"/>
    <n v="-0.59108426999999997"/>
    <n v="-2.1358733699999997"/>
    <n v="-0.525119"/>
    <n v="-0.21719516000000003"/>
    <n v="-0.43846017000000004"/>
    <n v="-0.41870768999999997"/>
    <n v="0"/>
    <n v="0"/>
    <n v="0"/>
    <n v="0"/>
    <n v="0"/>
    <m/>
    <m/>
    <m/>
    <m/>
    <m/>
    <m/>
    <m/>
    <m/>
    <m/>
    <m/>
    <m/>
    <m/>
    <m/>
    <m/>
    <m/>
    <m/>
    <m/>
    <m/>
    <x v="0"/>
    <x v="0"/>
    <x v="0"/>
  </r>
  <r>
    <s v="Legal expense - IVOG"/>
    <s v="IVHLLC"/>
    <s v="Downstream"/>
    <s v="NA"/>
    <n v="0"/>
    <n v="-2.7269576399999997"/>
    <n v="-1.5994820200000002"/>
    <n v="0"/>
    <n v="0"/>
    <n v="0"/>
    <n v="0"/>
    <n v="0"/>
    <m/>
    <m/>
    <m/>
    <m/>
    <m/>
    <m/>
    <n v="-0.59108426999999997"/>
    <n v="-2.1358733699999997"/>
    <n v="-0.525119"/>
    <n v="-0.21719516000000003"/>
    <n v="-0.43846017000000004"/>
    <n v="-0.41870768999999997"/>
    <m/>
    <m/>
    <m/>
    <m/>
    <m/>
    <m/>
    <m/>
    <m/>
    <m/>
    <m/>
    <m/>
    <m/>
    <m/>
    <m/>
    <m/>
    <m/>
    <m/>
    <m/>
    <m/>
    <m/>
    <m/>
    <m/>
    <s v="Others"/>
    <x v="5"/>
    <x v="1"/>
    <x v="6"/>
  </r>
  <r>
    <s v="Pre-operative cost"/>
    <m/>
    <m/>
    <m/>
    <n v="-9.5574336902196642"/>
    <n v="-11.336552033995261"/>
    <n v="-14.04724015083"/>
    <n v="-7.0911516021072565"/>
    <n v="-1.9590115239084027"/>
    <n v="-0.38533908533861694"/>
    <n v="-7.2678560000000001"/>
    <n v="-0.59692999999999996"/>
    <n v="-1.766797"/>
    <n v="-2.3319715700000008"/>
    <n v="-2.8343415399999992"/>
    <n v="-2.6243235802196647"/>
    <n v="-4.1829770197920562"/>
    <n v="-4.2954272158488145"/>
    <n v="-0.5805865901661883"/>
    <n v="-2.2775612081882004"/>
    <n v="-4.2093292500000006"/>
    <n v="-1.4413975500000002"/>
    <n v="-3.8592125517972025"/>
    <n v="-4.5373007990327965"/>
    <n v="-2.2404968193548402"/>
    <n v="-1.2270133308210727"/>
    <n v="-1.6858134365126034"/>
    <n v="-1.9378280154187406"/>
    <n v="-0.48043609659566883"/>
    <n v="-0.3716006028120985"/>
    <n v="-0.35104208441015872"/>
    <n v="-0.75593274009047673"/>
    <n v="-0.86380997196414699"/>
    <n v="2.0242267109318912"/>
    <n v="-1.1352464134996483"/>
    <n v="-0.41050941080671322"/>
    <n v="-0.48801934753832549"/>
    <n v="-0.34753965246167456"/>
    <n v="-0.42619899999999988"/>
    <n v="-6.0060980000000006"/>
    <n v="-0.59692999999999996"/>
    <n v="0"/>
    <n v="0"/>
    <n v="0"/>
    <m/>
    <n v="0.10891065246167447"/>
    <m/>
    <x v="0"/>
    <x v="0"/>
    <x v="0"/>
  </r>
  <r>
    <s v="Pre-operative cost - WBRF"/>
    <m/>
    <s v="Polyester HVA"/>
    <s v="NA"/>
    <n v="-0.16589616204683291"/>
    <n v="0"/>
    <n v="0"/>
    <n v="0"/>
    <n v="0"/>
    <n v="0"/>
    <n v="0"/>
    <n v="0"/>
    <n v="0"/>
    <n v="0"/>
    <n v="0"/>
    <n v="-0.165896162046832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obility"/>
    <x v="4"/>
    <x v="2"/>
    <x v="7"/>
  </r>
  <r>
    <s v="Pre-operative cost - Artlant Portugal"/>
    <m/>
    <s v="PTA"/>
    <s v="EMEA"/>
    <n v="-0.78243085817283275"/>
    <n v="-5.6474416739952602"/>
    <n v="0"/>
    <n v="0"/>
    <n v="0"/>
    <n v="0"/>
    <n v="0"/>
    <n v="0"/>
    <n v="0"/>
    <n v="0"/>
    <n v="0"/>
    <n v="-0.78243085817283275"/>
    <n v="-2.876303969792056"/>
    <n v="-2.9136957458488144"/>
    <n v="7.8226189833811938E-2"/>
    <n v="6.4331851811799456E-2"/>
    <m/>
    <m/>
    <m/>
    <m/>
    <m/>
    <m/>
    <m/>
    <m/>
    <m/>
    <m/>
    <m/>
    <m/>
    <m/>
    <m/>
    <m/>
    <m/>
    <m/>
    <m/>
    <m/>
    <m/>
    <m/>
    <m/>
    <m/>
    <m/>
    <m/>
    <m/>
    <s v="PTA"/>
    <x v="1"/>
    <x v="1"/>
    <x v="7"/>
  </r>
  <r>
    <s v="Pre-operative cost - Corpus Christy"/>
    <m/>
    <s v="PET Necessity"/>
    <s v="NA"/>
    <n v="0"/>
    <n v="0"/>
    <n v="-2.91009145083"/>
    <n v="-2.1375069999999998"/>
    <n v="-1.26525453"/>
    <n v="-1.2350690000000002"/>
    <n v="-7.2678560000000001"/>
    <n v="-0.59692999999999996"/>
    <m/>
    <m/>
    <m/>
    <m/>
    <m/>
    <m/>
    <m/>
    <m/>
    <n v="-1.577334"/>
    <n v="-1.2160000000000002"/>
    <n v="-1.8680759999999998"/>
    <n v="1.7513185491700001"/>
    <n v="-0.97126699999999999"/>
    <n v="-0.47077099999999994"/>
    <n v="-0.44811500000000015"/>
    <n v="-0.24735399999999963"/>
    <n v="-0.422348"/>
    <n v="-0.28898799999999997"/>
    <n v="-0.28223799999999993"/>
    <n v="-0.27168053000000009"/>
    <n v="-0.27601790000000004"/>
    <n v="-0.23072477000000002"/>
    <n v="-0.34126873459999996"/>
    <n v="-0.38705759540000007"/>
    <n v="-0.48705399900000002"/>
    <n v="-0.34850500100000004"/>
    <n v="-0.42619899999999988"/>
    <n v="-6.0060980000000006"/>
    <n v="-0.59692999999999996"/>
    <n v="0"/>
    <n v="0"/>
    <n v="0"/>
    <m/>
    <m/>
    <s v="PET"/>
    <x v="1"/>
    <x v="1"/>
    <x v="7"/>
  </r>
  <r>
    <s v="Pre-operative cost - Cracker (IVOLEFINUSA)"/>
    <s v="IVOLEFINUSA"/>
    <s v="Upstream"/>
    <s v="NA"/>
    <n v="-8.6091066699999992"/>
    <n v="-5.6891103600000008"/>
    <n v="-11.137148699999999"/>
    <n v="-1.2692298193548401"/>
    <n v="0"/>
    <n v="0"/>
    <n v="0"/>
    <n v="0"/>
    <n v="-1.766797"/>
    <n v="-2.3319715700000008"/>
    <n v="-2.8343415399999992"/>
    <n v="-1.6759965599999993"/>
    <n v="-1.3066730500000001"/>
    <n v="-1.3817314700000001"/>
    <n v="-0.65881278000000021"/>
    <n v="-2.3418930599999999"/>
    <n v="-2.6319952500000006"/>
    <n v="-0.22539754999999997"/>
    <n v="-1.9911340599999994"/>
    <n v="-6.2886218399999994"/>
    <n v="-1.2692298193548401"/>
    <m/>
    <m/>
    <m/>
    <m/>
    <m/>
    <m/>
    <m/>
    <m/>
    <m/>
    <m/>
    <m/>
    <m/>
    <m/>
    <m/>
    <m/>
    <m/>
    <m/>
    <m/>
    <m/>
    <m/>
    <m/>
    <s v="Others"/>
    <x v="5"/>
    <x v="1"/>
    <x v="7"/>
  </r>
  <r>
    <s v="Pre-operative cost - IVGSS (India)"/>
    <m/>
    <s v="Unallocable"/>
    <s v="Holdings"/>
    <n v="0"/>
    <n v="0"/>
    <n v="0"/>
    <n v="-3.1696873218314408"/>
    <n v="0"/>
    <n v="0"/>
    <n v="0"/>
    <n v="0"/>
    <m/>
    <m/>
    <m/>
    <m/>
    <m/>
    <m/>
    <m/>
    <m/>
    <m/>
    <m/>
    <m/>
    <m/>
    <m/>
    <n v="-0.75624233082107273"/>
    <n v="-1.2376984365126034"/>
    <n v="-1.1757465544977648"/>
    <m/>
    <m/>
    <m/>
    <m/>
    <m/>
    <m/>
    <m/>
    <m/>
    <m/>
    <m/>
    <m/>
    <m/>
    <m/>
    <m/>
    <m/>
    <m/>
    <m/>
    <m/>
    <s v="Holdings"/>
    <x v="6"/>
    <x v="3"/>
    <x v="7"/>
  </r>
  <r>
    <s v="Pre-operative cost - IVSPPL"/>
    <m/>
    <s v="Downstream"/>
    <s v="NA"/>
    <n v="0"/>
    <n v="0"/>
    <n v="0"/>
    <n v="0"/>
    <n v="0"/>
    <n v="0"/>
    <n v="0"/>
    <n v="0"/>
    <m/>
    <m/>
    <m/>
    <m/>
    <m/>
    <m/>
    <m/>
    <m/>
    <m/>
    <m/>
    <n v="-2.4917972032216941E-6"/>
    <n v="2.4917972032216941E-6"/>
    <m/>
    <m/>
    <m/>
    <m/>
    <m/>
    <m/>
    <m/>
    <m/>
    <m/>
    <m/>
    <m/>
    <m/>
    <m/>
    <m/>
    <m/>
    <m/>
    <m/>
    <m/>
    <m/>
    <m/>
    <m/>
    <m/>
    <s v="Others"/>
    <x v="5"/>
    <x v="1"/>
    <x v="7"/>
  </r>
  <r>
    <s v="Pre-operative cost - PVPC"/>
    <m/>
    <s v="PET Recycling"/>
    <s v="Asia"/>
    <n v="0"/>
    <n v="0"/>
    <n v="0"/>
    <n v="-0.38520461264177114"/>
    <n v="-0.35295255195639941"/>
    <n v="2.1751190822961917"/>
    <n v="0"/>
    <n v="0"/>
    <m/>
    <m/>
    <m/>
    <m/>
    <m/>
    <m/>
    <m/>
    <m/>
    <m/>
    <m/>
    <m/>
    <m/>
    <m/>
    <m/>
    <m/>
    <n v="-0.38520461264177114"/>
    <n v="-5.8088096595668812E-2"/>
    <n v="-6.9621115781147311E-2"/>
    <n v="-6.867127951028508E-2"/>
    <n v="-0.15657206006929819"/>
    <n v="-0.40713305206896033"/>
    <n v="2.4285154766982773"/>
    <n v="0.19065883652331339"/>
    <n v="-3.692217885643867E-2"/>
    <n v="0"/>
    <n v="0"/>
    <n v="0"/>
    <n v="0"/>
    <n v="0"/>
    <n v="0"/>
    <n v="0"/>
    <n v="0"/>
    <m/>
    <m/>
    <s v="PET"/>
    <x v="1"/>
    <x v="1"/>
    <x v="7"/>
  </r>
  <r>
    <s v="Pre-operative cost - IVSSB (IVBRZ paid)"/>
    <m/>
    <s v="PET Necessity"/>
    <s v="NA"/>
    <n v="0"/>
    <n v="0"/>
    <n v="0"/>
    <n v="-0.12952284827920507"/>
    <n v="-1.296909289739027E-2"/>
    <n v="0"/>
    <n v="0"/>
    <n v="0"/>
    <m/>
    <m/>
    <m/>
    <m/>
    <m/>
    <m/>
    <m/>
    <m/>
    <m/>
    <m/>
    <m/>
    <m/>
    <m/>
    <m/>
    <m/>
    <n v="-0.12952284827920507"/>
    <n v="0"/>
    <n v="-1.2991487030951187E-2"/>
    <n v="-1.3280489987373134E-4"/>
    <n v="1.5519903343464911E-4"/>
    <m/>
    <m/>
    <m/>
    <m/>
    <m/>
    <m/>
    <m/>
    <m/>
    <m/>
    <m/>
    <m/>
    <m/>
    <m/>
    <m/>
    <s v="PET"/>
    <x v="1"/>
    <x v="1"/>
    <x v="7"/>
  </r>
  <r>
    <s v="Pre-operative cost - IVRV (PET Recycling)"/>
    <m/>
    <s v="PET Recycling"/>
    <s v="EMEA"/>
    <n v="0"/>
    <n v="0"/>
    <n v="0"/>
    <n v="0"/>
    <n v="-0.32783534905461315"/>
    <n v="-1.3253891676348084"/>
    <n v="0"/>
    <n v="0"/>
    <m/>
    <m/>
    <m/>
    <m/>
    <m/>
    <m/>
    <m/>
    <m/>
    <m/>
    <m/>
    <m/>
    <m/>
    <m/>
    <m/>
    <m/>
    <m/>
    <m/>
    <n v="0"/>
    <n v="0"/>
    <n v="-0.32783534905461315"/>
    <n v="-0.18065901989518665"/>
    <n v="-0.17356399576638573"/>
    <n v="-0.9846365154229616"/>
    <n v="1.347036344972552E-2"/>
    <n v="0"/>
    <n v="0"/>
    <n v="0"/>
    <n v="0"/>
    <n v="0"/>
    <n v="0"/>
    <n v="0"/>
    <n v="0"/>
    <m/>
    <m/>
    <s v="PET"/>
    <x v="1"/>
    <x v="1"/>
    <x v="7"/>
  </r>
  <r>
    <s v="Pre-operative cost - IDVB"/>
    <m/>
    <s v="PET Recycling"/>
    <s v="Asi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n v="-9.6534853832547175E-4"/>
    <n v="9.6534853832547175E-4"/>
    <n v="0"/>
    <n v="0"/>
    <n v="0"/>
    <n v="0"/>
    <n v="0"/>
    <n v="0"/>
    <m/>
    <m/>
    <s v="PET"/>
    <x v="1"/>
    <x v="1"/>
    <x v="7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Acquisition Cost"/>
    <m/>
    <m/>
    <m/>
    <n v="-6.3468018228680911"/>
    <n v="-20.830174025371516"/>
    <n v="-10.10207326194246"/>
    <n v="-24.590551883185594"/>
    <n v="-7.5205193493226163"/>
    <n v="-16.115357289556133"/>
    <n v="-3.4510452760521808"/>
    <n v="11.971587773111954"/>
    <n v="-0.30794889050304791"/>
    <n v="-0.36430715248834461"/>
    <n v="-0.85557912834061689"/>
    <n v="-4.8189666515360816"/>
    <n v="-1.8210004343926864"/>
    <n v="-6.9060084841081872"/>
    <n v="-6.5605172545957551"/>
    <n v="-5.5426478522748877"/>
    <n v="-2.6376247901127292"/>
    <n v="-2.9780430700670295"/>
    <n v="-2.599435034538248"/>
    <n v="-1.886970367224452"/>
    <n v="-0.96998162086825324"/>
    <n v="-6.8284089149316047"/>
    <n v="-8.2844528547783334"/>
    <n v="-8.5077084926074029"/>
    <n v="-5.5307319087085693E-2"/>
    <n v="-1.6189503512737016"/>
    <n v="-1.8161811979420199"/>
    <n v="-4.0300804810198088"/>
    <n v="-0.20394259215018609"/>
    <n v="-4.4016447741949891"/>
    <n v="-0.96187712060774466"/>
    <n v="-10.547892802603211"/>
    <n v="0.37913423627735837"/>
    <n v="-1.7662369554723831"/>
    <n v="-1.2975302358550733"/>
    <n v="-0.76641232100208279"/>
    <n v="-2.841222688804549E-2"/>
    <n v="2"/>
    <n v="4"/>
    <n v="6"/>
    <m/>
    <n v="0.40754646316540388"/>
    <m/>
    <x v="0"/>
    <x v="0"/>
    <x v="0"/>
  </r>
  <r>
    <s v="Others"/>
    <m/>
    <s v="Unallocable"/>
    <s v="Holdings"/>
    <n v="-1.5535375852001863"/>
    <n v="-0.97262327698441353"/>
    <n v="-0.29111890921108574"/>
    <n v="0"/>
    <n v="0"/>
    <n v="0"/>
    <n v="0"/>
    <n v="0"/>
    <n v="-0.30322462684441404"/>
    <n v="-0.36002960150900876"/>
    <n v="-2.6417938913720553E-2"/>
    <n v="-0.86386541793304283"/>
    <n v="-5.040662097127023E-2"/>
    <n v="-0.62662325439575928"/>
    <n v="3.9329441550762747E-4"/>
    <n v="-0.29598669603289163"/>
    <n v="-2.9231621053297283E-2"/>
    <n v="-4.5794156415145254E-2"/>
    <n v="-0.13095233398224643"/>
    <n v="-8.5140797760396791E-2"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s v="Project Siam (BPC)"/>
    <m/>
    <s v="Unallocable"/>
    <s v="Holdings"/>
    <n v="-4.8875149557662933E-3"/>
    <n v="0"/>
    <n v="0"/>
    <n v="0"/>
    <n v="0"/>
    <n v="0"/>
    <n v="0"/>
    <n v="0"/>
    <n v="-4.72426365863385E-3"/>
    <n v="-5.48758369126306E-5"/>
    <n v="-6.2489463729535394E-5"/>
    <n v="-4.5885996490277303E-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s v="Project Trevira"/>
    <m/>
    <s v="Unallocable"/>
    <s v="Holdings"/>
    <n v="-0.17905457071793601"/>
    <n v="0"/>
    <n v="0"/>
    <n v="0"/>
    <n v="0"/>
    <n v="0"/>
    <n v="0"/>
    <n v="0"/>
    <n v="0"/>
    <n v="0"/>
    <n v="0"/>
    <n v="-0.179054570717936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s v="Project Atlantic - Artland Portugal"/>
    <m/>
    <s v="Unallocable"/>
    <s v="Holdings"/>
    <n v="-0.55830723074009625"/>
    <n v="-0.25962749829837262"/>
    <n v="0"/>
    <n v="0"/>
    <n v="0"/>
    <n v="0"/>
    <n v="0"/>
    <n v="0"/>
    <n v="0"/>
    <n v="-4.2226751424232602E-3"/>
    <n v="-0.24522011569809599"/>
    <n v="-0.30886443989957701"/>
    <n v="-0.26604612233769365"/>
    <n v="1.6679639819918667E-3"/>
    <n v="3.4176802001581819E-3"/>
    <n v="1.3329798571709835E-3"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s v="Project Atom - AVGOL"/>
    <m/>
    <s v="Unallocable"/>
    <s v="Holdings"/>
    <n v="0"/>
    <n v="-3.3466860559165266"/>
    <n v="-6.9001275559506777E-3"/>
    <n v="-3.8365309298446323E-2"/>
    <n v="0"/>
    <n v="0"/>
    <n v="-1.4020955833769042E-2"/>
    <n v="0"/>
    <m/>
    <m/>
    <m/>
    <m/>
    <m/>
    <n v="-0.51625914552694918"/>
    <n v="-2.8496081511639315"/>
    <n v="1.9181240774353792E-2"/>
    <m/>
    <n v="-6.7770521054130147E-3"/>
    <n v="-6.6838847708840243E-5"/>
    <n v="-5.6236602828822757E-5"/>
    <m/>
    <n v="-3.7987058060433475E-2"/>
    <n v="-1.0993341631639758E-4"/>
    <n v="-2.6831782169645102E-4"/>
    <m/>
    <m/>
    <m/>
    <m/>
    <m/>
    <m/>
    <m/>
    <m/>
    <m/>
    <m/>
    <n v="-0.10640801986793327"/>
    <n v="9.2387064034164232E-2"/>
    <n v="0"/>
    <n v="0"/>
    <n v="0"/>
    <n v="0"/>
    <m/>
    <m/>
    <s v="Holdings"/>
    <x v="6"/>
    <x v="3"/>
    <x v="7"/>
  </r>
  <r>
    <s v="Project Beverage Plastic"/>
    <m/>
    <s v="Unallocable"/>
    <s v="Holdings"/>
    <n v="0"/>
    <n v="0"/>
    <n v="0"/>
    <n v="-4.0204616890462536E-3"/>
    <n v="0"/>
    <n v="0"/>
    <n v="0"/>
    <n v="0"/>
    <m/>
    <m/>
    <m/>
    <m/>
    <m/>
    <m/>
    <m/>
    <m/>
    <m/>
    <m/>
    <m/>
    <m/>
    <n v="-3.8544389476880786E-3"/>
    <n v="-3.2374412919420389E-5"/>
    <n v="-7.6337838295838668E-5"/>
    <n v="-5.7310490142915491E-5"/>
    <m/>
    <m/>
    <m/>
    <m/>
    <m/>
    <m/>
    <m/>
    <m/>
    <m/>
    <m/>
    <m/>
    <m/>
    <m/>
    <m/>
    <m/>
    <m/>
    <m/>
    <m/>
    <s v="Holdings"/>
    <x v="6"/>
    <x v="3"/>
    <x v="7"/>
  </r>
  <r>
    <s v="Project Buono - Brazil"/>
    <m/>
    <s v="Unallocable"/>
    <s v="Holdings"/>
    <n v="0"/>
    <n v="-1.157026076679166"/>
    <n v="-0.14637171317949313"/>
    <n v="0"/>
    <n v="0"/>
    <n v="0"/>
    <n v="0"/>
    <n v="0"/>
    <m/>
    <m/>
    <m/>
    <m/>
    <m/>
    <n v="-2.2442154793342395"/>
    <n v="1.3461379941738538"/>
    <n v="-0.25894859151878036"/>
    <m/>
    <n v="-0.14376092600208801"/>
    <n v="-1.4178457668726774E-3"/>
    <n v="-1.1929414105324443E-3"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s v="Project Cruise - UTT"/>
    <m/>
    <s v="Unallocable"/>
    <s v="Holdings"/>
    <n v="0"/>
    <n v="-0.28196632850689929"/>
    <n v="-0.64717939415458747"/>
    <n v="0"/>
    <n v="0"/>
    <n v="0"/>
    <n v="0"/>
    <n v="0"/>
    <m/>
    <m/>
    <m/>
    <m/>
    <m/>
    <n v="-0.10615879739896414"/>
    <n v="-6.4799594463785474E-3"/>
    <n v="-0.1693275716615566"/>
    <n v="-0.61788553083843212"/>
    <n v="1.7910204190958234E-2"/>
    <n v="-4.2362683215945975E-2"/>
    <n v="-4.8413842911676636E-3"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s v="Project Dawn - M&amp;G Brazil"/>
    <m/>
    <s v="Unallocable"/>
    <s v="Holdings"/>
    <n v="-0.19359804794096699"/>
    <n v="-3.5958260584122264"/>
    <n v="-0.33254378921701261"/>
    <n v="0"/>
    <n v="0"/>
    <n v="0"/>
    <n v="0"/>
    <n v="0"/>
    <n v="0"/>
    <n v="0"/>
    <n v="0"/>
    <n v="-0.19359804794096699"/>
    <n v="-0.17645505259620442"/>
    <n v="-0.42869492219995953"/>
    <n v="-7.0972834905489585E-3"/>
    <n v="-2.9835788001255135"/>
    <n v="-0.25092902654587423"/>
    <n v="-7.6113074279839932E-2"/>
    <n v="-2.9807294666471806E-3"/>
    <n v="-2.5209589246512377E-3"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s v="Project Epsilon - Essel Propack"/>
    <m/>
    <s v="Unallocable"/>
    <s v="Holdings"/>
    <n v="0"/>
    <n v="0"/>
    <n v="-0.14209315320886964"/>
    <n v="0"/>
    <n v="0"/>
    <n v="0"/>
    <n v="0"/>
    <n v="0"/>
    <m/>
    <m/>
    <m/>
    <m/>
    <m/>
    <m/>
    <m/>
    <m/>
    <m/>
    <n v="-0.13955868138821223"/>
    <n v="-1.3764010231384904E-3"/>
    <n v="-1.1580707975189231E-3"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s v="Project Everest - Sinterama"/>
    <m/>
    <s v="Unallocable"/>
    <s v="Holdings"/>
    <n v="0"/>
    <n v="0"/>
    <n v="-1.779867037029879"/>
    <n v="-0.26094460867786817"/>
    <n v="-3.0724212177652217E-2"/>
    <n v="-4.0377936903101805E-2"/>
    <n v="-1.7610022943939693E-2"/>
    <n v="0"/>
    <m/>
    <m/>
    <m/>
    <m/>
    <m/>
    <m/>
    <m/>
    <m/>
    <m/>
    <n v="-0.55442993387959127"/>
    <n v="-0.86600857629443273"/>
    <n v="-0.35942852685585497"/>
    <n v="-0.18269818962795084"/>
    <n v="-6.8701120291365741E-2"/>
    <n v="-3.8704179459361316E-3"/>
    <n v="-5.6748808126154855E-3"/>
    <m/>
    <n v="-3.5193676235734041E-3"/>
    <n v="-2.7656313022794896E-2"/>
    <n v="4.5146846871608332E-4"/>
    <n v="-2.6095686805792859E-2"/>
    <n v="5.075334915556097E-4"/>
    <n v="6.819549051122302E-4"/>
    <n v="-1.5471738493976789E-2"/>
    <n v="-1.506875340424528E-2"/>
    <n v="-2.5292614531507371E-3"/>
    <n v="-4.2878098169777529E-5"/>
    <n v="3.0870011626101673E-5"/>
    <n v="0"/>
    <n v="0"/>
    <n v="0"/>
    <n v="0"/>
    <m/>
    <m/>
    <s v="Holdings"/>
    <x v="6"/>
    <x v="3"/>
    <x v="7"/>
  </r>
  <r>
    <s v="Project Green - Sorepla"/>
    <m/>
    <s v="Unallocable"/>
    <s v="Holdings"/>
    <n v="0"/>
    <n v="-0.38769700012375463"/>
    <n v="-1.4386166621571127E-2"/>
    <n v="0"/>
    <n v="0"/>
    <n v="0"/>
    <n v="0"/>
    <n v="0"/>
    <m/>
    <m/>
    <m/>
    <m/>
    <m/>
    <n v="-0.26443666244502412"/>
    <n v="0.17184324454715463"/>
    <n v="-0.29510358222588517"/>
    <m/>
    <n v="-1.3043072226264671E-2"/>
    <n v="-1.2258459630178596E-3"/>
    <n v="-1.172484322885959E-4"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s v="Project Jumbo - Corpus Christy"/>
    <m/>
    <s v="Unallocable"/>
    <s v="Holdings"/>
    <n v="0"/>
    <n v="-4.138553275436359"/>
    <n v="-0.16543222958067588"/>
    <n v="-4.0575495152332447E-4"/>
    <n v="0"/>
    <n v="-5.7934469739097209E-2"/>
    <n v="-9.6787940326463553E-2"/>
    <n v="0"/>
    <m/>
    <m/>
    <m/>
    <m/>
    <n v="-2.0015458655388654E-3"/>
    <n v="-0.45504188286431385"/>
    <n v="-3.5624521575915589"/>
    <n v="-0.11905768911494718"/>
    <n v="-5.1980262074277854E-2"/>
    <n v="-7.1583282024048553E-2"/>
    <n v="-4.6296965897552195E-2"/>
    <n v="4.4282804152027053E-3"/>
    <n v="-3.9262361308677101E-4"/>
    <n v="3.5678188917571399E-7"/>
    <n v="-7.7042037140941837E-6"/>
    <n v="-5.783916611634991E-6"/>
    <m/>
    <m/>
    <m/>
    <m/>
    <n v="-2.9094309051266622E-2"/>
    <n v="-3.1146428164145444E-2"/>
    <n v="1.6054877320423599E-3"/>
    <n v="7.007797442724964E-4"/>
    <n v="0"/>
    <n v="0"/>
    <n v="-0.10334553232159407"/>
    <n v="6.5575919951305212E-3"/>
    <n v="0"/>
    <n v="0"/>
    <n v="0"/>
    <n v="0"/>
    <m/>
    <m/>
    <s v="Holdings"/>
    <x v="6"/>
    <x v="3"/>
    <x v="7"/>
  </r>
  <r>
    <s v="Project Kamiwashi - PT Mitsubishi Chemicals Indonesia"/>
    <m/>
    <s v="Unallocable"/>
    <s v="Holdings"/>
    <n v="0"/>
    <n v="0"/>
    <n v="-0.1183450552742453"/>
    <n v="-5.6415712578371163E-2"/>
    <n v="0"/>
    <n v="0"/>
    <n v="0"/>
    <n v="0"/>
    <m/>
    <m/>
    <m/>
    <m/>
    <m/>
    <m/>
    <m/>
    <m/>
    <m/>
    <n v="-0.11133279825366192"/>
    <n v="-1.0980225371931135E-3"/>
    <n v="-5.9142344833902627E-3"/>
    <m/>
    <n v="-5.5859498813478882E-2"/>
    <n v="-1.616557283408912E-4"/>
    <n v="-3.945580365513901E-4"/>
    <m/>
    <m/>
    <m/>
    <m/>
    <m/>
    <m/>
    <m/>
    <m/>
    <m/>
    <m/>
    <m/>
    <m/>
    <m/>
    <m/>
    <m/>
    <m/>
    <m/>
    <m/>
    <s v="Holdings"/>
    <x v="6"/>
    <x v="3"/>
    <x v="7"/>
  </r>
  <r>
    <s v="Project Kepler - Schoeller"/>
    <m/>
    <s v="Unallocable"/>
    <s v="Holdings"/>
    <n v="0"/>
    <n v="-0.4416883902605036"/>
    <n v="-0.74068803609137635"/>
    <n v="-5.8427122652060827E-2"/>
    <n v="-1.2767168964612058E-2"/>
    <n v="0"/>
    <n v="0"/>
    <n v="0"/>
    <m/>
    <m/>
    <m/>
    <m/>
    <m/>
    <n v="-6.1427645142590699E-2"/>
    <n v="7.9408998024607723E-4"/>
    <n v="-0.38105483509815896"/>
    <n v="-1.3840354788217995E-2"/>
    <n v="-0.71394339382768246"/>
    <n v="-8.9634797436999869E-3"/>
    <n v="-3.940807731775936E-3"/>
    <m/>
    <m/>
    <m/>
    <n v="-5.8427122652060827E-2"/>
    <n v="-1.1091561468374488E-2"/>
    <n v="1.8562981514606315E-4"/>
    <n v="2.519663688885232E-4"/>
    <n v="-2.1132036802721556E-3"/>
    <n v="0"/>
    <n v="0"/>
    <n v="0"/>
    <n v="0"/>
    <n v="0"/>
    <n v="0"/>
    <n v="0"/>
    <n v="0"/>
    <n v="0"/>
    <n v="0"/>
    <n v="0"/>
    <n v="0"/>
    <m/>
    <m/>
    <s v="Holdings"/>
    <x v="6"/>
    <x v="3"/>
    <x v="7"/>
  </r>
  <r>
    <s v="Project Loom III - Kordana"/>
    <m/>
    <s v="Unallocable"/>
    <s v="Holdings"/>
    <n v="0"/>
    <n v="-0.69238836576381413"/>
    <n v="-0.35487283702472522"/>
    <n v="0"/>
    <n v="0"/>
    <n v="0"/>
    <n v="0"/>
    <n v="0"/>
    <m/>
    <m/>
    <m/>
    <m/>
    <m/>
    <n v="-0.22858280909354406"/>
    <n v="-0.26021469878890108"/>
    <n v="-0.20359085788136902"/>
    <n v="-0.30029495960410441"/>
    <n v="-4.8248119898568809E-2"/>
    <n v="-3.4375149325238663E-3"/>
    <n v="-2.8922425895281378E-3"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s v="Project Oscar - Bevpak"/>
    <m/>
    <s v="Unallocable"/>
    <s v="Holdings"/>
    <n v="0"/>
    <n v="0"/>
    <n v="-3.425873045514282E-2"/>
    <n v="-1.7699384311388344E-2"/>
    <n v="-5.224219867748346E-4"/>
    <n v="0"/>
    <n v="0"/>
    <n v="0"/>
    <m/>
    <m/>
    <m/>
    <m/>
    <m/>
    <m/>
    <m/>
    <m/>
    <m/>
    <n v="-2.1412767221297726E-2"/>
    <n v="-8.974547203356345E-3"/>
    <n v="-3.8714160304887469E-3"/>
    <n v="-7.085720254639028E-3"/>
    <n v="-1.0025300502867696E-2"/>
    <n v="-3.3606407472550493E-4"/>
    <n v="-2.5229947915611506E-4"/>
    <n v="-5.3255446276244552E-4"/>
    <n v="-6.6738954013927966E-8"/>
    <n v="4.1360480834916856E-6"/>
    <n v="6.0631668581331583E-6"/>
    <n v="0"/>
    <n v="0"/>
    <n v="0"/>
    <n v="0"/>
    <n v="0"/>
    <n v="0"/>
    <n v="0"/>
    <n v="0"/>
    <n v="0"/>
    <n v="0"/>
    <n v="0"/>
    <n v="0"/>
    <m/>
    <m/>
    <s v="Holdings"/>
    <x v="6"/>
    <x v="3"/>
    <x v="7"/>
  </r>
  <r>
    <s v="Project Ostrich - Invistra Germany"/>
    <m/>
    <s v="Unallocable"/>
    <s v="Holdings"/>
    <n v="0"/>
    <n v="-9.335183228760597E-4"/>
    <n v="-1.5235852743741383"/>
    <n v="0"/>
    <n v="0"/>
    <n v="0"/>
    <n v="0"/>
    <n v="0"/>
    <m/>
    <m/>
    <m/>
    <m/>
    <m/>
    <m/>
    <n v="-9.4415236642835605E-4"/>
    <n v="1.0634043552296362E-5"/>
    <n v="-1.0305318822431977"/>
    <n v="-0.47290444158862222"/>
    <n v="-1.0826512626616658E-2"/>
    <n v="-9.3224379157018644E-3"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s v="Project Panther - I.M.P. Polowat Sp.zo.o."/>
    <m/>
    <s v="Unallocable"/>
    <s v="Holdings"/>
    <n v="0"/>
    <n v="0"/>
    <n v="0"/>
    <n v="-0.43574269590392867"/>
    <n v="0"/>
    <n v="0"/>
    <n v="0"/>
    <n v="0"/>
    <m/>
    <m/>
    <m/>
    <m/>
    <m/>
    <m/>
    <m/>
    <m/>
    <m/>
    <m/>
    <m/>
    <m/>
    <n v="-7.525973756133425E-3"/>
    <n v="-0.12309968990467973"/>
    <n v="-0.18526820442237571"/>
    <n v="-0.11984882782073977"/>
    <m/>
    <m/>
    <m/>
    <m/>
    <m/>
    <m/>
    <m/>
    <m/>
    <m/>
    <m/>
    <m/>
    <m/>
    <m/>
    <m/>
    <m/>
    <m/>
    <m/>
    <m/>
    <s v="Holdings"/>
    <x v="6"/>
    <x v="3"/>
    <x v="7"/>
  </r>
  <r>
    <s v="Project Phoenix - DTF"/>
    <m/>
    <s v="Unallocable"/>
    <s v="Holdings"/>
    <n v="-1.8373099506386079"/>
    <n v="-1.6913149511718335"/>
    <n v="-0.1821581342445209"/>
    <n v="0"/>
    <n v="-1.8762254528181602E-2"/>
    <n v="0"/>
    <n v="0"/>
    <n v="0"/>
    <n v="0"/>
    <n v="0"/>
    <n v="-0.57940287082177799"/>
    <n v="-1.2579070798168299"/>
    <n v="-0.23539891649916619"/>
    <n v="-0.73146250852572259"/>
    <n v="-0.57783354437751011"/>
    <n v="-0.14661998176943436"/>
    <n v="3.7316195512972546E-3"/>
    <n v="-0.18387761675665015"/>
    <n v="-1.0723469500705449E-3"/>
    <n v="-9.3979008909744755E-4"/>
    <m/>
    <m/>
    <m/>
    <m/>
    <m/>
    <n v="-1.9488199015827264E-2"/>
    <n v="4.5024770907502523E-4"/>
    <n v="2.756967785706374E-4"/>
    <n v="0"/>
    <n v="0"/>
    <n v="0"/>
    <n v="0"/>
    <n v="0"/>
    <n v="0"/>
    <n v="0"/>
    <n v="0"/>
    <n v="0"/>
    <n v="0"/>
    <n v="0"/>
    <n v="0"/>
    <m/>
    <m/>
    <s v="Holdings"/>
    <x v="6"/>
    <x v="3"/>
    <x v="7"/>
  </r>
  <r>
    <s v="Project Platinum - Medco Plast"/>
    <m/>
    <s v="Unallocable"/>
    <s v="Holdings"/>
    <n v="-2.8834422722155799E-2"/>
    <n v="-0.43910722856506407"/>
    <n v="0"/>
    <n v="0"/>
    <n v="-0.14798992612407658"/>
    <n v="-3.6485851819532497E-2"/>
    <n v="-5.1843884123254072E-3"/>
    <n v="0"/>
    <n v="0"/>
    <n v="0"/>
    <n v="0"/>
    <n v="-2.8834422722155799E-2"/>
    <n v="-5.4635767955310666E-2"/>
    <n v="-1.5278328550177474E-2"/>
    <n v="-3.6906230105596891E-2"/>
    <n v="-0.33228690195397903"/>
    <m/>
    <m/>
    <m/>
    <m/>
    <m/>
    <m/>
    <m/>
    <m/>
    <m/>
    <n v="-1.197218640854854E-2"/>
    <n v="-1.7808684146559561E-2"/>
    <n v="-0.11820905556896846"/>
    <n v="-1.4655787566944778E-2"/>
    <n v="-2.2967422472136942E-2"/>
    <n v="1.0027035682150503E-3"/>
    <n v="1.3465465133417204E-4"/>
    <n v="-5.3203257665094339E-3"/>
    <n v="4.295641737312849E-5"/>
    <n v="5.0728651731300756E-5"/>
    <n v="4.2252285079597517E-5"/>
    <n v="0"/>
    <n v="0"/>
    <n v="0"/>
    <n v="0"/>
    <m/>
    <m/>
    <s v="Holdings"/>
    <x v="6"/>
    <x v="3"/>
    <x v="7"/>
  </r>
  <r>
    <s v="Project Ruby - IRSL"/>
    <m/>
    <s v="Unallocable"/>
    <s v="Holdings"/>
    <n v="0"/>
    <n v="0"/>
    <n v="-0.65292105542885848"/>
    <n v="-5.1363623000377077E-2"/>
    <n v="-2.4652486281078515E-3"/>
    <n v="0"/>
    <n v="0"/>
    <n v="0"/>
    <m/>
    <m/>
    <m/>
    <m/>
    <m/>
    <m/>
    <m/>
    <m/>
    <n v="-0.20576602728896901"/>
    <n v="-0.32177795448837299"/>
    <n v="-0.12994654483102919"/>
    <n v="4.5694711795126741E-3"/>
    <m/>
    <n v="-5.491029900332226E-3"/>
    <n v="-1.5890877231888E-5"/>
    <n v="-4.5856702222812962E-2"/>
    <m/>
    <n v="-2.5606334151313313E-3"/>
    <n v="5.9159870443005035E-5"/>
    <n v="3.6224916580474779E-5"/>
    <n v="0"/>
    <n v="0"/>
    <n v="0"/>
    <n v="0"/>
    <n v="0"/>
    <n v="0"/>
    <n v="0"/>
    <n v="0"/>
    <n v="0"/>
    <n v="0"/>
    <n v="0"/>
    <n v="0"/>
    <m/>
    <m/>
    <s v="Holdings"/>
    <x v="6"/>
    <x v="3"/>
    <x v="7"/>
  </r>
  <r>
    <s v="Project Rush - M&amp;G North America"/>
    <m/>
    <s v="Unallocable"/>
    <s v="Holdings"/>
    <n v="-0.55637603446751593"/>
    <n v="-3.0474127244718763"/>
    <n v="-0.23398142514784892"/>
    <n v="-3.4796608869601897E-2"/>
    <n v="-1.4157518843985552E-2"/>
    <n v="0"/>
    <n v="0"/>
    <n v="0"/>
    <n v="0"/>
    <n v="0"/>
    <n v="-4.4757134432929502E-3"/>
    <n v="-0.55190032102422304"/>
    <n v="-0.81387269182238386"/>
    <n v="-1.0538013961138"/>
    <n v="-0.88973531782121207"/>
    <n v="-0.2900033187144806"/>
    <n v="-0.13424778415469019"/>
    <n v="-6.1503778058603464E-2"/>
    <n v="-1.2786194293832459E-2"/>
    <n v="-2.5443668640722811E-2"/>
    <n v="-2.0263805520482046E-2"/>
    <n v="-8.49403532748505E-3"/>
    <n v="-1.462023465444804E-3"/>
    <n v="-4.5767445561899975E-3"/>
    <n v="-2.9533464280998281E-3"/>
    <n v="-3.258771685612373E-3"/>
    <n v="-1.053621893010232E-3"/>
    <n v="-6.8917788372631185E-3"/>
    <n v="0"/>
    <n v="0"/>
    <n v="0"/>
    <n v="0"/>
    <n v="0"/>
    <n v="0"/>
    <n v="0"/>
    <n v="0"/>
    <n v="0"/>
    <n v="0"/>
    <n v="0"/>
    <n v="0"/>
    <m/>
    <m/>
    <s v="Holdings"/>
    <x v="6"/>
    <x v="3"/>
    <x v="7"/>
  </r>
  <r>
    <s v="Project Spindletop - Huntsman"/>
    <m/>
    <s v="Unallocable"/>
    <s v="Holdings"/>
    <n v="0"/>
    <n v="0"/>
    <n v="-2.7189081990774744"/>
    <n v="-5.9587502320929548"/>
    <n v="-5.8857349653620668E-2"/>
    <n v="0"/>
    <n v="0"/>
    <n v="0"/>
    <m/>
    <m/>
    <m/>
    <m/>
    <m/>
    <m/>
    <m/>
    <m/>
    <m/>
    <m/>
    <n v="-1.3296908029635497"/>
    <n v="-1.3892173961139245"/>
    <n v="-0.74816086914827307"/>
    <n v="-5.0733650967891268"/>
    <n v="-0.13064706731355891"/>
    <n v="-6.5771988419967009E-3"/>
    <m/>
    <n v="-6.0006418366669256E-2"/>
    <n v="4.6597737920087839E-4"/>
    <n v="6.8309133384771015E-4"/>
    <n v="0"/>
    <n v="0"/>
    <n v="0"/>
    <n v="0"/>
    <n v="0"/>
    <n v="0"/>
    <n v="0"/>
    <n v="0"/>
    <n v="0"/>
    <n v="0"/>
    <n v="0"/>
    <n v="0"/>
    <m/>
    <m/>
    <s v="Holdings"/>
    <x v="6"/>
    <x v="3"/>
    <x v="7"/>
  </r>
  <r>
    <s v="Project Spindletop - Huntsman"/>
    <s v="IVOXUS"/>
    <s v="Upstream"/>
    <s v="NA"/>
    <n v="0"/>
    <n v="0"/>
    <n v="0"/>
    <n v="-0.82616408325829416"/>
    <n v="0"/>
    <n v="0"/>
    <n v="0"/>
    <n v="0"/>
    <m/>
    <m/>
    <m/>
    <m/>
    <m/>
    <m/>
    <m/>
    <m/>
    <m/>
    <m/>
    <m/>
    <m/>
    <n v="0"/>
    <n v="0"/>
    <n v="-0.36688634942661175"/>
    <n v="-0.45927773383168236"/>
    <m/>
    <m/>
    <m/>
    <m/>
    <m/>
    <m/>
    <m/>
    <m/>
    <m/>
    <m/>
    <m/>
    <m/>
    <m/>
    <m/>
    <m/>
    <m/>
    <m/>
    <m/>
    <s v="Others"/>
    <x v="5"/>
    <x v="1"/>
    <x v="7"/>
  </r>
  <r>
    <s v="Project Spindletop - Huntsman"/>
    <s v="IVOXUS"/>
    <s v="Intermediate"/>
    <s v="NA"/>
    <n v="0"/>
    <n v="0"/>
    <n v="0"/>
    <n v="-0.5335078882521106"/>
    <n v="0"/>
    <n v="0"/>
    <n v="0"/>
    <n v="0"/>
    <m/>
    <m/>
    <m/>
    <m/>
    <m/>
    <m/>
    <m/>
    <m/>
    <m/>
    <m/>
    <m/>
    <m/>
    <n v="0"/>
    <n v="0"/>
    <n v="-0.47820741162901875"/>
    <n v="-5.5300476623091843E-2"/>
    <m/>
    <m/>
    <m/>
    <m/>
    <m/>
    <m/>
    <m/>
    <m/>
    <m/>
    <m/>
    <m/>
    <m/>
    <m/>
    <m/>
    <m/>
    <m/>
    <m/>
    <m/>
    <s v="Others"/>
    <x v="5"/>
    <x v="1"/>
    <x v="7"/>
  </r>
  <r>
    <s v="Project Spindletop - Huntsman"/>
    <s v="IVOXUS"/>
    <s v="Downstream"/>
    <s v="NA"/>
    <n v="0"/>
    <n v="0"/>
    <n v="0"/>
    <n v="-14.140719135314752"/>
    <n v="0"/>
    <n v="0"/>
    <n v="0"/>
    <n v="0"/>
    <m/>
    <m/>
    <m/>
    <m/>
    <m/>
    <m/>
    <m/>
    <m/>
    <m/>
    <m/>
    <m/>
    <m/>
    <n v="0"/>
    <n v="0"/>
    <n v="-6.5704482016178947"/>
    <n v="-7.5702709336968574"/>
    <m/>
    <m/>
    <m/>
    <m/>
    <m/>
    <m/>
    <m/>
    <m/>
    <m/>
    <m/>
    <m/>
    <m/>
    <m/>
    <m/>
    <m/>
    <m/>
    <m/>
    <m/>
    <s v="Others"/>
    <x v="5"/>
    <x v="1"/>
    <x v="7"/>
  </r>
  <r>
    <s v="Project Thread - Durafiber"/>
    <m/>
    <s v="Unallocable"/>
    <s v="Holdings"/>
    <n v="-1.4348964654848599"/>
    <n v="0"/>
    <n v="0"/>
    <n v="-0.22363418893281012"/>
    <n v="0"/>
    <n v="-7.1208325950260502E-4"/>
    <n v="0"/>
    <n v="0"/>
    <n v="0"/>
    <n v="0"/>
    <n v="0"/>
    <n v="-1.4348964654848599"/>
    <n v="-0.21769357206158732"/>
    <n v="3.4149142995619623E-3"/>
    <n v="0.21427865776202537"/>
    <n v="0"/>
    <m/>
    <m/>
    <m/>
    <m/>
    <m/>
    <m/>
    <n v="-0.20620237419797041"/>
    <n v="-1.7431814734839717E-2"/>
    <m/>
    <m/>
    <m/>
    <m/>
    <m/>
    <n v="-7.4055052680271135E-4"/>
    <n v="2.123013231651301E-5"/>
    <n v="7.2371349835933119E-6"/>
    <n v="0"/>
    <n v="0"/>
    <n v="0"/>
    <n v="0"/>
    <n v="0"/>
    <n v="0"/>
    <n v="0"/>
    <n v="0"/>
    <m/>
    <m/>
    <s v="Holdings"/>
    <x v="6"/>
    <x v="3"/>
    <x v="7"/>
  </r>
  <r>
    <s v="Project Invistra"/>
    <m/>
    <s v="Unallocable"/>
    <s v="Holdings"/>
    <n v="0"/>
    <n v="0"/>
    <n v="0"/>
    <n v="-1.0137030811608837E-2"/>
    <n v="0"/>
    <n v="0"/>
    <n v="0"/>
    <n v="0"/>
    <m/>
    <m/>
    <m/>
    <m/>
    <m/>
    <m/>
    <m/>
    <m/>
    <m/>
    <m/>
    <m/>
    <m/>
    <m/>
    <n v="-1.0037087802562884E-2"/>
    <n v="-2.904703360412722E-5"/>
    <n v="-7.0895975441825909E-5"/>
    <m/>
    <m/>
    <m/>
    <m/>
    <m/>
    <m/>
    <m/>
    <m/>
    <m/>
    <m/>
    <m/>
    <m/>
    <m/>
    <m/>
    <m/>
    <m/>
    <m/>
    <m/>
    <s v="Holdings"/>
    <x v="6"/>
    <x v="3"/>
    <x v="7"/>
  </r>
  <r>
    <s v="Project Philippines Recycling"/>
    <m/>
    <s v="Unallocable"/>
    <s v="Holdings"/>
    <n v="0"/>
    <n v="0"/>
    <n v="0"/>
    <n v="-0.16775297059443844"/>
    <n v="0"/>
    <n v="0"/>
    <n v="0"/>
    <n v="0"/>
    <m/>
    <m/>
    <m/>
    <m/>
    <m/>
    <m/>
    <m/>
    <m/>
    <m/>
    <m/>
    <m/>
    <m/>
    <m/>
    <n v="-0.1660990605916785"/>
    <n v="-4.8068574167384193E-4"/>
    <n v="-1.1732242610860977E-3"/>
    <m/>
    <m/>
    <m/>
    <m/>
    <m/>
    <m/>
    <m/>
    <m/>
    <m/>
    <m/>
    <m/>
    <m/>
    <m/>
    <m/>
    <m/>
    <m/>
    <m/>
    <m/>
    <s v="Holdings"/>
    <x v="6"/>
    <x v="3"/>
    <x v="7"/>
  </r>
  <r>
    <s v="Project Smash"/>
    <m/>
    <s v="Unallocable"/>
    <s v="Holdings"/>
    <n v="0"/>
    <n v="0"/>
    <n v="0"/>
    <n v="-1.5817210657838393E-2"/>
    <n v="-6.8131414142676774E-3"/>
    <n v="0"/>
    <n v="0"/>
    <n v="6"/>
    <m/>
    <m/>
    <m/>
    <m/>
    <m/>
    <m/>
    <m/>
    <m/>
    <m/>
    <m/>
    <m/>
    <m/>
    <m/>
    <n v="-1.5661265622528082E-2"/>
    <n v="-4.5323236955701479E-5"/>
    <n v="-1.1062179835460983E-4"/>
    <n v="-7.1972071834147623E-3"/>
    <n v="1.204533953884316E-4"/>
    <n v="1.6349854484547927E-4"/>
    <n v="1.0011382891317398E-4"/>
    <n v="0"/>
    <n v="0"/>
    <n v="0"/>
    <n v="0"/>
    <n v="0"/>
    <n v="0"/>
    <n v="0"/>
    <n v="0"/>
    <n v="0"/>
    <n v="1"/>
    <n v="2"/>
    <n v="3"/>
    <m/>
    <m/>
    <s v="Holdings"/>
    <x v="6"/>
    <x v="3"/>
    <x v="7"/>
  </r>
  <r>
    <s v="Project Covid-19 Contribution"/>
    <m/>
    <s v="Unallocable"/>
    <s v="Holdings"/>
    <n v="0"/>
    <n v="0"/>
    <n v="0"/>
    <n v="-1.6743772885017287"/>
    <n v="-0.11164252053150664"/>
    <n v="0"/>
    <n v="0"/>
    <n v="0"/>
    <m/>
    <m/>
    <m/>
    <m/>
    <m/>
    <m/>
    <m/>
    <m/>
    <m/>
    <m/>
    <m/>
    <m/>
    <m/>
    <n v="-1.2535566536940357"/>
    <n v="-0.30391634226329101"/>
    <n v="-0.11690429254440224"/>
    <m/>
    <n v="-3.5426323374751684E-2"/>
    <n v="-6.354533459291721E-2"/>
    <n v="-1.2670862563837745E-2"/>
    <n v="0"/>
    <n v="0"/>
    <n v="0"/>
    <n v="0"/>
    <n v="0"/>
    <n v="0"/>
    <n v="0"/>
    <n v="0"/>
    <n v="0"/>
    <n v="0"/>
    <n v="0"/>
    <n v="0"/>
    <m/>
    <m/>
    <s v="Holdings"/>
    <x v="6"/>
    <x v="3"/>
    <x v="7"/>
  </r>
  <r>
    <s v="Project Valencia &amp; Flake - Clear Pet"/>
    <m/>
    <s v="Unallocable"/>
    <s v="Holdings"/>
    <n v="0"/>
    <n v="0"/>
    <n v="0"/>
    <n v="-3.2070916870650043E-2"/>
    <n v="0"/>
    <n v="0"/>
    <n v="0"/>
    <n v="0"/>
    <m/>
    <m/>
    <m/>
    <m/>
    <m/>
    <m/>
    <m/>
    <m/>
    <m/>
    <m/>
    <m/>
    <m/>
    <m/>
    <m/>
    <n v="-3.1846620528149572E-2"/>
    <n v="-2.2429634250047126E-4"/>
    <m/>
    <m/>
    <m/>
    <m/>
    <m/>
    <m/>
    <m/>
    <m/>
    <m/>
    <m/>
    <m/>
    <m/>
    <m/>
    <m/>
    <m/>
    <m/>
    <m/>
    <m/>
    <s v="Holdings"/>
    <x v="6"/>
    <x v="3"/>
    <x v="7"/>
  </r>
  <r>
    <s v="Project Gaudi - Cespa Gestion de Residuos"/>
    <m/>
    <s v="Unallocable"/>
    <s v="Holdings"/>
    <n v="0"/>
    <n v="0"/>
    <n v="0"/>
    <n v="-4.4664370122773495E-3"/>
    <n v="0"/>
    <n v="0"/>
    <n v="0"/>
    <n v="0"/>
    <m/>
    <m/>
    <m/>
    <m/>
    <m/>
    <m/>
    <m/>
    <m/>
    <m/>
    <m/>
    <m/>
    <m/>
    <m/>
    <m/>
    <n v="-4.4351998172229307E-3"/>
    <n v="-3.1237195054418729E-5"/>
    <m/>
    <m/>
    <m/>
    <m/>
    <m/>
    <m/>
    <m/>
    <m/>
    <m/>
    <m/>
    <m/>
    <m/>
    <m/>
    <m/>
    <m/>
    <m/>
    <m/>
    <m/>
    <s v="Holdings"/>
    <x v="6"/>
    <x v="3"/>
    <x v="7"/>
  </r>
  <r>
    <s v="Project Nile - EIPET"/>
    <m/>
    <s v="Unallocable"/>
    <s v="Holdings"/>
    <n v="0"/>
    <n v="-0.37732327645783054"/>
    <n v="-1.6461995065001997E-2"/>
    <n v="0"/>
    <n v="0"/>
    <n v="0"/>
    <n v="0"/>
    <n v="0"/>
    <m/>
    <m/>
    <m/>
    <m/>
    <n v="-4.4901442835312685E-3"/>
    <n v="-0.17910853079869626"/>
    <n v="-0.10611072052263487"/>
    <n v="-8.7613880852968132E-2"/>
    <n v="-6.6489610729655799E-3"/>
    <n v="-9.8922258439251756E-3"/>
    <n v="4.9152001187072799E-5"/>
    <n v="3.003985070168828E-5"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s v="Project Victory - Vernitas AB"/>
    <m/>
    <s v="Unallocable"/>
    <s v="Holdings"/>
    <n v="0"/>
    <n v="0"/>
    <n v="0"/>
    <n v="-5.1772546287715625E-2"/>
    <n v="-2.8092568344604305E-2"/>
    <n v="0"/>
    <n v="0"/>
    <n v="0"/>
    <m/>
    <m/>
    <m/>
    <m/>
    <m/>
    <m/>
    <m/>
    <m/>
    <m/>
    <m/>
    <m/>
    <m/>
    <m/>
    <m/>
    <m/>
    <n v="-5.1772546287715625E-2"/>
    <n v="-2.1341311897530701E-2"/>
    <n v="3.5717097126575573E-4"/>
    <n v="-7.5212259219919787E-3"/>
    <n v="4.1279850365261855E-4"/>
    <n v="0"/>
    <n v="0"/>
    <n v="0"/>
    <n v="0"/>
    <n v="0"/>
    <n v="0"/>
    <n v="0"/>
    <n v="0"/>
    <n v="0"/>
    <n v="0"/>
    <n v="0"/>
    <n v="0"/>
    <m/>
    <m/>
    <s v="Holdings"/>
    <x v="6"/>
    <x v="3"/>
    <x v="7"/>
  </r>
  <r>
    <s v="Project Columbus"/>
    <m/>
    <s v="Unallocable"/>
    <s v="Holdings"/>
    <n v="0"/>
    <n v="0"/>
    <n v="0"/>
    <n v="6.7993273341982654E-3"/>
    <n v="0"/>
    <n v="0"/>
    <n v="0"/>
    <n v="0"/>
    <m/>
    <m/>
    <m/>
    <m/>
    <m/>
    <m/>
    <m/>
    <m/>
    <m/>
    <m/>
    <m/>
    <m/>
    <m/>
    <m/>
    <m/>
    <n v="6.7993273341982654E-3"/>
    <m/>
    <m/>
    <m/>
    <m/>
    <m/>
    <m/>
    <m/>
    <m/>
    <m/>
    <m/>
    <m/>
    <m/>
    <m/>
    <m/>
    <m/>
    <m/>
    <m/>
    <m/>
    <s v="Holdings"/>
    <x v="6"/>
    <x v="3"/>
    <x v="7"/>
  </r>
  <r>
    <s v="Project Stella - Recycling business (STF Group)"/>
    <m/>
    <s v="Unallocable"/>
    <s v="Holdings"/>
    <n v="0"/>
    <n v="0"/>
    <n v="0"/>
    <n v="0"/>
    <n v="-0.17857760534506681"/>
    <n v="-0.198426288187939"/>
    <n v="0"/>
    <n v="0"/>
    <m/>
    <m/>
    <m/>
    <m/>
    <m/>
    <m/>
    <m/>
    <m/>
    <m/>
    <m/>
    <m/>
    <m/>
    <m/>
    <m/>
    <m/>
    <m/>
    <n v="-1.2191337646903472E-2"/>
    <n v="-5.4914919575340393E-2"/>
    <n v="-6.059689848107036E-3"/>
    <n v="-0.10541165827471591"/>
    <n v="-2.7185234801909981E-3"/>
    <n v="5.2872404702180437E-5"/>
    <n v="-0.19816081655863302"/>
    <n v="2.400179446182843E-3"/>
    <n v="0"/>
    <n v="0"/>
    <n v="0"/>
    <n v="0"/>
    <n v="0"/>
    <n v="0"/>
    <n v="0"/>
    <n v="0"/>
    <m/>
    <m/>
    <s v="Holdings"/>
    <x v="6"/>
    <x v="3"/>
    <x v="7"/>
  </r>
  <r>
    <s v="Project Celtic (IVSRLLC (Carbonlite))"/>
    <m/>
    <s v="Unallocable"/>
    <s v="Holdings"/>
    <n v="0"/>
    <n v="0"/>
    <n v="0"/>
    <n v="0"/>
    <n v="-1.2047762918911487"/>
    <n v="-5.4289619496559419E-3"/>
    <n v="0"/>
    <n v="0"/>
    <m/>
    <m/>
    <m/>
    <m/>
    <m/>
    <m/>
    <m/>
    <m/>
    <m/>
    <m/>
    <m/>
    <m/>
    <m/>
    <m/>
    <m/>
    <m/>
    <m/>
    <n v="-0.73335980602189055"/>
    <n v="-0.40876798870290199"/>
    <n v="-6.2648497166356121E-2"/>
    <n v="-3.6110516718428219E-3"/>
    <n v="-1.7850253292424523E-3"/>
    <n v="1.4381190913085283E-4"/>
    <n v="-1.7669685770152054E-4"/>
    <n v="0"/>
    <n v="0"/>
    <n v="0"/>
    <n v="0"/>
    <n v="0"/>
    <n v="0"/>
    <n v="0"/>
    <n v="0"/>
    <m/>
    <m/>
    <s v="Holdings"/>
    <x v="6"/>
    <x v="3"/>
    <x v="7"/>
  </r>
  <r>
    <s v="Project Ivy"/>
    <m/>
    <s v="Unallocable"/>
    <s v="Holdings"/>
    <n v="0"/>
    <n v="0"/>
    <n v="0"/>
    <n v="0"/>
    <n v="-0.39656066388329847"/>
    <n v="-1.2943085605431933E-3"/>
    <n v="0"/>
    <n v="0"/>
    <m/>
    <m/>
    <m/>
    <m/>
    <m/>
    <m/>
    <m/>
    <m/>
    <m/>
    <m/>
    <m/>
    <m/>
    <m/>
    <m/>
    <m/>
    <m/>
    <m/>
    <n v="-7.8330671652449391E-2"/>
    <n v="1.8097211257530887E-3"/>
    <n v="-0.3200397133566022"/>
    <n v="0"/>
    <n v="-1.3458326661566469E-3"/>
    <n v="3.5868051002927673E-5"/>
    <n v="1.5656054610525914E-5"/>
    <n v="0"/>
    <n v="0"/>
    <n v="0"/>
    <n v="0"/>
    <n v="0"/>
    <n v="0"/>
    <n v="0"/>
    <n v="0"/>
    <m/>
    <m/>
    <s v="Holdings"/>
    <x v="6"/>
    <x v="3"/>
    <x v="7"/>
  </r>
  <r>
    <s v="Project Olefin"/>
    <m/>
    <s v="Unallocable"/>
    <s v="Holdings"/>
    <n v="0"/>
    <n v="0"/>
    <n v="0"/>
    <n v="0"/>
    <n v="-2.9369507743846799E-3"/>
    <n v="0"/>
    <n v="0"/>
    <n v="6"/>
    <m/>
    <m/>
    <m/>
    <m/>
    <m/>
    <m/>
    <m/>
    <m/>
    <m/>
    <m/>
    <m/>
    <m/>
    <m/>
    <m/>
    <m/>
    <m/>
    <m/>
    <n v="-3.0505865435801558E-3"/>
    <n v="7.0479555420517332E-5"/>
    <n v="4.3156213774958596E-5"/>
    <n v="0"/>
    <n v="0"/>
    <n v="0"/>
    <n v="0"/>
    <n v="0"/>
    <n v="0"/>
    <n v="0"/>
    <n v="0"/>
    <n v="0"/>
    <n v="1"/>
    <n v="2"/>
    <n v="3"/>
    <m/>
    <m/>
    <s v="Holdings"/>
    <x v="6"/>
    <x v="3"/>
    <x v="7"/>
  </r>
  <r>
    <s v="Project Vivaldi - Oxiteno"/>
    <m/>
    <s v="Unallocable"/>
    <s v="Holdings"/>
    <n v="0"/>
    <n v="0"/>
    <n v="0"/>
    <n v="0"/>
    <n v="-3.6680342494906184"/>
    <n v="-4.2404401825663669"/>
    <n v="-0.20146632087884306"/>
    <n v="0"/>
    <m/>
    <m/>
    <m/>
    <m/>
    <m/>
    <m/>
    <m/>
    <m/>
    <m/>
    <m/>
    <m/>
    <m/>
    <m/>
    <m/>
    <m/>
    <m/>
    <m/>
    <n v="-0.61372565503317367"/>
    <n v="-1.0871717232178519"/>
    <n v="-1.9671368712395929"/>
    <n v="-0.12284805024751801"/>
    <n v="-4.0712957367066567"/>
    <n v="0.11651240527117192"/>
    <n v="-0.16280880088336414"/>
    <n v="0"/>
    <n v="-1.9730035881284708E-2"/>
    <n v="1.8965474134031296E-4"/>
    <n v="-0.18192593973889867"/>
    <n v="0"/>
    <n v="0"/>
    <n v="0"/>
    <n v="0"/>
    <m/>
    <m/>
    <s v="Holdings"/>
    <x v="6"/>
    <x v="3"/>
    <x v="7"/>
  </r>
  <r>
    <s v="Project Coral (Octal)"/>
    <m/>
    <s v="Unallocable"/>
    <s v="Holdings"/>
    <m/>
    <m/>
    <m/>
    <m/>
    <n v="-2.2167427092838663E-3"/>
    <n v="0"/>
    <n v="0"/>
    <n v="0"/>
    <m/>
    <m/>
    <m/>
    <m/>
    <m/>
    <m/>
    <m/>
    <m/>
    <m/>
    <m/>
    <m/>
    <m/>
    <m/>
    <m/>
    <m/>
    <m/>
    <m/>
    <m/>
    <n v="-2.249316024124657E-3"/>
    <n v="3.2573314840790742E-5"/>
    <n v="0"/>
    <n v="0"/>
    <n v="0"/>
    <n v="0"/>
    <n v="0"/>
    <n v="0"/>
    <n v="0"/>
    <n v="0"/>
    <n v="0"/>
    <n v="0"/>
    <n v="0"/>
    <n v="0"/>
    <m/>
    <m/>
    <s v="Holdings"/>
    <x v="6"/>
    <x v="3"/>
    <x v="7"/>
  </r>
  <r>
    <s v="Project Newton "/>
    <m/>
    <s v="Unallocable"/>
    <s v="Holdings"/>
    <m/>
    <m/>
    <m/>
    <m/>
    <n v="-1.1213364235802947"/>
    <n v="-9.9404065413683074E-2"/>
    <n v="-2.8515716444408697E-2"/>
    <n v="0"/>
    <m/>
    <m/>
    <m/>
    <m/>
    <m/>
    <m/>
    <m/>
    <m/>
    <m/>
    <m/>
    <m/>
    <m/>
    <m/>
    <m/>
    <m/>
    <m/>
    <m/>
    <m/>
    <n v="-0.19114242584712168"/>
    <n v="-0.93019399773317302"/>
    <n v="4.8711536426124108E-3"/>
    <n v="-0.12911333658607732"/>
    <n v="3.5497048421881894E-2"/>
    <n v="-1.0658930892100054E-2"/>
    <n v="-7.1387234669811313E-3"/>
    <n v="-1.1603757985582174E-2"/>
    <n v="1.8016188583485238E-4"/>
    <n v="-9.9533968776802442E-3"/>
    <n v="0"/>
    <n v="0"/>
    <n v="0"/>
    <n v="0"/>
    <m/>
    <m/>
    <s v="Holdings"/>
    <x v="6"/>
    <x v="3"/>
    <x v="7"/>
  </r>
  <r>
    <s v="Project Toledo"/>
    <m/>
    <s v="Unallocable"/>
    <s v="Holdings"/>
    <m/>
    <m/>
    <m/>
    <m/>
    <n v="-0.51328609045113061"/>
    <n v="-0.2106507276133768"/>
    <n v="-4.014897125489093E-3"/>
    <n v="0"/>
    <m/>
    <m/>
    <m/>
    <m/>
    <m/>
    <m/>
    <m/>
    <m/>
    <m/>
    <m/>
    <m/>
    <m/>
    <m/>
    <m/>
    <m/>
    <m/>
    <m/>
    <m/>
    <n v="-6.480061326348768E-3"/>
    <n v="-0.50680602912478179"/>
    <n v="0"/>
    <n v="-9.1653064861434805E-2"/>
    <n v="-0.10408286720889622"/>
    <n v="-1.4914795543045783E-2"/>
    <n v="0"/>
    <n v="-4.0869034772971187E-3"/>
    <n v="3.9285312329556329E-5"/>
    <n v="3.2721039478469417E-5"/>
    <n v="0"/>
    <n v="0"/>
    <n v="0"/>
    <n v="0"/>
    <m/>
    <m/>
    <s v="Holdings"/>
    <x v="6"/>
    <x v="3"/>
    <x v="7"/>
  </r>
  <r>
    <s v="Project Idun"/>
    <m/>
    <s v="Unallocable"/>
    <s v="Holdings"/>
    <m/>
    <m/>
    <m/>
    <m/>
    <n v="0"/>
    <n v="-9.2323999692015511E-3"/>
    <n v="0"/>
    <n v="0"/>
    <m/>
    <m/>
    <m/>
    <m/>
    <m/>
    <m/>
    <m/>
    <m/>
    <m/>
    <m/>
    <m/>
    <m/>
    <m/>
    <m/>
    <m/>
    <m/>
    <m/>
    <m/>
    <m/>
    <m/>
    <n v="-9.7903369692424452E-3"/>
    <n v="1.9041169303129872E-4"/>
    <n v="2.5584949607053084E-4"/>
    <n v="1.1167581093906448E-4"/>
    <n v="0"/>
    <n v="0"/>
    <n v="0"/>
    <n v="0"/>
    <n v="0"/>
    <n v="0"/>
    <n v="0"/>
    <n v="0"/>
    <m/>
    <m/>
    <s v="Holdings"/>
    <x v="6"/>
    <x v="3"/>
    <x v="7"/>
  </r>
  <r>
    <s v="Project Najah (Flake recycling business in Tunisia)"/>
    <m/>
    <s v="Unallocable"/>
    <s v="Holdings"/>
    <m/>
    <m/>
    <m/>
    <m/>
    <n v="0"/>
    <n v="-0.16584058095001813"/>
    <n v="2.2574838980275444E-2"/>
    <n v="0"/>
    <m/>
    <m/>
    <m/>
    <m/>
    <m/>
    <m/>
    <m/>
    <m/>
    <m/>
    <m/>
    <m/>
    <m/>
    <m/>
    <m/>
    <m/>
    <m/>
    <m/>
    <m/>
    <m/>
    <m/>
    <m/>
    <n v="-4.2290869168134453E-2"/>
    <n v="-8.5192337172275839E-2"/>
    <n v="-3.8357374609607836E-2"/>
    <n v="-3.9748982900943393E-3"/>
    <n v="3.2093408835950736E-5"/>
    <n v="2.6701626707022981E-2"/>
    <n v="-1.8398284548915012E-4"/>
    <n v="0"/>
    <n v="0"/>
    <n v="0"/>
    <n v="0"/>
    <m/>
    <m/>
    <s v="Holdings"/>
    <x v="6"/>
    <x v="3"/>
    <x v="7"/>
  </r>
  <r>
    <s v="Project Seed (Flake recycling business in India)"/>
    <m/>
    <s v="Unallocable"/>
    <s v="Holdings"/>
    <m/>
    <m/>
    <m/>
    <m/>
    <n v="0"/>
    <n v="-1.7482352773428925E-2"/>
    <n v="0"/>
    <n v="0"/>
    <m/>
    <m/>
    <m/>
    <m/>
    <m/>
    <m/>
    <m/>
    <m/>
    <m/>
    <m/>
    <m/>
    <m/>
    <m/>
    <m/>
    <m/>
    <m/>
    <m/>
    <m/>
    <m/>
    <m/>
    <m/>
    <n v="-1.0057325303491261E-2"/>
    <n v="-4.1738096091722444E-3"/>
    <n v="-3.2512178607654197E-3"/>
    <n v="0"/>
    <n v="0"/>
    <n v="0"/>
    <n v="0"/>
    <n v="0"/>
    <n v="0"/>
    <n v="0"/>
    <n v="0"/>
    <m/>
    <m/>
    <s v="Holdings"/>
    <x v="6"/>
    <x v="3"/>
    <x v="7"/>
  </r>
  <r>
    <s v="Project Carthage"/>
    <m/>
    <s v="Unallocable"/>
    <s v="Holdings"/>
    <m/>
    <m/>
    <m/>
    <m/>
    <n v="0"/>
    <n v="-0.12506312741147585"/>
    <n v="2.0165139301453059E-2"/>
    <n v="0"/>
    <m/>
    <m/>
    <m/>
    <m/>
    <m/>
    <m/>
    <m/>
    <m/>
    <m/>
    <m/>
    <m/>
    <m/>
    <m/>
    <m/>
    <m/>
    <m/>
    <m/>
    <m/>
    <m/>
    <m/>
    <m/>
    <m/>
    <n v="-2.1897620614414852E-2"/>
    <n v="-0.10316550679706099"/>
    <n v="0"/>
    <n v="0"/>
    <n v="2.0329483317886934E-2"/>
    <n v="-1.6434401643387539E-4"/>
    <n v="0"/>
    <n v="0"/>
    <n v="0"/>
    <n v="0"/>
    <m/>
    <m/>
    <s v="Holdings"/>
    <x v="6"/>
    <x v="3"/>
    <x v="7"/>
  </r>
  <r>
    <s v="Project Clay &amp; Brown"/>
    <m/>
    <s v="Unallocable"/>
    <s v="Holdings"/>
    <m/>
    <m/>
    <m/>
    <m/>
    <n v="0"/>
    <n v="-4.0767166571134437E-3"/>
    <n v="0"/>
    <n v="0"/>
    <m/>
    <m/>
    <m/>
    <m/>
    <m/>
    <m/>
    <m/>
    <m/>
    <m/>
    <m/>
    <m/>
    <m/>
    <m/>
    <m/>
    <m/>
    <m/>
    <m/>
    <m/>
    <m/>
    <m/>
    <m/>
    <m/>
    <n v="-4.1260289312968291E-3"/>
    <n v="4.9312274183385338E-5"/>
    <n v="0"/>
    <n v="0"/>
    <n v="0"/>
    <n v="0"/>
    <n v="0"/>
    <n v="0"/>
    <n v="0"/>
    <n v="0"/>
    <m/>
    <m/>
    <s v="Holdings"/>
    <x v="6"/>
    <x v="3"/>
    <x v="7"/>
  </r>
  <r>
    <s v="Project Picasso (M&amp;A project)"/>
    <m/>
    <s v="Unallocable"/>
    <s v="Holdings"/>
    <m/>
    <m/>
    <m/>
    <m/>
    <n v="0"/>
    <n v="-2.3235572357820953"/>
    <n v="0.60567892178549476"/>
    <n v="0"/>
    <m/>
    <m/>
    <m/>
    <m/>
    <m/>
    <m/>
    <m/>
    <m/>
    <m/>
    <m/>
    <m/>
    <m/>
    <m/>
    <m/>
    <m/>
    <m/>
    <m/>
    <m/>
    <m/>
    <m/>
    <m/>
    <m/>
    <m/>
    <n v="-2.3235572357820953"/>
    <n v="0.72595092305424513"/>
    <n v="2.5620532793133588E-3"/>
    <n v="-0.11789782746886901"/>
    <n v="-4.9362270791947216E-3"/>
    <n v="0"/>
    <n v="0"/>
    <n v="0"/>
    <n v="0"/>
    <m/>
    <m/>
    <s v="Holdings"/>
    <x v="6"/>
    <x v="3"/>
    <x v="7"/>
  </r>
  <r>
    <s v="Project Blumenau "/>
    <m/>
    <s v="Unallocable"/>
    <s v="Holdings"/>
    <m/>
    <m/>
    <m/>
    <m/>
    <n v="0"/>
    <m/>
    <n v="-4.0912971783483775E-3"/>
    <n v="0"/>
    <m/>
    <m/>
    <m/>
    <m/>
    <m/>
    <m/>
    <m/>
    <m/>
    <m/>
    <m/>
    <m/>
    <m/>
    <m/>
    <m/>
    <m/>
    <m/>
    <m/>
    <m/>
    <m/>
    <m/>
    <m/>
    <m/>
    <m/>
    <m/>
    <n v="-4.1985731132075472E-3"/>
    <n v="3.3899363861861209E-5"/>
    <n v="4.0032878168669468E-5"/>
    <n v="3.3343692828638992E-5"/>
    <n v="0"/>
    <n v="0"/>
    <n v="0"/>
    <n v="0"/>
    <m/>
    <m/>
    <s v="Holdings"/>
    <x v="6"/>
    <x v="3"/>
    <x v="7"/>
  </r>
  <r>
    <s v="Project Lotus (Sabic)"/>
    <m/>
    <s v="Unallocable"/>
    <s v="Holdings"/>
    <m/>
    <m/>
    <m/>
    <m/>
    <n v="0"/>
    <m/>
    <n v="-1.593442124828351"/>
    <n v="0"/>
    <m/>
    <m/>
    <m/>
    <m/>
    <m/>
    <m/>
    <m/>
    <m/>
    <m/>
    <m/>
    <m/>
    <m/>
    <m/>
    <m/>
    <m/>
    <m/>
    <m/>
    <m/>
    <m/>
    <m/>
    <m/>
    <m/>
    <m/>
    <m/>
    <n v="-0.31111541273584903"/>
    <n v="-1.7309579991444526"/>
    <n v="0.44313335685249794"/>
    <n v="5.4979301994526608E-3"/>
    <n v="0"/>
    <n v="0"/>
    <n v="0"/>
    <n v="0"/>
    <m/>
    <m/>
    <s v="Holdings"/>
    <x v="6"/>
    <x v="3"/>
    <x v="7"/>
  </r>
  <r>
    <s v="Project Sunrise"/>
    <m/>
    <s v="Unallocable"/>
    <s v="Holdings"/>
    <m/>
    <m/>
    <m/>
    <m/>
    <m/>
    <m/>
    <n v="-1.738832298172333"/>
    <n v="0"/>
    <m/>
    <m/>
    <m/>
    <m/>
    <m/>
    <m/>
    <m/>
    <m/>
    <m/>
    <m/>
    <m/>
    <m/>
    <m/>
    <m/>
    <m/>
    <m/>
    <m/>
    <m/>
    <m/>
    <m/>
    <m/>
    <m/>
    <m/>
    <m/>
    <m/>
    <m/>
    <n v="-1.4605003084453199"/>
    <n v="-0.27833198972701312"/>
    <n v="0"/>
    <n v="0"/>
    <n v="0"/>
    <n v="0"/>
    <m/>
    <m/>
    <s v="Holdings"/>
    <x v="6"/>
    <x v="3"/>
    <x v="7"/>
  </r>
  <r>
    <s v="Project Carbios"/>
    <m/>
    <s v="Unallocable"/>
    <s v="Holdings"/>
    <m/>
    <m/>
    <m/>
    <m/>
    <m/>
    <m/>
    <n v="-0.39549821397513318"/>
    <n v="0"/>
    <m/>
    <m/>
    <m/>
    <m/>
    <m/>
    <m/>
    <m/>
    <m/>
    <m/>
    <m/>
    <m/>
    <m/>
    <m/>
    <m/>
    <m/>
    <m/>
    <m/>
    <m/>
    <m/>
    <m/>
    <m/>
    <m/>
    <m/>
    <m/>
    <m/>
    <m/>
    <n v="0"/>
    <n v="-0.39549821397513318"/>
    <n v="0"/>
    <n v="0"/>
    <n v="0"/>
    <n v="0"/>
    <m/>
    <m/>
    <s v="Holdings"/>
    <x v="6"/>
    <x v="3"/>
    <x v="7"/>
  </r>
  <r>
    <s v="Project Desert "/>
    <m/>
    <s v="Unallocable"/>
    <s v="Holdings"/>
    <m/>
    <m/>
    <m/>
    <m/>
    <m/>
    <m/>
    <n v="0"/>
    <n v="-2.1876544560482256E-2"/>
    <m/>
    <m/>
    <m/>
    <m/>
    <m/>
    <m/>
    <m/>
    <m/>
    <m/>
    <m/>
    <m/>
    <m/>
    <m/>
    <m/>
    <m/>
    <m/>
    <m/>
    <m/>
    <m/>
    <m/>
    <m/>
    <m/>
    <m/>
    <m/>
    <m/>
    <m/>
    <m/>
    <m/>
    <n v="-2.1876544560482256E-2"/>
    <m/>
    <m/>
    <m/>
    <m/>
    <m/>
    <s v="Holdings"/>
    <x v="6"/>
    <x v="3"/>
    <x v="7"/>
  </r>
  <r>
    <s v="Project Solar"/>
    <m/>
    <s v="Unallocable"/>
    <s v="Holdings"/>
    <m/>
    <m/>
    <m/>
    <m/>
    <m/>
    <m/>
    <n v="0"/>
    <n v="-6.5356823275632353E-3"/>
    <m/>
    <m/>
    <m/>
    <m/>
    <m/>
    <m/>
    <m/>
    <m/>
    <m/>
    <m/>
    <m/>
    <m/>
    <m/>
    <m/>
    <m/>
    <m/>
    <m/>
    <m/>
    <m/>
    <m/>
    <m/>
    <m/>
    <m/>
    <m/>
    <m/>
    <m/>
    <m/>
    <m/>
    <n v="-6.5356823275632353E-3"/>
    <m/>
    <m/>
    <m/>
    <m/>
    <m/>
    <s v="Holdings"/>
    <x v="6"/>
    <x v="3"/>
    <x v="7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7"/>
  </r>
  <r>
    <s v="Project Brazil"/>
    <s v="AVGOL"/>
    <s v="Polyester HVA"/>
    <s v="EMEA"/>
    <m/>
    <m/>
    <m/>
    <m/>
    <n v="0"/>
    <n v="-1.323"/>
    <n v="0"/>
    <n v="0"/>
    <m/>
    <m/>
    <m/>
    <m/>
    <m/>
    <m/>
    <m/>
    <m/>
    <m/>
    <m/>
    <m/>
    <m/>
    <m/>
    <m/>
    <m/>
    <m/>
    <m/>
    <m/>
    <m/>
    <m/>
    <m/>
    <m/>
    <n v="-0.7"/>
    <n v="-0.623"/>
    <n v="0"/>
    <n v="0"/>
    <n v="0"/>
    <n v="0"/>
    <n v="0"/>
    <n v="0"/>
    <n v="0"/>
    <n v="0"/>
    <m/>
    <m/>
    <s v="Hygiene"/>
    <x v="3"/>
    <x v="2"/>
    <x v="7"/>
  </r>
  <r>
    <s v="Bain Fee"/>
    <s v="IVOXUS"/>
    <s v="Downstream"/>
    <s v="NA"/>
    <m/>
    <m/>
    <m/>
    <m/>
    <n v="0"/>
    <n v="-7.2559500000000003"/>
    <n v="0"/>
    <n v="0"/>
    <m/>
    <m/>
    <m/>
    <m/>
    <m/>
    <m/>
    <m/>
    <m/>
    <m/>
    <m/>
    <m/>
    <m/>
    <m/>
    <m/>
    <m/>
    <m/>
    <m/>
    <m/>
    <m/>
    <m/>
    <m/>
    <m/>
    <m/>
    <n v="-7.2559500000000003"/>
    <n v="0"/>
    <n v="0"/>
    <n v="0"/>
    <n v="0"/>
    <n v="0"/>
    <n v="0"/>
    <n v="0"/>
    <n v="0"/>
    <m/>
    <m/>
    <s v="Others"/>
    <x v="5"/>
    <x v="1"/>
    <x v="7"/>
  </r>
  <r>
    <m/>
    <m/>
    <m/>
    <m/>
    <m/>
    <m/>
    <m/>
    <m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n v="0"/>
    <n v="0"/>
    <n v="0"/>
    <n v="0"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IODs"/>
    <m/>
    <m/>
    <m/>
    <n v="0"/>
    <n v="0"/>
    <n v="0"/>
    <n v="-10.596842759607425"/>
    <n v="-19.064747428461388"/>
    <n v="-0.13984432000000002"/>
    <n v="0"/>
    <n v="0"/>
    <n v="0"/>
    <n v="0"/>
    <n v="0"/>
    <n v="0"/>
    <n v="0"/>
    <n v="0"/>
    <n v="0"/>
    <n v="0"/>
    <n v="0"/>
    <n v="0"/>
    <n v="0"/>
    <n v="0"/>
    <n v="-2.7765231432299586"/>
    <n v="6.0538635832996191E-4"/>
    <n v="4.0191174835202393E-4"/>
    <n v="-7.821326914484148"/>
    <n v="-28.559239850000001"/>
    <n v="-3.1651670899999997"/>
    <n v="-0.25005301000000024"/>
    <n v="12.909712521538612"/>
    <n v="-0.10660752999999999"/>
    <n v="-3.3236790000000016E-2"/>
    <n v="0"/>
    <n v="-4.3368086899420177E-19"/>
    <n v="0"/>
    <n v="0"/>
    <n v="0"/>
    <n v="0"/>
    <n v="0"/>
    <n v="0"/>
    <n v="0"/>
    <n v="0"/>
    <m/>
    <m/>
    <m/>
    <x v="0"/>
    <x v="0"/>
    <x v="0"/>
  </r>
  <r>
    <s v="Polar Vortex"/>
    <m/>
    <m/>
    <m/>
    <n v="0"/>
    <n v="0"/>
    <n v="0"/>
    <n v="0"/>
    <n v="-12.90899650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3.466850669999999"/>
    <n v="-2.1014726100000001"/>
    <n v="-8.8817841970012523E-16"/>
    <n v="12.65932677"/>
    <n v="0"/>
    <n v="0"/>
    <n v="0"/>
    <n v="0"/>
    <n v="0"/>
    <n v="0"/>
    <n v="0"/>
    <n v="0"/>
    <n v="0"/>
    <n v="0"/>
    <n v="0"/>
    <n v="0"/>
    <m/>
    <m/>
    <m/>
    <x v="0"/>
    <x v="0"/>
    <x v="0"/>
  </r>
  <r>
    <s v="IVHLLC"/>
    <s v="IVHLLC"/>
    <s v="Intermediate"/>
    <s v="NA"/>
    <n v="0"/>
    <n v="0"/>
    <n v="0"/>
    <n v="0"/>
    <n v="-10.155640810000001"/>
    <n v="0"/>
    <n v="0"/>
    <n v="0"/>
    <m/>
    <m/>
    <m/>
    <m/>
    <m/>
    <m/>
    <m/>
    <m/>
    <m/>
    <m/>
    <m/>
    <m/>
    <m/>
    <m/>
    <m/>
    <m/>
    <n v="-5.5670884135881398"/>
    <n v="-6.8306836411860417E-2"/>
    <n v="-4.4307270600000006"/>
    <n v="-8.95185000000005E-2"/>
    <m/>
    <m/>
    <m/>
    <m/>
    <m/>
    <m/>
    <m/>
    <m/>
    <m/>
    <m/>
    <m/>
    <m/>
    <m/>
    <m/>
    <s v="Others"/>
    <x v="5"/>
    <x v="1"/>
    <x v="8"/>
  </r>
  <r>
    <s v="IVHLLC"/>
    <s v="IVHLLC"/>
    <s v="Downstream"/>
    <s v="NA"/>
    <n v="0"/>
    <n v="0"/>
    <n v="0"/>
    <n v="0"/>
    <n v="0"/>
    <n v="0"/>
    <n v="0"/>
    <n v="0"/>
    <m/>
    <m/>
    <m/>
    <m/>
    <m/>
    <m/>
    <m/>
    <m/>
    <m/>
    <m/>
    <m/>
    <m/>
    <m/>
    <m/>
    <m/>
    <m/>
    <n v="-2.3975612864118601"/>
    <n v="-2.0331657735881397"/>
    <n v="4.4307270599999997"/>
    <n v="0"/>
    <m/>
    <m/>
    <m/>
    <m/>
    <m/>
    <m/>
    <m/>
    <m/>
    <m/>
    <m/>
    <m/>
    <m/>
    <m/>
    <m/>
    <s v="Others"/>
    <x v="5"/>
    <x v="1"/>
    <x v="8"/>
  </r>
  <r>
    <s v="IVOXUS"/>
    <s v="IVOXUS"/>
    <s v="Upstream"/>
    <s v="NA"/>
    <n v="0"/>
    <n v="0"/>
    <n v="0"/>
    <n v="0"/>
    <n v="6.2092079340815376"/>
    <n v="0"/>
    <n v="0"/>
    <n v="0"/>
    <m/>
    <m/>
    <m/>
    <m/>
    <m/>
    <m/>
    <m/>
    <m/>
    <m/>
    <m/>
    <m/>
    <m/>
    <m/>
    <m/>
    <m/>
    <m/>
    <n v="-0.49379318725866916"/>
    <n v="0"/>
    <n v="0"/>
    <n v="6.7030011213402068"/>
    <m/>
    <m/>
    <m/>
    <m/>
    <m/>
    <m/>
    <m/>
    <m/>
    <m/>
    <m/>
    <m/>
    <m/>
    <m/>
    <m/>
    <s v="Others"/>
    <x v="5"/>
    <x v="1"/>
    <x v="8"/>
  </r>
  <r>
    <s v="IVOXUS"/>
    <s v="IVOXUS"/>
    <s v="Intermediate"/>
    <s v="NA"/>
    <n v="0"/>
    <n v="0"/>
    <n v="0"/>
    <n v="0"/>
    <n v="5.4017802193011271"/>
    <n v="0"/>
    <n v="0"/>
    <n v="0"/>
    <m/>
    <m/>
    <m/>
    <m/>
    <m/>
    <m/>
    <m/>
    <m/>
    <m/>
    <m/>
    <m/>
    <m/>
    <m/>
    <m/>
    <m/>
    <m/>
    <n v="-0.64406392935866696"/>
    <n v="0"/>
    <n v="0"/>
    <n v="6.0458441486597945"/>
    <m/>
    <m/>
    <m/>
    <m/>
    <m/>
    <m/>
    <m/>
    <m/>
    <m/>
    <m/>
    <m/>
    <m/>
    <m/>
    <m/>
    <s v="Others"/>
    <x v="5"/>
    <x v="1"/>
    <x v="8"/>
  </r>
  <r>
    <s v="IVOXUS"/>
    <s v="IVOXUS"/>
    <s v="Downstream"/>
    <s v="NA"/>
    <n v="0"/>
    <n v="0"/>
    <n v="0"/>
    <n v="0"/>
    <n v="-14.364343853382662"/>
    <n v="0"/>
    <n v="0"/>
    <n v="0"/>
    <m/>
    <m/>
    <m/>
    <m/>
    <m/>
    <m/>
    <m/>
    <m/>
    <m/>
    <m/>
    <m/>
    <m/>
    <m/>
    <m/>
    <m/>
    <m/>
    <n v="-14.364343853382662"/>
    <n v="0"/>
    <n v="0"/>
    <n v="0"/>
    <m/>
    <m/>
    <m/>
    <m/>
    <m/>
    <m/>
    <m/>
    <m/>
    <m/>
    <m/>
    <m/>
    <m/>
    <m/>
    <m/>
    <s v="Others"/>
    <x v="5"/>
    <x v="1"/>
    <x v="8"/>
  </r>
  <r>
    <s v="POMTBE Turnaround"/>
    <s v="IVOXUS"/>
    <s v="Intermediate"/>
    <s v="NA"/>
    <n v="0"/>
    <n v="0"/>
    <n v="0"/>
    <n v="-1.2585537354033671"/>
    <n v="0"/>
    <n v="0"/>
    <n v="0"/>
    <n v="0"/>
    <m/>
    <m/>
    <m/>
    <m/>
    <m/>
    <m/>
    <m/>
    <m/>
    <m/>
    <m/>
    <m/>
    <m/>
    <n v="-1.259120960301958"/>
    <n v="2.7453567412637811E-4"/>
    <n v="1.8226230448522017E-4"/>
    <n v="1.1042691997942255E-4"/>
    <m/>
    <m/>
    <m/>
    <m/>
    <m/>
    <m/>
    <m/>
    <m/>
    <m/>
    <m/>
    <m/>
    <m/>
    <m/>
    <m/>
    <m/>
    <m/>
    <m/>
    <m/>
    <s v="Others"/>
    <x v="5"/>
    <x v="1"/>
    <x v="8"/>
  </r>
  <r>
    <s v="POMTBE Turnaround"/>
    <s v="IVOXUS"/>
    <s v="Downstream"/>
    <s v="NA"/>
    <m/>
    <m/>
    <m/>
    <n v="-1.5167186042040572"/>
    <n v="0"/>
    <n v="0"/>
    <n v="0"/>
    <n v="0"/>
    <m/>
    <m/>
    <m/>
    <m/>
    <m/>
    <m/>
    <m/>
    <m/>
    <m/>
    <m/>
    <m/>
    <m/>
    <n v="-1.5174021829280004"/>
    <n v="3.3085068420358386E-4"/>
    <n v="2.1964944386680378E-4"/>
    <n v="1.3307859587263744E-4"/>
    <m/>
    <m/>
    <m/>
    <m/>
    <m/>
    <m/>
    <m/>
    <m/>
    <m/>
    <m/>
    <m/>
    <m/>
    <m/>
    <m/>
    <m/>
    <m/>
    <m/>
    <m/>
    <s v="Others"/>
    <x v="5"/>
    <x v="1"/>
    <x v="8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Hurricane - Additional repair expense"/>
    <m/>
    <m/>
    <m/>
    <n v="0"/>
    <n v="0"/>
    <n v="0"/>
    <n v="-2.18078467"/>
    <n v="-3.7668287984613888"/>
    <n v="-0.13604227000000002"/>
    <n v="0"/>
    <n v="0"/>
    <m/>
    <m/>
    <m/>
    <m/>
    <n v="0"/>
    <n v="0"/>
    <n v="0"/>
    <n v="0"/>
    <n v="0"/>
    <n v="0"/>
    <n v="0"/>
    <n v="0"/>
    <n v="0"/>
    <n v="0"/>
    <n v="0"/>
    <n v="-2.18078467"/>
    <n v="-3.1283764500000002"/>
    <n v="-0.63607944999999977"/>
    <n v="-0.25645455000000017"/>
    <n v="0.25408165153861173"/>
    <n v="-0.10280547999999999"/>
    <n v="-3.323679000000003E-2"/>
    <n v="0"/>
    <n v="0"/>
    <n v="0"/>
    <n v="0"/>
    <n v="0"/>
    <n v="0"/>
    <n v="0"/>
    <n v="0"/>
    <n v="0"/>
    <n v="0"/>
    <m/>
    <m/>
    <m/>
    <x v="0"/>
    <x v="0"/>
    <x v="0"/>
  </r>
  <r>
    <s v="IVOLEFINUSA"/>
    <s v="IVOLEFINUSA"/>
    <s v="Upstream"/>
    <s v="NA"/>
    <m/>
    <m/>
    <m/>
    <n v="-2.18078467"/>
    <n v="-3.41687261"/>
    <n v="-0.13604227000000002"/>
    <n v="0"/>
    <n v="0"/>
    <m/>
    <m/>
    <m/>
    <m/>
    <m/>
    <m/>
    <m/>
    <m/>
    <m/>
    <m/>
    <m/>
    <m/>
    <m/>
    <m/>
    <m/>
    <n v="-2.18078467"/>
    <n v="-2.4621254000000001"/>
    <n v="-0.63607944999999977"/>
    <n v="-0.25645455000000017"/>
    <n v="-6.2213209999999908E-2"/>
    <n v="-0.10280547999999999"/>
    <n v="-3.323679000000003E-2"/>
    <n v="0"/>
    <n v="0"/>
    <n v="0"/>
    <n v="0"/>
    <n v="0"/>
    <n v="0"/>
    <n v="0"/>
    <n v="0"/>
    <n v="0"/>
    <n v="0"/>
    <m/>
    <m/>
    <s v="Others"/>
    <x v="5"/>
    <x v="1"/>
    <x v="9"/>
  </r>
  <r>
    <s v="IVOXUS"/>
    <s v="IVOXUS"/>
    <s v="Upstream"/>
    <s v="NA"/>
    <n v="0"/>
    <n v="0"/>
    <n v="0"/>
    <n v="0"/>
    <n v="0.13333689751241315"/>
    <n v="0"/>
    <n v="0"/>
    <n v="0"/>
    <m/>
    <m/>
    <m/>
    <m/>
    <m/>
    <m/>
    <m/>
    <m/>
    <m/>
    <m/>
    <m/>
    <m/>
    <m/>
    <m/>
    <m/>
    <m/>
    <n v="-3.2962462677990884E-2"/>
    <n v="0"/>
    <n v="0"/>
    <n v="0.16629936019040403"/>
    <m/>
    <m/>
    <m/>
    <m/>
    <m/>
    <m/>
    <m/>
    <m/>
    <m/>
    <m/>
    <m/>
    <m/>
    <m/>
    <m/>
    <s v="Others"/>
    <x v="5"/>
    <x v="1"/>
    <x v="9"/>
  </r>
  <r>
    <s v="IVOXUS"/>
    <s v="IVOXUS"/>
    <s v="Intermediate"/>
    <s v="NA"/>
    <n v="0"/>
    <n v="0"/>
    <n v="0"/>
    <n v="0"/>
    <n v="0.10700192877264245"/>
    <n v="0"/>
    <n v="0"/>
    <n v="0"/>
    <m/>
    <m/>
    <m/>
    <m/>
    <m/>
    <m/>
    <m/>
    <m/>
    <m/>
    <m/>
    <m/>
    <m/>
    <m/>
    <m/>
    <m/>
    <m/>
    <n v="-4.2993572575565138E-2"/>
    <n v="0"/>
    <n v="0"/>
    <n v="0.14999550134820758"/>
    <m/>
    <m/>
    <m/>
    <m/>
    <m/>
    <m/>
    <m/>
    <m/>
    <m/>
    <m/>
    <m/>
    <m/>
    <m/>
    <m/>
    <s v="Others"/>
    <x v="5"/>
    <x v="1"/>
    <x v="9"/>
  </r>
  <r>
    <s v="IVOXUS"/>
    <s v="IVOXUS"/>
    <s v="Downstream"/>
    <s v="NA"/>
    <n v="0"/>
    <n v="0"/>
    <n v="0"/>
    <n v="0"/>
    <n v="-0.59029501474644408"/>
    <n v="0"/>
    <n v="0"/>
    <n v="0"/>
    <m/>
    <m/>
    <m/>
    <m/>
    <m/>
    <m/>
    <m/>
    <m/>
    <m/>
    <m/>
    <m/>
    <m/>
    <m/>
    <m/>
    <m/>
    <m/>
    <n v="-0.59029501474644408"/>
    <n v="0"/>
    <n v="0"/>
    <n v="0"/>
    <m/>
    <m/>
    <m/>
    <m/>
    <m/>
    <m/>
    <m/>
    <m/>
    <m/>
    <m/>
    <m/>
    <m/>
    <m/>
    <m/>
    <s v="Others"/>
    <x v="5"/>
    <x v="1"/>
    <x v="9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Lightning strike - Additional repair expense"/>
    <m/>
    <m/>
    <m/>
    <n v="0"/>
    <n v="0"/>
    <n v="0"/>
    <n v="-5.64078575"/>
    <n v="-2.388922120000001"/>
    <n v="-3.8020499999999887E-3"/>
    <n v="0"/>
    <n v="0"/>
    <m/>
    <m/>
    <m/>
    <m/>
    <m/>
    <m/>
    <m/>
    <m/>
    <m/>
    <m/>
    <m/>
    <m/>
    <n v="0"/>
    <n v="0"/>
    <n v="0"/>
    <n v="-5.64078575"/>
    <n v="-1.9640127300000003"/>
    <n v="-0.42761503000000012"/>
    <n v="6.401540000000816E-3"/>
    <n v="-3.6959000000011955E-3"/>
    <n v="-3.8020499999999991E-3"/>
    <n v="1.0842021724855044E-17"/>
    <n v="0"/>
    <n v="-4.3368086899420177E-19"/>
    <n v="0"/>
    <n v="0"/>
    <n v="0"/>
    <n v="0"/>
    <n v="0"/>
    <n v="0"/>
    <n v="0"/>
    <n v="0"/>
    <m/>
    <n v="0"/>
    <m/>
    <x v="0"/>
    <x v="0"/>
    <x v="0"/>
  </r>
  <r>
    <s v="IVOLEFINUSA"/>
    <s v="IVOLEFINUSA"/>
    <s v="Upstream"/>
    <s v="NA"/>
    <m/>
    <m/>
    <m/>
    <n v="-5.64078575"/>
    <n v="-2.388922120000001"/>
    <n v="-3.8020499999999887E-3"/>
    <n v="0"/>
    <n v="0"/>
    <m/>
    <m/>
    <m/>
    <m/>
    <m/>
    <m/>
    <m/>
    <m/>
    <m/>
    <m/>
    <m/>
    <m/>
    <m/>
    <m/>
    <m/>
    <n v="-5.64078575"/>
    <n v="-1.9640127300000003"/>
    <n v="-0.42761503000000012"/>
    <n v="6.401540000000816E-3"/>
    <n v="-3.6959000000011955E-3"/>
    <n v="-3.8020499999999991E-3"/>
    <n v="1.0842021724855044E-17"/>
    <n v="0"/>
    <n v="-4.3368086899420177E-19"/>
    <n v="0"/>
    <n v="0"/>
    <n v="0"/>
    <n v="0"/>
    <n v="0"/>
    <n v="0"/>
    <n v="0"/>
    <n v="0"/>
    <m/>
    <m/>
    <s v="Others"/>
    <x v="5"/>
    <x v="1"/>
    <x v="1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Other extraordinary income / (expense)"/>
    <m/>
    <m/>
    <m/>
    <n v="57.851296450876553"/>
    <n v="-1.3833432432105752"/>
    <n v="-10.155438961572417"/>
    <n v="-4.1582243406861208"/>
    <n v="31.359183809305705"/>
    <n v="10.655966208485479"/>
    <n v="-47.792496319611338"/>
    <n v="0.89661986518046177"/>
    <n v="1.2651832489778101"/>
    <n v="0.24122110873514677"/>
    <n v="-40.206847786243273"/>
    <n v="96.551739879406867"/>
    <n v="-0.14799429940283176"/>
    <n v="-0.20152986570220527"/>
    <n v="0.62911451848437383"/>
    <n v="-1.6629335965899119"/>
    <n v="-0.14907480820429425"/>
    <n v="5.0601644547350615"/>
    <n v="0.96736182691890726"/>
    <n v="-16.033890435022091"/>
    <n v="-8.0443112260770064"/>
    <n v="8.5750298381376044"/>
    <n v="-0.16404711759459811"/>
    <n v="-4.5248958351521207"/>
    <n v="-0.36728651520431127"/>
    <n v="42.948436441786647"/>
    <n v="-2.7626033953198492"/>
    <n v="-8.4593627219567651"/>
    <n v="2.3066218222831432"/>
    <n v="1.8710713630663858"/>
    <n v="-7.5975861805246909"/>
    <n v="14.075859203660642"/>
    <n v="-0.6040502096449194"/>
    <n v="-6.7206473250084295"/>
    <n v="-11.425041025173918"/>
    <n v="-29.042757759784074"/>
    <n v="-4.1848206085005666"/>
    <n v="5.0814404736810284"/>
    <n v="0"/>
    <n v="0"/>
    <n v="0"/>
    <m/>
    <m/>
    <x v="0"/>
    <x v="0"/>
    <x v="0"/>
  </r>
  <r>
    <s v="Impairment loss others"/>
    <m/>
    <m/>
    <m/>
    <n v="-55.97322123"/>
    <n v="0"/>
    <n v="-2.0017799999999997"/>
    <n v="-0.25343710395747743"/>
    <n v="0"/>
    <n v="0"/>
    <n v="0"/>
    <n v="0"/>
    <n v="0"/>
    <n v="0"/>
    <n v="-53.773221229999997"/>
    <n v="-2.2000000000000002"/>
    <n v="0"/>
    <n v="0"/>
    <n v="0"/>
    <n v="0"/>
    <n v="0"/>
    <n v="0"/>
    <n v="0"/>
    <n v="-2.0017799999999997"/>
    <n v="6.1211855307564823E-2"/>
    <n v="-1.8612471795382377E-2"/>
    <n v="5.3091594846447376E-2"/>
    <n v="-0.34912808231610726"/>
    <n v="0"/>
    <n v="0"/>
    <n v="0"/>
    <n v="0"/>
    <n v="0"/>
    <n v="0"/>
    <n v="0"/>
    <n v="0"/>
    <n v="0"/>
    <n v="0"/>
    <n v="0"/>
    <n v="0"/>
    <n v="0"/>
    <n v="0"/>
    <n v="0"/>
    <n v="0"/>
    <m/>
    <m/>
    <m/>
    <x v="0"/>
    <x v="0"/>
    <x v="0"/>
  </r>
  <r>
    <s v="Impairment Loss on doubtful debt"/>
    <s v="CEPSA NA"/>
    <s v="PTA"/>
    <s v="NA"/>
    <n v="-53.773221229999997"/>
    <n v="0"/>
    <n v="0"/>
    <n v="0"/>
    <n v="0"/>
    <n v="0"/>
    <n v="0"/>
    <n v="0"/>
    <n v="0"/>
    <n v="0"/>
    <n v="-53.77322122999999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TA"/>
    <x v="1"/>
    <x v="1"/>
    <x v="11"/>
  </r>
  <r>
    <s v="AR provision (the customer named Beaulieu Bankruptcy)"/>
    <s v="AURUSA"/>
    <s v="PET HVA"/>
    <s v="NA"/>
    <n v="-2.2000000000000002"/>
    <n v="0"/>
    <n v="0"/>
    <n v="0"/>
    <n v="0"/>
    <n v="0"/>
    <n v="0"/>
    <n v="0"/>
    <n v="0"/>
    <n v="0"/>
    <n v="0"/>
    <n v="-2.20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 HVA"/>
    <x v="8"/>
    <x v="1"/>
    <x v="11"/>
  </r>
  <r>
    <s v="Barkan Severance &amp; Retention Bonus Adjustment"/>
    <s v="AVGOL"/>
    <s v="Polyester HVA"/>
    <s v="EMEA"/>
    <n v="0"/>
    <n v="0"/>
    <n v="-2.0017799999999997"/>
    <n v="0"/>
    <n v="0"/>
    <n v="0"/>
    <n v="0"/>
    <n v="0"/>
    <m/>
    <m/>
    <m/>
    <m/>
    <m/>
    <m/>
    <m/>
    <m/>
    <m/>
    <m/>
    <m/>
    <n v="-2.0017799999999997"/>
    <m/>
    <m/>
    <m/>
    <m/>
    <m/>
    <m/>
    <m/>
    <m/>
    <m/>
    <m/>
    <m/>
    <m/>
    <m/>
    <m/>
    <m/>
    <m/>
    <m/>
    <m/>
    <m/>
    <m/>
    <m/>
    <m/>
    <s v="Hygiene"/>
    <x v="3"/>
    <x v="2"/>
    <x v="11"/>
  </r>
  <r>
    <s v="Impairment loss on intercompany loan (IFRS9)"/>
    <s v="INDONLBV(EUR)"/>
    <s v="Unallocable"/>
    <s v="Holdings"/>
    <n v="0"/>
    <n v="0"/>
    <n v="0"/>
    <n v="-6.072324928185896E-2"/>
    <n v="0"/>
    <n v="0"/>
    <n v="0"/>
    <n v="0"/>
    <m/>
    <m/>
    <m/>
    <m/>
    <m/>
    <m/>
    <m/>
    <m/>
    <m/>
    <m/>
    <m/>
    <m/>
    <n v="5.2253948981778112E-2"/>
    <n v="-5.2253934882615753E-2"/>
    <m/>
    <n v="-6.0723263381021318E-2"/>
    <m/>
    <m/>
    <m/>
    <m/>
    <m/>
    <m/>
    <m/>
    <m/>
    <m/>
    <m/>
    <m/>
    <m/>
    <m/>
    <m/>
    <m/>
    <m/>
    <m/>
    <m/>
    <s v="Holdings"/>
    <x v="6"/>
    <x v="3"/>
    <x v="11"/>
  </r>
  <r>
    <s v="Impairment loss on advance payment (IFRS9)"/>
    <s v="IPI_NPK"/>
    <s v="Polyester HVA"/>
    <s v="Asia"/>
    <n v="0"/>
    <n v="0"/>
    <n v="0"/>
    <n v="2.0032837692853765E-3"/>
    <n v="0"/>
    <n v="0"/>
    <n v="0"/>
    <n v="0"/>
    <m/>
    <m/>
    <m/>
    <m/>
    <m/>
    <m/>
    <m/>
    <m/>
    <m/>
    <m/>
    <m/>
    <m/>
    <n v="0"/>
    <n v="1.5178453040770416E-3"/>
    <n v="-9.0907797456409175E-4"/>
    <n v="1.3945164397724265E-3"/>
    <m/>
    <m/>
    <m/>
    <m/>
    <m/>
    <m/>
    <m/>
    <m/>
    <m/>
    <m/>
    <m/>
    <m/>
    <m/>
    <m/>
    <m/>
    <m/>
    <m/>
    <m/>
    <s v="Lifestyle"/>
    <x v="2"/>
    <x v="2"/>
    <x v="11"/>
  </r>
  <r>
    <s v="Impairment loss on advance payment (IFRS9)"/>
    <s v="IPI_NPK"/>
    <s v="Polyester Necessity"/>
    <s v="Asia"/>
    <n v="0"/>
    <n v="0"/>
    <n v="0"/>
    <n v="8.0149977852540469E-3"/>
    <n v="0"/>
    <n v="0"/>
    <n v="0"/>
    <n v="0"/>
    <m/>
    <m/>
    <m/>
    <m/>
    <m/>
    <m/>
    <m/>
    <m/>
    <m/>
    <m/>
    <m/>
    <m/>
    <n v="-4.2410577460961852E-3"/>
    <n v="1.0784895530295553E-2"/>
    <n v="-3.7457473957312653E-3"/>
    <n v="5.2169073967859442E-3"/>
    <m/>
    <m/>
    <m/>
    <m/>
    <m/>
    <m/>
    <m/>
    <m/>
    <m/>
    <m/>
    <m/>
    <m/>
    <m/>
    <m/>
    <m/>
    <m/>
    <m/>
    <m/>
    <s v="Lifestyle"/>
    <x v="2"/>
    <x v="2"/>
    <x v="11"/>
  </r>
  <r>
    <s v="Impairment loss on advance payment (IFRS9)"/>
    <s v="IPI_NPK"/>
    <s v="Polyester Recycling"/>
    <s v="Asia"/>
    <n v="0"/>
    <n v="0"/>
    <n v="0"/>
    <n v="5.9258047384169194E-3"/>
    <n v="0"/>
    <n v="0"/>
    <n v="0"/>
    <n v="0"/>
    <m/>
    <m/>
    <m/>
    <m/>
    <m/>
    <m/>
    <m/>
    <m/>
    <m/>
    <m/>
    <m/>
    <m/>
    <n v="0"/>
    <n v="3.2514154720779623E-3"/>
    <n v="-1.3747066255698072E-3"/>
    <n v="4.0490958919087647E-3"/>
    <m/>
    <m/>
    <m/>
    <m/>
    <m/>
    <m/>
    <m/>
    <m/>
    <m/>
    <m/>
    <m/>
    <m/>
    <m/>
    <m/>
    <m/>
    <m/>
    <m/>
    <m/>
    <s v="PET"/>
    <x v="1"/>
    <x v="1"/>
    <x v="11"/>
  </r>
  <r>
    <s v="Reversal provision on impairment of other receivables (IFRS9)"/>
    <s v="IPI_RY"/>
    <s v="Polyester HVA"/>
    <s v="Asia"/>
    <n v="0"/>
    <n v="0"/>
    <n v="0"/>
    <n v="4.8491902126326959E-2"/>
    <n v="0"/>
    <n v="0"/>
    <n v="0"/>
    <n v="0"/>
    <m/>
    <m/>
    <m/>
    <m/>
    <m/>
    <m/>
    <m/>
    <m/>
    <m/>
    <m/>
    <m/>
    <m/>
    <n v="2.6794697465806445E-2"/>
    <n v="2.0294298931394627E-2"/>
    <n v="1.0637648176178363E-3"/>
    <n v="3.3914091150805126E-4"/>
    <m/>
    <m/>
    <m/>
    <m/>
    <m/>
    <m/>
    <m/>
    <m/>
    <m/>
    <m/>
    <m/>
    <m/>
    <m/>
    <m/>
    <m/>
    <m/>
    <m/>
    <m/>
    <s v="Lifestyle"/>
    <x v="2"/>
    <x v="2"/>
    <x v="11"/>
  </r>
  <r>
    <s v="Reversal provision on impairment of other receivables (IFRS9)"/>
    <s v="IPI_RY"/>
    <s v="Polyester Necessity"/>
    <s v="Asia"/>
    <n v="0"/>
    <n v="0"/>
    <n v="0"/>
    <n v="3.3697762467485161E-2"/>
    <n v="0"/>
    <n v="0"/>
    <n v="0"/>
    <n v="0"/>
    <m/>
    <m/>
    <m/>
    <m/>
    <m/>
    <m/>
    <m/>
    <m/>
    <m/>
    <m/>
    <m/>
    <m/>
    <n v="1.8620044001662121E-2"/>
    <n v="1.4102817901477573E-2"/>
    <n v="7.3922639868363726E-4"/>
    <n v="2.3567416566182969E-4"/>
    <m/>
    <m/>
    <m/>
    <m/>
    <m/>
    <m/>
    <m/>
    <m/>
    <m/>
    <m/>
    <m/>
    <m/>
    <m/>
    <m/>
    <m/>
    <m/>
    <m/>
    <m/>
    <s v="Lifestyle"/>
    <x v="2"/>
    <x v="2"/>
    <x v="11"/>
  </r>
  <r>
    <s v="Reversal provision on impairment of other receivables (IFRS9)"/>
    <s v="IPI_RY"/>
    <s v="PET Necessity"/>
    <s v="Asia"/>
    <n v="0"/>
    <n v="0"/>
    <n v="0"/>
    <n v="1.9533476387992358E-2"/>
    <n v="0"/>
    <n v="0"/>
    <n v="0"/>
    <n v="0"/>
    <m/>
    <m/>
    <m/>
    <m/>
    <m/>
    <m/>
    <m/>
    <m/>
    <m/>
    <m/>
    <m/>
    <m/>
    <n v="1.9539657816498985E-2"/>
    <n v="1.3687158084885152E-3"/>
    <n v="-1.5115098604638333E-3"/>
    <n v="1.366126234686911E-4"/>
    <m/>
    <m/>
    <m/>
    <m/>
    <m/>
    <m/>
    <m/>
    <m/>
    <m/>
    <m/>
    <m/>
    <m/>
    <m/>
    <m/>
    <m/>
    <m/>
    <m/>
    <m/>
    <s v="PET"/>
    <x v="1"/>
    <x v="1"/>
    <x v="11"/>
  </r>
  <r>
    <s v="Impairment loss on intercompany loan (IFRS9)"/>
    <s v="IVLMEXICO"/>
    <s v="PET Necessity"/>
    <s v="NA"/>
    <n v="0"/>
    <n v="0"/>
    <n v="0"/>
    <n v="-2.7055590000000008E-2"/>
    <n v="0"/>
    <n v="0"/>
    <n v="0"/>
    <n v="0"/>
    <m/>
    <m/>
    <m/>
    <m/>
    <m/>
    <m/>
    <m/>
    <m/>
    <m/>
    <m/>
    <m/>
    <m/>
    <n v="6.0596000000000001E-4"/>
    <n v="-3.870778155402611E-3"/>
    <n v="-1.7444701844597395E-2"/>
    <n v="-6.3460700000000023E-3"/>
    <m/>
    <m/>
    <m/>
    <m/>
    <m/>
    <m/>
    <m/>
    <m/>
    <m/>
    <m/>
    <m/>
    <m/>
    <m/>
    <m/>
    <m/>
    <m/>
    <m/>
    <m/>
    <s v="PET"/>
    <x v="1"/>
    <x v="1"/>
    <x v="11"/>
  </r>
  <r>
    <s v="Impairment loss on intercompany loan (IFRS9)"/>
    <s v="IVS"/>
    <s v="Unallocable"/>
    <s v="Holdings"/>
    <n v="0"/>
    <n v="0"/>
    <n v="0"/>
    <n v="6.838566599318141E-7"/>
    <n v="0"/>
    <n v="0"/>
    <n v="0"/>
    <n v="0"/>
    <m/>
    <m/>
    <m/>
    <m/>
    <m/>
    <m/>
    <m/>
    <m/>
    <m/>
    <m/>
    <m/>
    <m/>
    <n v="-5.2361395212084653E-2"/>
    <n v="5.2361395212084653E-2"/>
    <m/>
    <n v="6.838566599318141E-7"/>
    <m/>
    <m/>
    <m/>
    <m/>
    <m/>
    <m/>
    <m/>
    <m/>
    <m/>
    <m/>
    <m/>
    <m/>
    <m/>
    <m/>
    <m/>
    <m/>
    <m/>
    <m/>
    <s v="Holdings"/>
    <x v="6"/>
    <x v="3"/>
    <x v="11"/>
  </r>
  <r>
    <s v="Impairment loss on advance payment (IFRS9)"/>
    <s v="IVL"/>
    <s v="Unallocable"/>
    <s v="Holdings"/>
    <n v="0"/>
    <n v="0"/>
    <n v="0"/>
    <n v="-0.28332617580703923"/>
    <n v="0"/>
    <n v="0"/>
    <n v="0"/>
    <n v="0"/>
    <m/>
    <m/>
    <m/>
    <m/>
    <m/>
    <m/>
    <m/>
    <m/>
    <m/>
    <m/>
    <m/>
    <m/>
    <m/>
    <n v="-5.7784362917259927E-2"/>
    <n v="7.6355447331072288E-2"/>
    <n v="-0.30189726022085156"/>
    <m/>
    <m/>
    <m/>
    <m/>
    <m/>
    <m/>
    <m/>
    <m/>
    <m/>
    <m/>
    <m/>
    <m/>
    <m/>
    <m/>
    <m/>
    <m/>
    <m/>
    <m/>
    <s v="Holdings"/>
    <x v="6"/>
    <x v="3"/>
    <x v="11"/>
  </r>
  <r>
    <s v="Impairment loss on intercompany loan (IFRS9)"/>
    <s v="ISPTE"/>
    <s v="Unallocable"/>
    <s v="Holdings"/>
    <n v="0"/>
    <n v="0"/>
    <n v="0"/>
    <n v="0"/>
    <n v="0"/>
    <n v="0"/>
    <n v="0"/>
    <n v="0"/>
    <m/>
    <m/>
    <m/>
    <m/>
    <m/>
    <m/>
    <m/>
    <m/>
    <m/>
    <m/>
    <m/>
    <m/>
    <m/>
    <n v="-8.3847800000000083E-3"/>
    <n v="-8.1099999999990208E-5"/>
    <n v="8.4658799999999985E-3"/>
    <m/>
    <m/>
    <m/>
    <m/>
    <m/>
    <m/>
    <m/>
    <m/>
    <m/>
    <m/>
    <m/>
    <m/>
    <m/>
    <m/>
    <m/>
    <m/>
    <m/>
    <m/>
    <s v="Holdings"/>
    <x v="6"/>
    <x v="3"/>
    <x v="11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DTA Adjustment"/>
    <m/>
    <m/>
    <m/>
    <n v="118.84739104000104"/>
    <n v="0"/>
    <n v="-13.18457133143932"/>
    <n v="0"/>
    <n v="0"/>
    <n v="0"/>
    <n v="0"/>
    <n v="0"/>
    <n v="0"/>
    <n v="0"/>
    <n v="14.520384419999999"/>
    <n v="104.32700662000104"/>
    <n v="0"/>
    <n v="0"/>
    <n v="0"/>
    <n v="0"/>
    <n v="0"/>
    <n v="0"/>
    <n v="0"/>
    <n v="-13.184571331439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x v="0"/>
    <x v="0"/>
    <x v="0"/>
  </r>
  <r>
    <s v="ALPHAHLDG"/>
    <m/>
    <s v="PET Necessity"/>
    <s v="NA"/>
    <n v="-1.4213310499999996"/>
    <n v="0"/>
    <n v="0"/>
    <n v="0"/>
    <n v="0"/>
    <n v="0"/>
    <n v="0"/>
    <n v="0"/>
    <m/>
    <m/>
    <m/>
    <n v="-1.42133104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12"/>
  </r>
  <r>
    <s v="ALPHAINC"/>
    <m/>
    <s v="PET Necessity"/>
    <s v="NA"/>
    <n v="14.380543649358051"/>
    <n v="0"/>
    <n v="0"/>
    <n v="0"/>
    <n v="0"/>
    <n v="0"/>
    <n v="0"/>
    <n v="0"/>
    <m/>
    <m/>
    <m/>
    <n v="14.3805436493580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12"/>
  </r>
  <r>
    <s v="IVHLLC"/>
    <s v="IVHLLC"/>
    <s v="Intermediate"/>
    <s v="NA"/>
    <n v="40.840401153751088"/>
    <n v="0"/>
    <n v="0"/>
    <n v="0"/>
    <n v="0"/>
    <n v="0"/>
    <n v="0"/>
    <n v="0"/>
    <m/>
    <m/>
    <m/>
    <n v="40.8404011537510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thers"/>
    <x v="5"/>
    <x v="1"/>
    <x v="12"/>
  </r>
  <r>
    <s v="IVPFHFV"/>
    <m/>
    <s v="Polyester HVA"/>
    <s v="NA"/>
    <n v="3.8020119999999999"/>
    <n v="0"/>
    <n v="0"/>
    <n v="0"/>
    <n v="0"/>
    <n v="0"/>
    <n v="0"/>
    <n v="0"/>
    <m/>
    <m/>
    <m/>
    <n v="3.80201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ygiene"/>
    <x v="3"/>
    <x v="2"/>
    <x v="12"/>
  </r>
  <r>
    <s v="IVUSALP"/>
    <m/>
    <s v="Unallocable"/>
    <s v="Holdings"/>
    <n v="8.2387066219100706"/>
    <n v="0"/>
    <n v="0"/>
    <n v="0"/>
    <n v="0"/>
    <n v="0"/>
    <n v="0"/>
    <n v="0"/>
    <m/>
    <m/>
    <m/>
    <n v="8.23870662191007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2"/>
  </r>
  <r>
    <s v="IVHLP"/>
    <m/>
    <s v="Unallocable"/>
    <s v="Holdings"/>
    <n v="-4.4395504134000001"/>
    <n v="0"/>
    <n v="0"/>
    <n v="0"/>
    <n v="0"/>
    <n v="0"/>
    <n v="0"/>
    <n v="0"/>
    <m/>
    <m/>
    <m/>
    <n v="-4.4395504134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2"/>
  </r>
  <r>
    <s v="IVOHLLC"/>
    <s v="IVOHLLC"/>
    <s v="Intermediate"/>
    <s v="NA"/>
    <n v="-2.7487565299999996"/>
    <n v="0"/>
    <n v="0"/>
    <n v="0"/>
    <n v="0"/>
    <n v="0"/>
    <n v="0"/>
    <n v="0"/>
    <m/>
    <m/>
    <m/>
    <n v="-2.74875652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thers"/>
    <x v="5"/>
    <x v="1"/>
    <x v="12"/>
  </r>
  <r>
    <s v="IVPLLC"/>
    <m/>
    <s v="Unallocable"/>
    <s v="Holdings"/>
    <n v="-2.4248913425999996"/>
    <n v="0"/>
    <n v="0"/>
    <n v="0"/>
    <n v="0"/>
    <n v="0"/>
    <n v="0"/>
    <n v="0"/>
    <m/>
    <m/>
    <m/>
    <n v="-2.4248913425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2"/>
  </r>
  <r>
    <s v="IVNA"/>
    <m/>
    <s v="PTA"/>
    <s v="NA"/>
    <n v="7.2157208873442356"/>
    <n v="0"/>
    <n v="0"/>
    <n v="0"/>
    <n v="0"/>
    <n v="0"/>
    <n v="0"/>
    <n v="0"/>
    <m/>
    <m/>
    <m/>
    <n v="7.21572088734423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TA"/>
    <x v="1"/>
    <x v="1"/>
    <x v="12"/>
  </r>
  <r>
    <s v="IVNA"/>
    <m/>
    <s v="PX"/>
    <s v="NA"/>
    <n v="20.838225342823709"/>
    <n v="0"/>
    <n v="0"/>
    <n v="0"/>
    <n v="0"/>
    <n v="0"/>
    <n v="0"/>
    <n v="0"/>
    <m/>
    <m/>
    <m/>
    <n v="20.8382253428237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X"/>
    <x v="1"/>
    <x v="1"/>
    <x v="12"/>
  </r>
  <r>
    <s v="IVNA"/>
    <m/>
    <s v="NDC"/>
    <s v="NA"/>
    <n v="4.3035465381918527"/>
    <n v="0"/>
    <n v="0"/>
    <n v="0"/>
    <n v="0"/>
    <n v="0"/>
    <n v="0"/>
    <n v="0"/>
    <m/>
    <m/>
    <m/>
    <n v="4.30354653819185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DC"/>
    <x v="8"/>
    <x v="1"/>
    <x v="12"/>
  </r>
  <r>
    <s v="SPTUSA"/>
    <m/>
    <s v="PET Necessity"/>
    <s v="NA"/>
    <n v="4.9845800000000002"/>
    <n v="0"/>
    <n v="0"/>
    <n v="0"/>
    <n v="0"/>
    <n v="0"/>
    <n v="0"/>
    <n v="0"/>
    <m/>
    <m/>
    <m/>
    <n v="4.98458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12"/>
  </r>
  <r>
    <s v="AURUSA"/>
    <m/>
    <s v="PET HVA"/>
    <s v="NA"/>
    <n v="17.807024999999999"/>
    <n v="0"/>
    <n v="0"/>
    <n v="0"/>
    <n v="0"/>
    <n v="0"/>
    <n v="0"/>
    <n v="0"/>
    <m/>
    <m/>
    <m/>
    <n v="17.807024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 HVA"/>
    <x v="8"/>
    <x v="1"/>
    <x v="12"/>
  </r>
  <r>
    <s v="PHP_Inc"/>
    <m/>
    <s v="Polyester HVA"/>
    <s v="EMEA"/>
    <n v="1.961109"/>
    <n v="0"/>
    <n v="0"/>
    <n v="0"/>
    <n v="0"/>
    <n v="0"/>
    <n v="0"/>
    <n v="0"/>
    <m/>
    <m/>
    <m/>
    <n v="1.9611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obility"/>
    <x v="4"/>
    <x v="2"/>
    <x v="12"/>
  </r>
  <r>
    <s v="PHP_Inc"/>
    <m/>
    <s v="Polyester HVA"/>
    <s v="EMEA"/>
    <n v="2.3915379665379675"/>
    <n v="0"/>
    <n v="0"/>
    <n v="0"/>
    <n v="0"/>
    <n v="0"/>
    <n v="0"/>
    <n v="0"/>
    <m/>
    <m/>
    <m/>
    <n v="2.39153796653796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obility"/>
    <x v="4"/>
    <x v="2"/>
    <x v="12"/>
  </r>
  <r>
    <s v="IVPFHFV"/>
    <m/>
    <s v="Polyester HVA"/>
    <s v="NA"/>
    <n v="5.942318796084078"/>
    <n v="0"/>
    <n v="0"/>
    <n v="0"/>
    <n v="0"/>
    <n v="0"/>
    <n v="0"/>
    <n v="0"/>
    <m/>
    <m/>
    <m/>
    <n v="5.9423187960840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ygiene"/>
    <x v="3"/>
    <x v="2"/>
    <x v="12"/>
  </r>
  <r>
    <s v="IVPFHFV"/>
    <m/>
    <s v="Polyester HVA"/>
    <s v="NA"/>
    <n v="-13.696707632700001"/>
    <n v="0"/>
    <n v="0"/>
    <n v="0"/>
    <n v="0"/>
    <n v="0"/>
    <n v="0"/>
    <n v="0"/>
    <m/>
    <m/>
    <m/>
    <n v="-13.6967076327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ygiene"/>
    <x v="3"/>
    <x v="2"/>
    <x v="12"/>
  </r>
  <r>
    <s v="IVHLP"/>
    <m/>
    <s v="Unallocable"/>
    <s v="Holdings"/>
    <n v="-3.6474833672999996"/>
    <n v="0"/>
    <n v="0"/>
    <n v="0"/>
    <n v="0"/>
    <n v="0"/>
    <n v="0"/>
    <n v="0"/>
    <m/>
    <m/>
    <m/>
    <n v="-3.6474833672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2"/>
  </r>
  <r>
    <s v="CEPSA NA"/>
    <m/>
    <s v="PTA"/>
    <s v="NA"/>
    <n v="14.520384419999999"/>
    <n v="0"/>
    <n v="0"/>
    <n v="0"/>
    <n v="0"/>
    <n v="0"/>
    <n v="0"/>
    <n v="0"/>
    <m/>
    <m/>
    <n v="14.52038441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TA"/>
    <x v="1"/>
    <x v="1"/>
    <x v="12"/>
  </r>
  <r>
    <s v="Polyprima"/>
    <m/>
    <s v="PTA"/>
    <s v="Asia"/>
    <n v="0"/>
    <n v="0"/>
    <n v="-13.593719"/>
    <n v="0"/>
    <n v="0"/>
    <n v="0"/>
    <n v="0"/>
    <n v="0"/>
    <m/>
    <m/>
    <m/>
    <m/>
    <m/>
    <m/>
    <m/>
    <m/>
    <m/>
    <m/>
    <m/>
    <n v="-13.593719"/>
    <m/>
    <m/>
    <m/>
    <m/>
    <m/>
    <m/>
    <m/>
    <m/>
    <m/>
    <m/>
    <m/>
    <m/>
    <m/>
    <m/>
    <m/>
    <m/>
    <m/>
    <m/>
    <m/>
    <m/>
    <m/>
    <m/>
    <s v="PTA"/>
    <x v="1"/>
    <x v="1"/>
    <x v="12"/>
  </r>
  <r>
    <s v="IVPG"/>
    <m/>
    <s v="PET HVA"/>
    <s v="EMEA"/>
    <n v="0"/>
    <n v="0"/>
    <n v="8.7125337250202932"/>
    <n v="0"/>
    <n v="0"/>
    <n v="0"/>
    <n v="0"/>
    <n v="0"/>
    <m/>
    <m/>
    <m/>
    <m/>
    <m/>
    <m/>
    <m/>
    <m/>
    <m/>
    <m/>
    <m/>
    <n v="8.7125337250202932"/>
    <m/>
    <m/>
    <m/>
    <m/>
    <m/>
    <m/>
    <m/>
    <m/>
    <m/>
    <m/>
    <m/>
    <m/>
    <m/>
    <m/>
    <m/>
    <m/>
    <m/>
    <m/>
    <m/>
    <m/>
    <m/>
    <m/>
    <s v="PET HVA"/>
    <x v="8"/>
    <x v="1"/>
    <x v="12"/>
  </r>
  <r>
    <s v="IRSL"/>
    <m/>
    <s v="Polyester Necessity"/>
    <s v="Asia"/>
    <n v="0"/>
    <n v="0"/>
    <n v="-8.3033860564596136"/>
    <n v="0"/>
    <n v="0"/>
    <n v="0"/>
    <n v="0"/>
    <n v="0"/>
    <m/>
    <m/>
    <m/>
    <m/>
    <m/>
    <m/>
    <m/>
    <m/>
    <m/>
    <m/>
    <m/>
    <n v="-8.3033860564596136"/>
    <m/>
    <m/>
    <m/>
    <m/>
    <m/>
    <m/>
    <m/>
    <m/>
    <m/>
    <m/>
    <m/>
    <m/>
    <m/>
    <m/>
    <m/>
    <m/>
    <m/>
    <m/>
    <m/>
    <m/>
    <m/>
    <m/>
    <s v="Lifestyle"/>
    <x v="2"/>
    <x v="2"/>
    <x v="12"/>
  </r>
  <r>
    <s v="Loss on disposal of subsidiary"/>
    <m/>
    <m/>
    <m/>
    <n v="0"/>
    <n v="0"/>
    <n v="-2.0605184376328703E-2"/>
    <n v="-1.4558523071666933"/>
    <n v="-5.6873420073250913E-2"/>
    <n v="-1.9360356327258285E-7"/>
    <n v="-6.6039253036449919E-2"/>
    <n v="0"/>
    <n v="0"/>
    <n v="0"/>
    <n v="0"/>
    <n v="0"/>
    <n v="0"/>
    <n v="0"/>
    <n v="0"/>
    <n v="0"/>
    <n v="-2.0227737039320778E-2"/>
    <n v="-9.9190080075109118E-6"/>
    <n v="-1.9959439436076763E-4"/>
    <n v="-1.6793393463965001E-4"/>
    <n v="-1.189535120287698"/>
    <n v="1.2100475911168918E-2"/>
    <n v="-3.4074608446819088E-3"/>
    <n v="-0.27501020194548231"/>
    <n v="0"/>
    <n v="0"/>
    <n v="0"/>
    <n v="-5.6873420073250913E-2"/>
    <n v="-1.9121921368547845E-7"/>
    <n v="-5.7125861818718704E-9"/>
    <n v="2.216376637775852E-9"/>
    <n v="1.1118599569916324E-9"/>
    <n v="0"/>
    <n v="0"/>
    <n v="0"/>
    <n v="-6.6039253036449919E-2"/>
    <n v="0"/>
    <n v="0"/>
    <n v="0"/>
    <n v="0"/>
    <m/>
    <n v="1.1118599569916324E-9"/>
    <m/>
    <x v="0"/>
    <x v="0"/>
    <x v="0"/>
  </r>
  <r>
    <s v="IVGSLROH"/>
    <m/>
    <s v="Unallocable"/>
    <s v="Holdings"/>
    <n v="0"/>
    <n v="0"/>
    <n v="-2.389358838081249E-2"/>
    <n v="0"/>
    <n v="0"/>
    <n v="0"/>
    <n v="0"/>
    <n v="0"/>
    <m/>
    <m/>
    <m/>
    <m/>
    <m/>
    <m/>
    <m/>
    <m/>
    <n v="-2.3455903808755868E-2"/>
    <n v="-1.1501993389087148E-5"/>
    <n v="-2.314478829634936E-4"/>
    <n v="-1.9473469570404267E-4"/>
    <m/>
    <m/>
    <m/>
    <m/>
    <m/>
    <m/>
    <m/>
    <m/>
    <m/>
    <m/>
    <m/>
    <m/>
    <m/>
    <m/>
    <m/>
    <m/>
    <m/>
    <m/>
    <m/>
    <m/>
    <m/>
    <m/>
    <s v="Holdings"/>
    <x v="6"/>
    <x v="3"/>
    <x v="13"/>
  </r>
  <r>
    <s v="IVPI"/>
    <m/>
    <s v="Packaging"/>
    <s v="Asia"/>
    <n v="0"/>
    <n v="0"/>
    <n v="3.2884040044837849E-3"/>
    <n v="0"/>
    <n v="0"/>
    <n v="0"/>
    <n v="0"/>
    <n v="0"/>
    <m/>
    <m/>
    <m/>
    <m/>
    <m/>
    <m/>
    <m/>
    <m/>
    <n v="3.2281667694350901E-3"/>
    <n v="1.5829853815762362E-6"/>
    <n v="3.1853488602725975E-5"/>
    <n v="2.6800761064392647E-5"/>
    <m/>
    <m/>
    <m/>
    <m/>
    <m/>
    <m/>
    <m/>
    <m/>
    <m/>
    <m/>
    <m/>
    <m/>
    <m/>
    <m/>
    <m/>
    <m/>
    <m/>
    <m/>
    <m/>
    <m/>
    <m/>
    <m/>
    <s v="Packaging"/>
    <x v="10"/>
    <x v="1"/>
    <x v="13"/>
  </r>
  <r>
    <s v="IPML"/>
    <m/>
    <s v="Unallocable"/>
    <s v="Holdings"/>
    <n v="0"/>
    <n v="0"/>
    <n v="0"/>
    <n v="-1.1891587981977094"/>
    <n v="0"/>
    <n v="0"/>
    <n v="0"/>
    <n v="0"/>
    <m/>
    <m/>
    <m/>
    <m/>
    <m/>
    <m/>
    <m/>
    <m/>
    <m/>
    <m/>
    <m/>
    <m/>
    <n v="-1.189535120287698"/>
    <n v="1.2100475911168918E-2"/>
    <n v="-3.4074608446819088E-3"/>
    <n v="-8.3166929764983966E-3"/>
    <m/>
    <m/>
    <m/>
    <m/>
    <m/>
    <m/>
    <m/>
    <m/>
    <m/>
    <m/>
    <m/>
    <m/>
    <m/>
    <m/>
    <m/>
    <m/>
    <m/>
    <m/>
    <s v="Holdings"/>
    <x v="6"/>
    <x v="3"/>
    <x v="13"/>
  </r>
  <r>
    <s v="INDONL (EUR)"/>
    <m/>
    <s v="Unallocable"/>
    <s v="Holdings"/>
    <n v="0"/>
    <n v="0"/>
    <n v="0"/>
    <n v="-0.26669350896898392"/>
    <n v="0"/>
    <n v="0"/>
    <n v="0"/>
    <n v="0"/>
    <m/>
    <m/>
    <m/>
    <m/>
    <m/>
    <m/>
    <m/>
    <m/>
    <m/>
    <m/>
    <m/>
    <m/>
    <m/>
    <m/>
    <m/>
    <n v="-0.26669350896898392"/>
    <m/>
    <m/>
    <m/>
    <m/>
    <m/>
    <m/>
    <m/>
    <m/>
    <m/>
    <m/>
    <m/>
    <m/>
    <m/>
    <m/>
    <m/>
    <m/>
    <m/>
    <m/>
    <s v="Holdings"/>
    <x v="6"/>
    <x v="3"/>
    <x v="13"/>
  </r>
  <r>
    <s v="Schoeller"/>
    <m/>
    <s v="Wool"/>
    <s v="EMEA"/>
    <m/>
    <m/>
    <m/>
    <m/>
    <n v="-5.6873420073250913E-2"/>
    <n v="0"/>
    <n v="0"/>
    <n v="0"/>
    <m/>
    <m/>
    <m/>
    <m/>
    <m/>
    <m/>
    <m/>
    <m/>
    <m/>
    <m/>
    <m/>
    <m/>
    <m/>
    <m/>
    <m/>
    <m/>
    <m/>
    <m/>
    <m/>
    <n v="-5.6873420073250913E-2"/>
    <m/>
    <m/>
    <m/>
    <m/>
    <m/>
    <m/>
    <m/>
    <m/>
    <m/>
    <m/>
    <m/>
    <m/>
    <m/>
    <m/>
    <s v="Wool"/>
    <x v="7"/>
    <x v="2"/>
    <x v="13"/>
  </r>
  <r>
    <s v="IVBO"/>
    <m/>
    <s v="PET Necessity"/>
    <s v="NA"/>
    <m/>
    <m/>
    <m/>
    <m/>
    <n v="0"/>
    <n v="-0.61392558274607012"/>
    <n v="0"/>
    <n v="0"/>
    <m/>
    <m/>
    <m/>
    <m/>
    <m/>
    <m/>
    <m/>
    <m/>
    <m/>
    <m/>
    <m/>
    <m/>
    <m/>
    <m/>
    <m/>
    <m/>
    <m/>
    <m/>
    <m/>
    <m/>
    <n v="-0.60636538549793506"/>
    <n v="-1.8114895720676483E-2"/>
    <n v="7.0282454688593843E-3"/>
    <n v="3.5264530036820396E-3"/>
    <n v="0"/>
    <n v="0"/>
    <n v="0"/>
    <n v="0"/>
    <n v="0"/>
    <n v="0"/>
    <n v="0"/>
    <n v="0"/>
    <m/>
    <m/>
    <s v="PET"/>
    <x v="1"/>
    <x v="1"/>
    <x v="13"/>
  </r>
  <r>
    <s v="IVBRZ"/>
    <m/>
    <s v="PET Necessity"/>
    <s v="NA"/>
    <m/>
    <m/>
    <m/>
    <m/>
    <n v="0"/>
    <n v="0.61392538914272465"/>
    <n v="0"/>
    <n v="0"/>
    <m/>
    <m/>
    <m/>
    <m/>
    <m/>
    <m/>
    <m/>
    <m/>
    <m/>
    <m/>
    <m/>
    <m/>
    <m/>
    <m/>
    <m/>
    <m/>
    <m/>
    <m/>
    <m/>
    <m/>
    <n v="0.60636519427872138"/>
    <n v="1.8114890008090301E-2"/>
    <n v="-7.0282432524827465E-3"/>
    <n v="-3.5264518916042764E-3"/>
    <n v="0"/>
    <n v="0"/>
    <n v="0"/>
    <n v="0"/>
    <n v="0"/>
    <n v="0"/>
    <n v="0"/>
    <n v="0"/>
    <m/>
    <m/>
    <s v="PET"/>
    <x v="1"/>
    <x v="1"/>
    <x v="13"/>
  </r>
  <r>
    <s v="Oxiteno"/>
    <s v="Oxiteno"/>
    <s v="Downstream"/>
    <s v="NA"/>
    <m/>
    <m/>
    <m/>
    <m/>
    <n v="0"/>
    <n v="-1.9360334546580973E-14"/>
    <n v="0"/>
    <n v="0"/>
    <m/>
    <m/>
    <m/>
    <m/>
    <m/>
    <m/>
    <m/>
    <m/>
    <m/>
    <m/>
    <m/>
    <m/>
    <m/>
    <m/>
    <m/>
    <m/>
    <m/>
    <m/>
    <m/>
    <m/>
    <m/>
    <m/>
    <m/>
    <n v="-1.9360334546580973E-14"/>
    <n v="0"/>
    <n v="0"/>
    <n v="0"/>
    <n v="0"/>
    <n v="0"/>
    <n v="0"/>
    <n v="0"/>
    <n v="0"/>
    <m/>
    <m/>
    <s v="Others"/>
    <x v="5"/>
    <x v="1"/>
    <x v="13"/>
  </r>
  <r>
    <s v="IVBO_conso"/>
    <s v="Oxiteno"/>
    <s v="Downstream"/>
    <s v="NA"/>
    <m/>
    <m/>
    <m/>
    <m/>
    <n v="0"/>
    <n v="-1.9844588391627544E-13"/>
    <n v="0"/>
    <n v="0"/>
    <m/>
    <m/>
    <m/>
    <m/>
    <m/>
    <m/>
    <m/>
    <m/>
    <m/>
    <m/>
    <m/>
    <m/>
    <m/>
    <m/>
    <m/>
    <m/>
    <m/>
    <m/>
    <m/>
    <m/>
    <m/>
    <m/>
    <m/>
    <n v="-1.9844588391627544E-13"/>
    <n v="0"/>
    <n v="0"/>
    <n v="0"/>
    <n v="0"/>
    <n v="0"/>
    <n v="0"/>
    <n v="0"/>
    <n v="0"/>
    <m/>
    <m/>
    <s v="Others"/>
    <x v="5"/>
    <x v="1"/>
    <x v="13"/>
  </r>
  <r>
    <s v="IVL"/>
    <m/>
    <s v="Unallocable"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s v="Holdings"/>
    <x v="6"/>
    <x v="3"/>
    <x v="13"/>
  </r>
  <r>
    <s v="ALPHAINC"/>
    <m/>
    <s v="PET Recycling"/>
    <s v="N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s v="PET"/>
    <x v="1"/>
    <x v="1"/>
    <x v="13"/>
  </r>
  <r>
    <s v="ALPHAINC"/>
    <m/>
    <s v="PET Necessity"/>
    <s v="N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s v="PET"/>
    <x v="1"/>
    <x v="1"/>
    <x v="13"/>
  </r>
  <r>
    <s v="INDONLBV (EUR)"/>
    <m/>
    <s v="Unallocable"/>
    <s v="Holdings"/>
    <m/>
    <m/>
    <m/>
    <m/>
    <m/>
    <m/>
    <n v="-6.6039253036449919E-2"/>
    <n v="0"/>
    <m/>
    <m/>
    <m/>
    <m/>
    <m/>
    <m/>
    <m/>
    <m/>
    <m/>
    <m/>
    <m/>
    <m/>
    <m/>
    <m/>
    <m/>
    <m/>
    <m/>
    <m/>
    <m/>
    <m/>
    <m/>
    <m/>
    <m/>
    <m/>
    <m/>
    <m/>
    <m/>
    <n v="-6.6039253036449919E-2"/>
    <n v="0"/>
    <n v="0"/>
    <n v="0"/>
    <n v="0"/>
    <m/>
    <m/>
    <s v="Holdings"/>
    <x v="6"/>
    <x v="3"/>
    <x v="13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MTM Adjustment (Ineffective)"/>
    <m/>
    <m/>
    <m/>
    <n v="0"/>
    <n v="0"/>
    <n v="0"/>
    <n v="-0.27522566373356705"/>
    <n v="-0.3281947522485279"/>
    <n v="3.5576235674925218"/>
    <n v="-14.378317306610107"/>
    <n v="10.679297067533561"/>
    <n v="0"/>
    <n v="0"/>
    <n v="0"/>
    <n v="0"/>
    <n v="0"/>
    <n v="0"/>
    <n v="0"/>
    <n v="0"/>
    <n v="0"/>
    <n v="0"/>
    <n v="0"/>
    <n v="0"/>
    <n v="-8.8217862202947561"/>
    <n v="8.6863701490364402"/>
    <n v="-0.98695952695615896"/>
    <n v="0.84714993448090881"/>
    <n v="0.18448809168661712"/>
    <n v="0.84087170699163938"/>
    <n v="-0.45387419195347611"/>
    <n v="-0.89968035897330834"/>
    <n v="2.4167620710956412"/>
    <n v="1.9286415310712894"/>
    <n v="-0.41316384907244896"/>
    <n v="-0.37461618560195908"/>
    <n v="-2.1358003440823112"/>
    <n v="3.5930499773983493E-2"/>
    <n v="1.2212251786619537"/>
    <n v="-13.499672640963732"/>
    <n v="5.5978565938525326"/>
    <n v="5.0814404736810284"/>
    <n v="0"/>
    <n v="0"/>
    <n v="0"/>
    <m/>
    <m/>
    <x v="0"/>
    <x v="0"/>
    <x v="0"/>
  </r>
  <r>
    <s v="ALPHAINC"/>
    <m/>
    <s v="PET Recycling"/>
    <s v="NA"/>
    <n v="0"/>
    <n v="0"/>
    <n v="0"/>
    <n v="5.2786300000000012E-3"/>
    <n v="4.2922887769800003E-3"/>
    <n v="0"/>
    <n v="-1.9452372977099999E-3"/>
    <n v="8.24898863682E-3"/>
    <m/>
    <m/>
    <m/>
    <m/>
    <m/>
    <m/>
    <m/>
    <m/>
    <m/>
    <m/>
    <m/>
    <m/>
    <n v="0"/>
    <n v="-1.1019910400000001E-2"/>
    <n v="1.2304204400000001E-2"/>
    <n v="3.9943360000000011E-3"/>
    <n v="9.0896434254000001E-4"/>
    <n v="4.5180607834799996E-3"/>
    <n v="6.2086393214999948E-4"/>
    <n v="-1.7556002811899988E-3"/>
    <n v="8.1779140965000004E-3"/>
    <n v="-6.1325931396000004E-3"/>
    <n v="-2.26741136883E-3"/>
    <n v="2.2209041192999997E-4"/>
    <n v="0"/>
    <n v="0"/>
    <n v="0"/>
    <n v="-1.9452372977099999E-3"/>
    <n v="8.24898863682E-3"/>
    <n v="0"/>
    <n v="0"/>
    <n v="0"/>
    <m/>
    <m/>
    <s v="PET"/>
    <x v="1"/>
    <x v="1"/>
    <x v="14"/>
  </r>
  <r>
    <s v="ALPHAINC"/>
    <m/>
    <s v="PET Necessity"/>
    <s v="NA"/>
    <n v="0"/>
    <n v="0"/>
    <n v="0"/>
    <n v="0.15372449999999993"/>
    <n v="0.12562353122302"/>
    <n v="-0.19151932000000005"/>
    <n v="-5.6878352702290004E-2"/>
    <n v="0.24119879136318004"/>
    <m/>
    <m/>
    <m/>
    <m/>
    <m/>
    <m/>
    <m/>
    <m/>
    <m/>
    <m/>
    <m/>
    <m/>
    <n v="-1.0726074299999999"/>
    <n v="0.80812958039999983"/>
    <n v="0.30211155560000003"/>
    <n v="0.116090794"/>
    <n v="2.6602895657459998E-2"/>
    <n v="0.13223125921652001"/>
    <n v="1.8170986067849997E-2"/>
    <n v="-5.1381609718810006E-2"/>
    <n v="0.23912058590349997"/>
    <n v="-0.17931580686039997"/>
    <n v="-6.6298658631169988E-2"/>
    <n v="-0.18502544041193006"/>
    <n v="0"/>
    <n v="0"/>
    <n v="0"/>
    <n v="-5.6878352702290004E-2"/>
    <n v="0.24119879136318004"/>
    <n v="0"/>
    <n v="0"/>
    <n v="0"/>
    <m/>
    <m/>
    <s v="PET"/>
    <x v="1"/>
    <x v="1"/>
    <x v="14"/>
  </r>
  <r>
    <s v="AURIGA"/>
    <m/>
    <s v="PET HVA"/>
    <s v="NA"/>
    <n v="0"/>
    <n v="0"/>
    <n v="0"/>
    <n v="0"/>
    <n v="0"/>
    <n v="0"/>
    <n v="9.8476658279999969E-3"/>
    <n v="0.21175175221199999"/>
    <m/>
    <m/>
    <m/>
    <m/>
    <m/>
    <m/>
    <m/>
    <m/>
    <m/>
    <m/>
    <m/>
    <m/>
    <m/>
    <m/>
    <n v="-4.7688000000000001E-2"/>
    <n v="4.7688000000000001E-2"/>
    <m/>
    <m/>
    <m/>
    <m/>
    <m/>
    <m/>
    <m/>
    <m/>
    <m/>
    <m/>
    <m/>
    <n v="9.8476658279999969E-3"/>
    <n v="0.21175175221199999"/>
    <n v="0"/>
    <n v="0"/>
    <n v="0"/>
    <m/>
    <m/>
    <s v="PET HVA"/>
    <x v="8"/>
    <x v="1"/>
    <x v="14"/>
  </r>
  <r>
    <s v="DPGL"/>
    <m/>
    <s v="PET Necessity"/>
    <s v="Asia"/>
    <n v="0"/>
    <n v="0"/>
    <n v="0"/>
    <n v="5.9475799840669197E-9"/>
    <n v="0"/>
    <n v="0"/>
    <n v="0"/>
    <n v="0"/>
    <m/>
    <m/>
    <m/>
    <m/>
    <m/>
    <m/>
    <m/>
    <m/>
    <m/>
    <m/>
    <m/>
    <m/>
    <n v="-0.87097800005702675"/>
    <n v="0.84366671407696037"/>
    <n v="1.1814318327799667E-2"/>
    <n v="1.5496973599846697E-2"/>
    <n v="-9.3483069742836378E-2"/>
    <n v="9.3483069742836378E-2"/>
    <n v="0"/>
    <n v="0"/>
    <m/>
    <m/>
    <m/>
    <m/>
    <m/>
    <m/>
    <m/>
    <m/>
    <m/>
    <m/>
    <m/>
    <m/>
    <m/>
    <m/>
    <s v="PET"/>
    <x v="1"/>
    <x v="1"/>
    <x v="14"/>
  </r>
  <r>
    <s v="EIPET"/>
    <m/>
    <s v="PET Necessity"/>
    <s v="Asia"/>
    <n v="0"/>
    <n v="0"/>
    <n v="0"/>
    <n v="0.18938099999999999"/>
    <n v="0"/>
    <n v="0"/>
    <n v="0"/>
    <n v="0"/>
    <m/>
    <m/>
    <m/>
    <m/>
    <m/>
    <m/>
    <m/>
    <m/>
    <m/>
    <m/>
    <m/>
    <m/>
    <m/>
    <n v="-1.3691E-2"/>
    <n v="1.3691E-2"/>
    <n v="0.18938099999999999"/>
    <n v="-1.2444E-2"/>
    <n v="1.2444E-2"/>
    <n v="0"/>
    <n v="0"/>
    <m/>
    <m/>
    <m/>
    <m/>
    <m/>
    <m/>
    <m/>
    <m/>
    <m/>
    <m/>
    <m/>
    <m/>
    <m/>
    <m/>
    <s v="PET"/>
    <x v="1"/>
    <x v="1"/>
    <x v="14"/>
  </r>
  <r>
    <s v="GIVLP"/>
    <m/>
    <s v="PET Necessity"/>
    <s v="Asia"/>
    <n v="0"/>
    <n v="0"/>
    <n v="0"/>
    <n v="-0.38754047815037668"/>
    <n v="2.2563855291941149E-2"/>
    <n v="0"/>
    <n v="0.13691284276957205"/>
    <n v="-9.7114068435425097E-2"/>
    <m/>
    <m/>
    <m/>
    <m/>
    <m/>
    <m/>
    <m/>
    <m/>
    <m/>
    <m/>
    <m/>
    <m/>
    <n v="-0.41434203548733289"/>
    <n v="-0.34444075187131301"/>
    <n v="0.29053207395118635"/>
    <n v="8.0710235257082874E-2"/>
    <n v="8.7053120406708016E-3"/>
    <n v="1.5609692922649935E-2"/>
    <n v="-4.0571058137237395E-4"/>
    <n v="-1.3454390900072138E-3"/>
    <m/>
    <m/>
    <m/>
    <m/>
    <m/>
    <n v="0.55180339886946173"/>
    <n v="1.7931177001939691E-4"/>
    <n v="-0.41506986786990907"/>
    <n v="-9.7114068435425097E-2"/>
    <n v="0"/>
    <n v="0"/>
    <n v="0"/>
    <m/>
    <m/>
    <s v="PET"/>
    <x v="1"/>
    <x v="1"/>
    <x v="14"/>
  </r>
  <r>
    <s v="GIVLP"/>
    <m/>
    <s v="PET HVA"/>
    <s v="Asia"/>
    <n v="0"/>
    <n v="0"/>
    <n v="0"/>
    <n v="-4.0518697586360057E-2"/>
    <n v="0.18217940712383901"/>
    <n v="0"/>
    <n v="1.1619942977955933E-2"/>
    <n v="-1.2197545958125406E-2"/>
    <m/>
    <m/>
    <m/>
    <m/>
    <m/>
    <m/>
    <m/>
    <m/>
    <m/>
    <m/>
    <m/>
    <m/>
    <n v="0"/>
    <n v="-6.4391921769656704E-2"/>
    <n v="2.2627372339883087E-2"/>
    <n v="1.2458518434135604E-3"/>
    <n v="7.8150325553413433E-2"/>
    <n v="0.11766955061649272"/>
    <n v="-4.6304489347287758E-3"/>
    <n v="-9.0100201113383627E-3"/>
    <m/>
    <m/>
    <m/>
    <m/>
    <m/>
    <n v="5.1541840558426255E-2"/>
    <n v="-1.4451796733474659E-3"/>
    <n v="-3.8476717907122857E-2"/>
    <n v="-1.2197545958125406E-2"/>
    <n v="0"/>
    <n v="0"/>
    <n v="0"/>
    <m/>
    <m/>
    <s v="PET HVA"/>
    <x v="8"/>
    <x v="1"/>
    <x v="14"/>
  </r>
  <r>
    <s v="IRP"/>
    <m/>
    <s v="PET Necessity"/>
    <s v="Asia"/>
    <n v="0"/>
    <n v="0"/>
    <n v="0"/>
    <n v="-0.19003131554896591"/>
    <n v="-0.61971455149439358"/>
    <n v="0.76828729050637801"/>
    <n v="0"/>
    <n v="0"/>
    <m/>
    <m/>
    <m/>
    <m/>
    <m/>
    <m/>
    <m/>
    <m/>
    <m/>
    <m/>
    <m/>
    <m/>
    <n v="-1.333074734604504"/>
    <n v="4.1590152446503827"/>
    <n v="-1.2891117452825054"/>
    <n v="-1.7268600803123391"/>
    <n v="-0.70111695678727037"/>
    <n v="-2.9203941952001711E-2"/>
    <n v="-0.49699595180074208"/>
    <n v="0.60760229904562046"/>
    <n v="0.14604586295636607"/>
    <n v="-2.7625446596661472"/>
    <n v="3.1989379948071965"/>
    <n v="0.18584809240896272"/>
    <n v="0"/>
    <n v="0"/>
    <n v="0"/>
    <n v="0"/>
    <n v="0"/>
    <n v="0"/>
    <n v="0"/>
    <n v="0"/>
    <m/>
    <m/>
    <s v="PET"/>
    <x v="1"/>
    <x v="1"/>
    <x v="14"/>
  </r>
  <r>
    <s v="IRPPEUR"/>
    <m/>
    <s v="PET Necessity"/>
    <s v="EMEA"/>
    <n v="0"/>
    <n v="0"/>
    <n v="0"/>
    <n v="9.8609964807275685E-2"/>
    <n v="0.65083676431380399"/>
    <n v="0"/>
    <n v="0"/>
    <n v="0"/>
    <m/>
    <m/>
    <m/>
    <m/>
    <m/>
    <m/>
    <m/>
    <m/>
    <m/>
    <m/>
    <m/>
    <m/>
    <n v="-0.72935917385369287"/>
    <n v="0.71262494962876011"/>
    <n v="0.16608654809652745"/>
    <n v="-5.0742359064319009E-2"/>
    <n v="0.86370340783860411"/>
    <n v="0.12867678930908821"/>
    <n v="-0.3339898994847208"/>
    <n v="-7.5535333491675294E-3"/>
    <m/>
    <m/>
    <m/>
    <m/>
    <m/>
    <m/>
    <m/>
    <m/>
    <m/>
    <m/>
    <m/>
    <m/>
    <m/>
    <m/>
    <s v="PET"/>
    <x v="1"/>
    <x v="1"/>
    <x v="14"/>
  </r>
  <r>
    <s v="IVEBV_TR"/>
    <m/>
    <s v="PET Necessity"/>
    <s v="EMEA"/>
    <n v="0"/>
    <n v="0"/>
    <n v="0"/>
    <n v="0.13912889361622582"/>
    <n v="1.2735994744184298E-2"/>
    <n v="0"/>
    <n v="-0.71609622462905054"/>
    <n v="0.28131277813979971"/>
    <m/>
    <m/>
    <m/>
    <m/>
    <m/>
    <m/>
    <m/>
    <m/>
    <m/>
    <m/>
    <m/>
    <m/>
    <n v="-1.2348422790909583"/>
    <n v="1.1653041352200202"/>
    <n v="-0.3227094952971723"/>
    <n v="0.53137653278433628"/>
    <n v="7.8600658375214572E-2"/>
    <n v="-6.1976553767001022E-2"/>
    <n v="4.5822514566988284E-2"/>
    <n v="-4.9710624431017536E-2"/>
    <n v="-0.5102585610611976"/>
    <n v="0.33516265193481354"/>
    <n v="0.17509590912638406"/>
    <n v="0"/>
    <n v="3.120470891568396E-2"/>
    <n v="-3.120470891568396E-2"/>
    <n v="0.34751744461897593"/>
    <n v="-1.0636136692480265"/>
    <n v="0.28131277813979971"/>
    <n v="0"/>
    <n v="0"/>
    <n v="0"/>
    <m/>
    <m/>
    <s v="PET"/>
    <x v="1"/>
    <x v="1"/>
    <x v="14"/>
  </r>
  <r>
    <s v="IVLMEXICO"/>
    <m/>
    <s v="PET Necessity"/>
    <s v="NA"/>
    <n v="0"/>
    <n v="0"/>
    <n v="0"/>
    <n v="0.15546176"/>
    <n v="0"/>
    <n v="0"/>
    <n v="-1.3701319999999999E-2"/>
    <n v="-0.16223774999999999"/>
    <m/>
    <m/>
    <m/>
    <m/>
    <m/>
    <m/>
    <m/>
    <m/>
    <m/>
    <m/>
    <m/>
    <m/>
    <n v="-0.90386776000000002"/>
    <n v="0.6385977599999999"/>
    <n v="-0.10378575999999984"/>
    <n v="0.52451751999999996"/>
    <n v="1.7956639999999999E-2"/>
    <n v="-0.37893662999999994"/>
    <n v="0.56018409000000002"/>
    <n v="-0.19920410000000011"/>
    <m/>
    <m/>
    <n v="3.4999999999999998E-7"/>
    <n v="-3.4999999999999998E-7"/>
    <n v="6.8000000000000005E-7"/>
    <n v="0"/>
    <n v="0"/>
    <n v="-1.3701999999999999E-2"/>
    <n v="-0.16223774999999999"/>
    <n v="0"/>
    <n v="0"/>
    <n v="0"/>
    <m/>
    <m/>
    <s v="PET"/>
    <x v="1"/>
    <x v="1"/>
    <x v="14"/>
  </r>
  <r>
    <s v="IVQS"/>
    <m/>
    <s v="PET Necessity"/>
    <s v="EMEA"/>
    <n v="0"/>
    <n v="0"/>
    <n v="0"/>
    <n v="4.0619182195287262E-2"/>
    <n v="-0.60247043428117841"/>
    <n v="2.6545698467330547"/>
    <n v="-1.1298716991104127"/>
    <n v="-1.525591549867459"/>
    <m/>
    <m/>
    <m/>
    <m/>
    <m/>
    <m/>
    <m/>
    <m/>
    <m/>
    <m/>
    <m/>
    <m/>
    <n v="-1.7491428063203927"/>
    <n v="1.712235356765164"/>
    <n v="-0.16262650509625742"/>
    <n v="0.24015313684677331"/>
    <n v="2.2517599204377396E-2"/>
    <n v="9.5613508486711796E-2"/>
    <n v="-8.4463126874725791E-2"/>
    <n v="-0.63613841509754188"/>
    <n v="0.43721985132032792"/>
    <n v="1.812015656361337"/>
    <n v="1.7134183059416839"/>
    <n v="-1.3080839668902939"/>
    <n v="-1.9959342929979951"/>
    <n v="-0.3691541150747677"/>
    <n v="0.82519910628285298"/>
    <n v="0.41001760267949705"/>
    <n v="-1.009175429695955"/>
    <n v="-0.51641612017150418"/>
    <n v="0"/>
    <n v="0"/>
    <m/>
    <m/>
    <s v="PET"/>
    <x v="1"/>
    <x v="1"/>
    <x v="14"/>
  </r>
  <r>
    <s v="POLYPLEX"/>
    <m/>
    <s v="PET Necessity"/>
    <s v="EMEA"/>
    <n v="0"/>
    <n v="0"/>
    <n v="0"/>
    <n v="-6.8092747384432495E-2"/>
    <n v="7.0603666370829599E-2"/>
    <n v="0"/>
    <n v="0"/>
    <n v="0"/>
    <m/>
    <m/>
    <m/>
    <m/>
    <m/>
    <m/>
    <m/>
    <m/>
    <m/>
    <m/>
    <m/>
    <m/>
    <n v="-0.51357200088084776"/>
    <n v="0.42589375286945713"/>
    <n v="-0.35593457027139341"/>
    <n v="0.37552007089835154"/>
    <n v="0.14425689179981513"/>
    <n v="0.57429858094067754"/>
    <n v="-0.24884495514801155"/>
    <n v="-0.39910685122165157"/>
    <m/>
    <m/>
    <m/>
    <m/>
    <m/>
    <m/>
    <m/>
    <m/>
    <m/>
    <m/>
    <m/>
    <m/>
    <m/>
    <m/>
    <s v="PET"/>
    <x v="1"/>
    <x v="1"/>
    <x v="14"/>
  </r>
  <r>
    <s v="IVEBV"/>
    <m/>
    <s v="PTA"/>
    <s v="EMEA"/>
    <n v="0"/>
    <n v="0"/>
    <n v="0"/>
    <n v="0"/>
    <n v="0"/>
    <n v="0"/>
    <n v="0"/>
    <n v="0"/>
    <m/>
    <m/>
    <m/>
    <m/>
    <m/>
    <m/>
    <m/>
    <m/>
    <m/>
    <m/>
    <m/>
    <m/>
    <m/>
    <n v="-7.1231120771178283E-2"/>
    <n v="7.1231120771178283E-2"/>
    <m/>
    <m/>
    <m/>
    <m/>
    <m/>
    <m/>
    <m/>
    <m/>
    <m/>
    <m/>
    <m/>
    <m/>
    <m/>
    <m/>
    <m/>
    <m/>
    <m/>
    <m/>
    <m/>
    <s v="PTA"/>
    <x v="1"/>
    <x v="1"/>
    <x v="14"/>
  </r>
  <r>
    <s v="OGPEUR"/>
    <m/>
    <s v="PET Necessity"/>
    <s v="EMEA"/>
    <n v="0"/>
    <n v="0"/>
    <n v="0"/>
    <n v="-4.9300161214185789E-2"/>
    <n v="0"/>
    <n v="0"/>
    <n v="-0.53314173305200252"/>
    <n v="0.22191313748096039"/>
    <m/>
    <m/>
    <m/>
    <m/>
    <m/>
    <m/>
    <m/>
    <m/>
    <m/>
    <m/>
    <m/>
    <m/>
    <m/>
    <n v="-2.6161652313969306E-2"/>
    <n v="-0.34164356591328343"/>
    <n v="0.31850505701306697"/>
    <n v="2.8674888225604118E-3"/>
    <n v="0.22375237430747894"/>
    <n v="-0.10214468109184199"/>
    <n v="-0.12447518203819735"/>
    <m/>
    <n v="0.43092728524323776"/>
    <n v="-0.43092728524323776"/>
    <n v="0"/>
    <n v="0"/>
    <n v="0"/>
    <n v="0"/>
    <n v="-0.53314173305200252"/>
    <n v="0.22191313748096039"/>
    <n v="0"/>
    <n v="0"/>
    <n v="0"/>
    <m/>
    <m/>
    <s v="PET"/>
    <x v="1"/>
    <x v="1"/>
    <x v="14"/>
  </r>
  <r>
    <s v="IPI Rayong"/>
    <m/>
    <s v="PET Necessity"/>
    <s v="Asia"/>
    <n v="0"/>
    <n v="0"/>
    <n v="0"/>
    <n v="0"/>
    <n v="0"/>
    <n v="0"/>
    <n v="0"/>
    <n v="0"/>
    <m/>
    <m/>
    <m/>
    <m/>
    <m/>
    <m/>
    <m/>
    <m/>
    <m/>
    <m/>
    <m/>
    <m/>
    <m/>
    <n v="-4.96213251067869E-2"/>
    <n v="-5.1407536534779648E-2"/>
    <n v="0.10102886164156655"/>
    <n v="2.5366420176944405E-3"/>
    <n v="-2.5366420176944405E-3"/>
    <n v="0"/>
    <n v="0"/>
    <m/>
    <m/>
    <m/>
    <m/>
    <m/>
    <m/>
    <m/>
    <m/>
    <m/>
    <m/>
    <m/>
    <m/>
    <m/>
    <m/>
    <s v="PET"/>
    <x v="1"/>
    <x v="1"/>
    <x v="14"/>
  </r>
  <r>
    <s v="IRPL PET"/>
    <m/>
    <s v="PET Necessity"/>
    <s v="Asia"/>
    <n v="0"/>
    <n v="0"/>
    <n v="0"/>
    <n v="-1.3581934209769475E-3"/>
    <n v="1.3282194152426908E-3"/>
    <n v="0"/>
    <n v="0"/>
    <n v="0"/>
    <m/>
    <m/>
    <m/>
    <m/>
    <m/>
    <m/>
    <m/>
    <m/>
    <m/>
    <m/>
    <m/>
    <m/>
    <m/>
    <n v="-9.0980873279544374E-3"/>
    <n v="4.5196594621056685E-4"/>
    <n v="7.2879279607669231E-3"/>
    <n v="3.2037300277300939E-3"/>
    <n v="-1.8241194770867463E-3"/>
    <n v="-3.1873981240566202E-5"/>
    <n v="-1.9517154160090654E-5"/>
    <m/>
    <m/>
    <m/>
    <m/>
    <m/>
    <n v="4.1351791578571827E-4"/>
    <n v="-4.1351791578571827E-4"/>
    <n v="0"/>
    <n v="0"/>
    <n v="0"/>
    <n v="0"/>
    <n v="0"/>
    <m/>
    <m/>
    <s v="PET"/>
    <x v="1"/>
    <x v="1"/>
    <x v="14"/>
  </r>
  <r>
    <s v="IRPTA"/>
    <m/>
    <s v="PTA"/>
    <s v="Asia"/>
    <n v="0"/>
    <n v="0"/>
    <n v="0"/>
    <n v="6.3572830053621465E-3"/>
    <n v="-6.216983962299528E-3"/>
    <n v="0"/>
    <n v="0"/>
    <n v="0"/>
    <m/>
    <m/>
    <m/>
    <m/>
    <m/>
    <m/>
    <m/>
    <m/>
    <m/>
    <m/>
    <m/>
    <m/>
    <m/>
    <n v="-0.16991911501344725"/>
    <n v="-6.0095397993552874E-2"/>
    <n v="0.23637179601236227"/>
    <n v="3.7432325366433378E-3"/>
    <n v="-1.0200182120512253E-2"/>
    <n v="1.4862137691944123E-4"/>
    <n v="9.1344244649945415E-5"/>
    <m/>
    <m/>
    <m/>
    <m/>
    <m/>
    <n v="1.1383564207614319E-3"/>
    <n v="-1.1383564207614319E-3"/>
    <n v="0"/>
    <n v="0"/>
    <n v="0"/>
    <n v="0"/>
    <n v="0"/>
    <m/>
    <m/>
    <s v="PTA"/>
    <x v="1"/>
    <x v="1"/>
    <x v="14"/>
  </r>
  <r>
    <s v="IVHLLC"/>
    <s v="IVHLLC"/>
    <s v="Intermediate"/>
    <s v="NA"/>
    <n v="0"/>
    <n v="0"/>
    <n v="0"/>
    <n v="-0.39328147306794303"/>
    <n v="0"/>
    <n v="0"/>
    <n v="0"/>
    <n v="0"/>
    <m/>
    <m/>
    <m/>
    <m/>
    <m/>
    <m/>
    <m/>
    <m/>
    <m/>
    <m/>
    <m/>
    <m/>
    <m/>
    <n v="-0.60684108084999999"/>
    <n v="0.21138334950837895"/>
    <n v="2.1762582736780112E-3"/>
    <m/>
    <m/>
    <m/>
    <m/>
    <m/>
    <m/>
    <m/>
    <m/>
    <m/>
    <m/>
    <m/>
    <m/>
    <m/>
    <m/>
    <m/>
    <m/>
    <m/>
    <m/>
    <s v="Others"/>
    <x v="5"/>
    <x v="1"/>
    <x v="14"/>
  </r>
  <r>
    <s v="IVHLLC"/>
    <s v="IVHLLC"/>
    <s v="Downstream"/>
    <s v="NA"/>
    <n v="0"/>
    <n v="0"/>
    <n v="0"/>
    <n v="-0.16785452693205699"/>
    <n v="0"/>
    <n v="0"/>
    <n v="0"/>
    <n v="0"/>
    <m/>
    <m/>
    <m/>
    <m/>
    <m/>
    <m/>
    <m/>
    <m/>
    <m/>
    <m/>
    <m/>
    <m/>
    <m/>
    <n v="-0.29425191914999999"/>
    <n v="9.7567650491620972E-2"/>
    <n v="2.8829741726322022E-2"/>
    <m/>
    <m/>
    <m/>
    <m/>
    <m/>
    <m/>
    <m/>
    <m/>
    <m/>
    <m/>
    <m/>
    <m/>
    <m/>
    <m/>
    <m/>
    <m/>
    <m/>
    <m/>
    <s v="Others"/>
    <x v="5"/>
    <x v="1"/>
    <x v="14"/>
  </r>
  <r>
    <s v="IVNA"/>
    <m/>
    <s v="PTA"/>
    <s v="NA"/>
    <n v="0"/>
    <n v="0"/>
    <n v="0"/>
    <n v="9.3676283999999999E-2"/>
    <n v="0"/>
    <n v="0"/>
    <n v="0"/>
    <n v="0"/>
    <m/>
    <m/>
    <m/>
    <m/>
    <m/>
    <m/>
    <m/>
    <m/>
    <m/>
    <m/>
    <m/>
    <m/>
    <m/>
    <n v="-4.7371784E-2"/>
    <n v="0.21929675600000001"/>
    <n v="-7.8248688000000011E-2"/>
    <m/>
    <m/>
    <m/>
    <m/>
    <m/>
    <m/>
    <m/>
    <m/>
    <m/>
    <m/>
    <m/>
    <m/>
    <m/>
    <m/>
    <m/>
    <m/>
    <m/>
    <m/>
    <s v="PTA"/>
    <x v="1"/>
    <x v="1"/>
    <x v="14"/>
  </r>
  <r>
    <s v="IVNA"/>
    <m/>
    <s v="PX"/>
    <s v="NA"/>
    <n v="0"/>
    <n v="0"/>
    <n v="0"/>
    <n v="4.6838141999999999E-2"/>
    <n v="-0.22657486999999998"/>
    <n v="0"/>
    <n v="-1.5476236799999998"/>
    <n v="5.9550199999999998E-2"/>
    <m/>
    <m/>
    <m/>
    <m/>
    <m/>
    <m/>
    <m/>
    <m/>
    <m/>
    <m/>
    <m/>
    <m/>
    <m/>
    <n v="-2.3685892E-2"/>
    <n v="0.109648378"/>
    <n v="-3.9124344000000005E-2"/>
    <n v="-0.26222166999999996"/>
    <n v="-7.2747110000000059E-2"/>
    <n v="0.19268538000000002"/>
    <n v="-8.4291469999999979E-2"/>
    <n v="0.53136249999999996"/>
    <n v="-1.0755475999999997"/>
    <n v="0.54418509999999976"/>
    <n v="0"/>
    <n v="0"/>
    <n v="0"/>
    <n v="0"/>
    <n v="-1.5476236799999998"/>
    <n v="5.9550199999999998E-2"/>
    <n v="0"/>
    <n v="0"/>
    <n v="0"/>
    <m/>
    <m/>
    <s v="PX"/>
    <x v="1"/>
    <x v="1"/>
    <x v="14"/>
  </r>
  <r>
    <s v="IVNA"/>
    <m/>
    <s v="NDC"/>
    <s v="NA"/>
    <n v="0"/>
    <n v="0"/>
    <n v="0"/>
    <n v="4.6838141999999999E-2"/>
    <n v="0"/>
    <n v="0"/>
    <n v="0"/>
    <n v="0"/>
    <m/>
    <m/>
    <m/>
    <m/>
    <m/>
    <m/>
    <m/>
    <m/>
    <m/>
    <m/>
    <m/>
    <m/>
    <m/>
    <n v="-2.3685892E-2"/>
    <n v="0.109648378"/>
    <n v="-3.9124344000000005E-2"/>
    <m/>
    <m/>
    <m/>
    <m/>
    <m/>
    <m/>
    <m/>
    <m/>
    <m/>
    <m/>
    <m/>
    <m/>
    <m/>
    <m/>
    <m/>
    <m/>
    <m/>
    <m/>
    <s v="NDC"/>
    <x v="8"/>
    <x v="1"/>
    <x v="14"/>
  </r>
  <r>
    <s v="IVNA"/>
    <m/>
    <s v="IPA"/>
    <s v="NA"/>
    <n v="0"/>
    <n v="0"/>
    <n v="0"/>
    <n v="4.6838141999999999E-2"/>
    <n v="0"/>
    <n v="0"/>
    <n v="0"/>
    <n v="0"/>
    <m/>
    <m/>
    <m/>
    <m/>
    <m/>
    <m/>
    <m/>
    <m/>
    <m/>
    <m/>
    <m/>
    <m/>
    <m/>
    <n v="-2.3685892E-2"/>
    <n v="0.109648378"/>
    <n v="-3.9124344000000005E-2"/>
    <m/>
    <m/>
    <m/>
    <m/>
    <m/>
    <m/>
    <m/>
    <m/>
    <m/>
    <m/>
    <m/>
    <m/>
    <m/>
    <m/>
    <m/>
    <m/>
    <m/>
    <m/>
    <s v="PIA"/>
    <x v="8"/>
    <x v="1"/>
    <x v="14"/>
  </r>
  <r>
    <s v="M&amp;G Fibras"/>
    <m/>
    <s v="Downstream"/>
    <s v="NA"/>
    <m/>
    <m/>
    <m/>
    <m/>
    <n v="0"/>
    <n v="0"/>
    <n v="0"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s v="Others"/>
    <x v="5"/>
    <x v="1"/>
    <x v="14"/>
  </r>
  <r>
    <s v="TPT"/>
    <m/>
    <s v="PTA"/>
    <s v="Asia"/>
    <m/>
    <m/>
    <m/>
    <m/>
    <n v="5.6618360229502861E-2"/>
    <n v="-5.1666249746910885E-2"/>
    <n v="0"/>
    <n v="0"/>
    <m/>
    <m/>
    <m/>
    <m/>
    <m/>
    <m/>
    <m/>
    <m/>
    <m/>
    <m/>
    <m/>
    <m/>
    <m/>
    <m/>
    <m/>
    <m/>
    <m/>
    <m/>
    <m/>
    <n v="5.6618360229502861E-2"/>
    <n v="-5.4788570322635267E-2"/>
    <n v="1.0655797105525583E-3"/>
    <n v="1.431781985799789E-3"/>
    <n v="6.2495887937203537E-4"/>
    <n v="0"/>
    <n v="0"/>
    <n v="0"/>
    <n v="0"/>
    <n v="0"/>
    <n v="0"/>
    <n v="0"/>
    <n v="0"/>
    <m/>
    <m/>
    <s v="PTA"/>
    <x v="1"/>
    <x v="1"/>
    <x v="14"/>
  </r>
  <r>
    <s v="IVEBV"/>
    <m/>
    <s v="PTA"/>
    <s v="EMEA"/>
    <m/>
    <m/>
    <m/>
    <m/>
    <n v="0"/>
    <n v="0"/>
    <n v="-0.63511402022335917"/>
    <n v="0.22125046179953042"/>
    <m/>
    <m/>
    <m/>
    <m/>
    <m/>
    <m/>
    <m/>
    <m/>
    <m/>
    <m/>
    <m/>
    <m/>
    <m/>
    <m/>
    <m/>
    <m/>
    <m/>
    <m/>
    <m/>
    <m/>
    <n v="1.6198824882027802"/>
    <n v="3.1120390174874952"/>
    <n v="-4.7319215056902753"/>
    <n v="0"/>
    <n v="0"/>
    <n v="0"/>
    <n v="0"/>
    <n v="-0.63511402022335917"/>
    <n v="0.22125046179953042"/>
    <n v="0"/>
    <n v="0"/>
    <n v="0"/>
    <m/>
    <m/>
    <s v="PTA"/>
    <x v="1"/>
    <x v="1"/>
    <x v="14"/>
  </r>
  <r>
    <s v="IVOXUS"/>
    <s v="IVOXUS"/>
    <s v="Downstream"/>
    <s v="NA"/>
    <m/>
    <m/>
    <m/>
    <m/>
    <n v="0"/>
    <n v="0.37795199999999995"/>
    <n v="-9.6555245800000016"/>
    <n v="0"/>
    <m/>
    <m/>
    <m/>
    <m/>
    <m/>
    <m/>
    <m/>
    <m/>
    <m/>
    <m/>
    <m/>
    <m/>
    <m/>
    <m/>
    <m/>
    <m/>
    <m/>
    <m/>
    <m/>
    <m/>
    <m/>
    <n v="0.26097200000000004"/>
    <n v="-0.81481843000000009"/>
    <n v="0.93179843000000007"/>
    <n v="-0.15409877999999999"/>
    <n v="-0.1014951"/>
    <n v="0.10119006"/>
    <n v="-9.5011207600000009"/>
    <n v="0"/>
    <n v="0"/>
    <n v="0"/>
    <n v="0"/>
    <m/>
    <m/>
    <s v="Others"/>
    <x v="5"/>
    <x v="1"/>
    <x v="14"/>
  </r>
  <r>
    <s v="IVPPC"/>
    <m/>
    <s v="Packaging"/>
    <s v="Asi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m/>
    <m/>
    <s v="Packaging"/>
    <x v="10"/>
    <x v="1"/>
    <x v="14"/>
  </r>
  <r>
    <s v="IVSSLLCUSA"/>
    <m/>
    <s v="PET Necessity"/>
    <s v="NA"/>
    <m/>
    <m/>
    <m/>
    <m/>
    <n v="0"/>
    <m/>
    <n v="-0.18233937"/>
    <n v="-5.9843879999999995E-2"/>
    <m/>
    <m/>
    <m/>
    <m/>
    <m/>
    <m/>
    <m/>
    <m/>
    <m/>
    <m/>
    <m/>
    <m/>
    <m/>
    <m/>
    <m/>
    <m/>
    <m/>
    <m/>
    <m/>
    <m/>
    <m/>
    <m/>
    <n v="0"/>
    <n v="0"/>
    <n v="-1.6972660000000001E-2"/>
    <n v="-6.7112690000000003E-2"/>
    <n v="-4.9863689999999988E-2"/>
    <n v="-4.8390330000000009E-2"/>
    <n v="-5.9843879999999995E-2"/>
    <n v="0"/>
    <n v="0"/>
    <n v="0"/>
    <m/>
    <m/>
    <s v="PET"/>
    <x v="1"/>
    <x v="1"/>
    <x v="14"/>
  </r>
  <r>
    <s v="PHP"/>
    <m/>
    <s v="Polyester HVA"/>
    <s v="EMEA"/>
    <m/>
    <m/>
    <m/>
    <m/>
    <n v="0"/>
    <m/>
    <n v="0.38812869465719035"/>
    <n v="9.043000521749377E-3"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.38812869465719035"/>
    <n v="9.043000521749377E-3"/>
    <n v="0"/>
    <n v="0"/>
    <n v="0"/>
    <m/>
    <m/>
    <s v="Mobility"/>
    <x v="4"/>
    <x v="2"/>
    <x v="14"/>
  </r>
  <r>
    <s v="AURIGA"/>
    <m/>
    <s v="PET HVA"/>
    <s v="NA"/>
    <m/>
    <m/>
    <m/>
    <m/>
    <m/>
    <m/>
    <n v="2.9415105719999991E-3"/>
    <n v="5.6611071172405323"/>
    <m/>
    <m/>
    <m/>
    <m/>
    <m/>
    <m/>
    <m/>
    <m/>
    <m/>
    <m/>
    <m/>
    <m/>
    <m/>
    <m/>
    <m/>
    <m/>
    <m/>
    <m/>
    <m/>
    <m/>
    <m/>
    <m/>
    <m/>
    <m/>
    <m/>
    <m/>
    <m/>
    <n v="2.9415105719999991E-3"/>
    <n v="6.325052338800001E-2"/>
    <n v="5.5978565938525326"/>
    <n v="0"/>
    <n v="0"/>
    <m/>
    <m/>
    <s v="PET HVA"/>
    <x v="8"/>
    <x v="1"/>
    <x v="14"/>
  </r>
  <r>
    <s v="AURIGA"/>
    <m/>
    <s v="PET HVA"/>
    <s v="NA"/>
    <m/>
    <m/>
    <m/>
    <m/>
    <m/>
    <m/>
    <n v="3.6072035999999788E-3"/>
    <n v="7.7564744399999996E-2"/>
    <m/>
    <m/>
    <m/>
    <m/>
    <m/>
    <m/>
    <m/>
    <m/>
    <m/>
    <m/>
    <m/>
    <m/>
    <m/>
    <m/>
    <m/>
    <m/>
    <m/>
    <m/>
    <m/>
    <m/>
    <m/>
    <m/>
    <m/>
    <m/>
    <m/>
    <m/>
    <m/>
    <n v="3.6072035999999788E-3"/>
    <n v="7.7564744399999996E-2"/>
    <n v="0"/>
    <n v="0"/>
    <n v="0"/>
    <m/>
    <m/>
    <s v="PET HVA"/>
    <x v="8"/>
    <x v="1"/>
    <x v="14"/>
  </r>
  <r>
    <s v="CEPSA"/>
    <m/>
    <s v="PTA"/>
    <s v="NA"/>
    <m/>
    <m/>
    <m/>
    <m/>
    <m/>
    <m/>
    <n v="-0.40227024"/>
    <n v="0.344653079999998"/>
    <m/>
    <m/>
    <m/>
    <m/>
    <m/>
    <m/>
    <m/>
    <m/>
    <m/>
    <m/>
    <m/>
    <m/>
    <m/>
    <m/>
    <m/>
    <m/>
    <m/>
    <m/>
    <m/>
    <m/>
    <m/>
    <m/>
    <m/>
    <m/>
    <m/>
    <m/>
    <m/>
    <n v="-0.40227024"/>
    <n v="0.344653079999998"/>
    <n v="0"/>
    <n v="0"/>
    <n v="0"/>
    <m/>
    <m/>
    <s v="PTA"/>
    <x v="1"/>
    <x v="1"/>
    <x v="14"/>
  </r>
  <r>
    <s v="SPTUSA"/>
    <m/>
    <s v="PET Necessity"/>
    <s v="NA"/>
    <m/>
    <m/>
    <m/>
    <m/>
    <m/>
    <m/>
    <n v="-5.6868709999999989E-2"/>
    <n v="0.16030723999999999"/>
    <m/>
    <m/>
    <m/>
    <m/>
    <m/>
    <m/>
    <m/>
    <m/>
    <m/>
    <m/>
    <m/>
    <m/>
    <m/>
    <m/>
    <m/>
    <m/>
    <m/>
    <m/>
    <m/>
    <m/>
    <m/>
    <m/>
    <m/>
    <m/>
    <m/>
    <m/>
    <m/>
    <n v="-5.6868709999999989E-2"/>
    <n v="0.16030723999999999"/>
    <n v="0"/>
    <n v="0"/>
    <n v="0"/>
    <m/>
    <m/>
    <s v="PET"/>
    <x v="1"/>
    <x v="1"/>
    <x v="14"/>
  </r>
  <r>
    <s v="IVOXLLC"/>
    <s v="IVOXLLC"/>
    <s v="Intermediate"/>
    <s v="NA"/>
    <m/>
    <m/>
    <m/>
    <m/>
    <m/>
    <m/>
    <n v="0"/>
    <n v="5.0383805700000002"/>
    <m/>
    <m/>
    <m/>
    <m/>
    <m/>
    <m/>
    <m/>
    <m/>
    <m/>
    <m/>
    <m/>
    <m/>
    <m/>
    <m/>
    <m/>
    <m/>
    <m/>
    <m/>
    <m/>
    <m/>
    <m/>
    <m/>
    <m/>
    <m/>
    <m/>
    <m/>
    <m/>
    <m/>
    <n v="5.0383805700000002"/>
    <m/>
    <m/>
    <m/>
    <m/>
    <m/>
    <s v="Others"/>
    <x v="5"/>
    <x v="1"/>
    <x v="14"/>
  </r>
  <r>
    <s v="IVPOLLC"/>
    <s v="IVPOLLC"/>
    <s v="Intermediate"/>
    <s v="N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s v="Others"/>
    <x v="5"/>
    <x v="1"/>
    <x v="14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MTM Adjustment (Ineffective Unwind)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897909146300004"/>
    <n v="0.58426568838000015"/>
    <n v="-2.6740566030099999"/>
    <n v="0"/>
    <n v="0"/>
    <n v="0"/>
    <n v="0"/>
    <n v="0"/>
    <n v="0"/>
    <n v="0"/>
    <n v="0"/>
    <n v="0"/>
    <n v="0"/>
    <n v="0"/>
    <n v="0"/>
    <m/>
    <m/>
    <m/>
    <x v="0"/>
    <x v="0"/>
    <x v="0"/>
  </r>
  <r>
    <s v="ALPHAINC"/>
    <m/>
    <s v="PET Necessity"/>
    <s v="N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0.67431782360311721"/>
    <n v="0.36960051160287521"/>
    <n v="-1.0439183352059924"/>
    <m/>
    <m/>
    <m/>
    <m/>
    <m/>
    <m/>
    <m/>
    <m/>
    <m/>
    <m/>
    <m/>
    <m/>
    <m/>
    <m/>
    <s v="PET"/>
    <x v="1"/>
    <x v="1"/>
    <x v="14"/>
  </r>
  <r>
    <s v="IVLMEXICO"/>
    <m/>
    <s v="PET Necessity"/>
    <s v="N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0.55457671621066651"/>
    <n v="-1.1603564852537662E-2"/>
    <n v="-0.54297315135812885"/>
    <m/>
    <m/>
    <m/>
    <m/>
    <m/>
    <m/>
    <m/>
    <m/>
    <m/>
    <m/>
    <m/>
    <m/>
    <m/>
    <m/>
    <s v="PET"/>
    <x v="1"/>
    <x v="1"/>
    <x v="14"/>
  </r>
  <r>
    <s v="IVEBV_TR"/>
    <m/>
    <s v="PET Necessity"/>
    <s v="EME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3.9924105120371492E-2"/>
    <n v="7.2295066771354832E-3"/>
    <n v="-4.7153611797506975E-2"/>
    <m/>
    <m/>
    <m/>
    <m/>
    <m/>
    <m/>
    <m/>
    <m/>
    <m/>
    <m/>
    <m/>
    <m/>
    <m/>
    <m/>
    <s v="PET"/>
    <x v="1"/>
    <x v="1"/>
    <x v="14"/>
  </r>
  <r>
    <s v="IRPPEUR"/>
    <m/>
    <s v="PET Necessity"/>
    <s v="EME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0.31246781998908396"/>
    <n v="1.3418425700342351E-2"/>
    <n v="-0.32588624568942631"/>
    <m/>
    <m/>
    <m/>
    <m/>
    <m/>
    <m/>
    <m/>
    <m/>
    <m/>
    <m/>
    <m/>
    <m/>
    <m/>
    <m/>
    <s v="PET"/>
    <x v="1"/>
    <x v="1"/>
    <x v="14"/>
  </r>
  <r>
    <s v="IVQS"/>
    <m/>
    <s v="PET Necessity"/>
    <s v="EME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2.6323456791915847E-2"/>
    <n v="2.2608602108607739E-2"/>
    <n v="-4.8932058900523587E-2"/>
    <m/>
    <m/>
    <m/>
    <m/>
    <m/>
    <m/>
    <m/>
    <m/>
    <m/>
    <m/>
    <m/>
    <m/>
    <m/>
    <m/>
    <s v="PET"/>
    <x v="1"/>
    <x v="1"/>
    <x v="14"/>
  </r>
  <r>
    <s v="POLYPLEX"/>
    <m/>
    <s v="PET Necessity"/>
    <s v="EME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0.11283427150540905"/>
    <n v="-7.4443365896540853E-3"/>
    <n v="-0.10538993491575496"/>
    <m/>
    <m/>
    <m/>
    <m/>
    <m/>
    <m/>
    <m/>
    <m/>
    <m/>
    <m/>
    <m/>
    <m/>
    <m/>
    <m/>
    <s v="PET"/>
    <x v="1"/>
    <x v="1"/>
    <x v="14"/>
  </r>
  <r>
    <s v="IRP"/>
    <m/>
    <s v="PET Necessity"/>
    <s v="Asi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0.2246564038480745"/>
    <n v="3.3139043045505912E-2"/>
    <n v="-0.25779544689358042"/>
    <m/>
    <m/>
    <m/>
    <m/>
    <m/>
    <m/>
    <m/>
    <m/>
    <m/>
    <m/>
    <m/>
    <m/>
    <m/>
    <m/>
    <s v="PET"/>
    <x v="1"/>
    <x v="1"/>
    <x v="14"/>
  </r>
  <r>
    <s v="IPI Rayong"/>
    <m/>
    <s v="PET Necessity"/>
    <s v="Asi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7.2934836243918619E-3"/>
    <n v="8.2920190728571416E-3"/>
    <n v="-1.5585502697249003E-2"/>
    <m/>
    <m/>
    <m/>
    <m/>
    <m/>
    <m/>
    <m/>
    <m/>
    <m/>
    <m/>
    <m/>
    <m/>
    <m/>
    <m/>
    <s v="PET"/>
    <x v="1"/>
    <x v="1"/>
    <x v="14"/>
  </r>
  <r>
    <s v="IRPL PET"/>
    <m/>
    <s v="PET Necessity"/>
    <s v="Asi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2.1897167286327384E-2"/>
    <n v="2.8596738448754568E-2"/>
    <n v="-5.0493905735081952E-2"/>
    <m/>
    <m/>
    <m/>
    <m/>
    <m/>
    <m/>
    <m/>
    <m/>
    <m/>
    <m/>
    <m/>
    <m/>
    <m/>
    <m/>
    <s v="PET"/>
    <x v="1"/>
    <x v="1"/>
    <x v="14"/>
  </r>
  <r>
    <s v="IRPTA"/>
    <m/>
    <s v="PET Necessity"/>
    <s v="Asi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0.11549966665064222"/>
    <n v="0.12042874316611347"/>
    <n v="-0.2359284098167557"/>
    <m/>
    <m/>
    <m/>
    <m/>
    <m/>
    <m/>
    <m/>
    <m/>
    <m/>
    <m/>
    <m/>
    <m/>
    <m/>
    <m/>
    <s v="PET"/>
    <x v="1"/>
    <x v="1"/>
    <x v="14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Severance payment for Organization restructure"/>
    <m/>
    <m/>
    <m/>
    <n v="0"/>
    <n v="0"/>
    <n v="0"/>
    <n v="-1.38394386351658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.3839438635165884"/>
    <n v="0"/>
    <n v="0"/>
    <n v="0"/>
    <n v="0"/>
    <n v="0"/>
    <n v="0"/>
    <n v="0"/>
    <n v="0"/>
    <n v="0"/>
    <n v="0"/>
    <n v="0"/>
    <n v="0"/>
    <n v="0"/>
    <n v="0"/>
    <n v="0"/>
    <n v="0"/>
    <m/>
    <m/>
    <m/>
    <x v="0"/>
    <x v="0"/>
    <x v="0"/>
  </r>
  <r>
    <s v="PHP"/>
    <m/>
    <s v="Polyester HVA"/>
    <s v="EMEA"/>
    <n v="0"/>
    <n v="0"/>
    <n v="0"/>
    <n v="-0.58894386351658823"/>
    <n v="0"/>
    <n v="0"/>
    <n v="0"/>
    <n v="0"/>
    <m/>
    <m/>
    <m/>
    <m/>
    <m/>
    <m/>
    <m/>
    <m/>
    <m/>
    <m/>
    <m/>
    <m/>
    <m/>
    <m/>
    <m/>
    <n v="-0.58894386351658823"/>
    <m/>
    <m/>
    <m/>
    <m/>
    <m/>
    <m/>
    <m/>
    <m/>
    <m/>
    <m/>
    <m/>
    <m/>
    <m/>
    <m/>
    <m/>
    <m/>
    <m/>
    <m/>
    <s v="Mobility"/>
    <x v="4"/>
    <x v="2"/>
    <x v="15"/>
  </r>
  <r>
    <s v="PHP_INC"/>
    <m/>
    <s v="Polyester HVA"/>
    <s v="EMEA"/>
    <n v="0"/>
    <n v="0"/>
    <n v="0"/>
    <n v="-0.79500000000000004"/>
    <n v="0"/>
    <n v="0"/>
    <n v="0"/>
    <n v="0"/>
    <m/>
    <m/>
    <m/>
    <m/>
    <m/>
    <m/>
    <m/>
    <m/>
    <m/>
    <m/>
    <m/>
    <m/>
    <m/>
    <m/>
    <m/>
    <n v="-0.79500000000000004"/>
    <m/>
    <m/>
    <m/>
    <m/>
    <m/>
    <m/>
    <m/>
    <m/>
    <m/>
    <m/>
    <m/>
    <m/>
    <m/>
    <m/>
    <m/>
    <m/>
    <m/>
    <m/>
    <s v="Mobility"/>
    <x v="4"/>
    <x v="2"/>
    <x v="15"/>
  </r>
  <r>
    <s v="Others"/>
    <m/>
    <m/>
    <m/>
    <n v="-5.0228733591244907"/>
    <n v="-1.3833432432105752"/>
    <n v="5.0515175542432331"/>
    <n v="-0.78976540231179437"/>
    <n v="31.744251981627485"/>
    <n v="7.0983428345965205"/>
    <n v="-33.348139759964781"/>
    <n v="-9.7826772023530992"/>
    <n v="1.2651832489778101"/>
    <n v="0.24122110873514677"/>
    <n v="-0.95401097624327358"/>
    <n v="-5.5752667405941745"/>
    <n v="-0.14799429940283176"/>
    <n v="-0.20152986570220527"/>
    <n v="0.62911451848437383"/>
    <n v="-1.6629335965899119"/>
    <n v="-0.12884707116497346"/>
    <n v="5.0601743737430693"/>
    <n v="0.96756142131326806"/>
    <n v="-0.84737116964813231"/>
    <n v="1.9057982591978839"/>
    <n v="-0.10482831501462217"/>
    <n v="0.77322827535979544"/>
    <n v="-3.3639636218548512"/>
    <n v="-0.55177460689092839"/>
    <n v="40.017773820165004"/>
    <n v="-2.8929948917463735"/>
    <n v="-4.8287523399002064"/>
    <n v="-0.11014005759328407"/>
    <n v="-5.757016229231756E-2"/>
    <n v="-7.1844223336686186"/>
    <n v="14.450475388150741"/>
    <n v="1.5317501344373918"/>
    <n v="-6.7565778247824131"/>
    <n v="-12.646266203835872"/>
    <n v="-15.477045865783889"/>
    <n v="-9.7826772023530992"/>
    <n v="0"/>
    <n v="0"/>
    <n v="0"/>
    <n v="0"/>
    <m/>
    <m/>
    <x v="0"/>
    <x v="0"/>
    <x v="0"/>
  </r>
  <r>
    <s v="FX loss on currency "/>
    <s v="KP3"/>
    <s v="Polyester HVA"/>
    <s v="Asia"/>
    <n v="-0.80482317742401277"/>
    <n v="0"/>
    <n v="0"/>
    <n v="0"/>
    <n v="0"/>
    <n v="0"/>
    <n v="0"/>
    <n v="0"/>
    <n v="0"/>
    <n v="-0.41439127377827212"/>
    <n v="-0.17600534202088125"/>
    <n v="-0.21442656162485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obility"/>
    <x v="4"/>
    <x v="2"/>
    <x v="16"/>
  </r>
  <r>
    <s v="Amortisation of plant shutdown expense"/>
    <s v="ALPHAINC"/>
    <s v="PET Necessity"/>
    <s v="NA"/>
    <n v="-0.35250460000000006"/>
    <n v="-0.54028718000000009"/>
    <n v="0"/>
    <n v="0"/>
    <n v="0"/>
    <n v="0"/>
    <n v="0"/>
    <n v="0"/>
    <n v="0"/>
    <n v="-0.10718719"/>
    <n v="-0.11993757000000001"/>
    <n v="-0.12537984000000002"/>
    <n v="-0.10885"/>
    <n v="-0.12599456000000001"/>
    <n v="-0.12383859999999998"/>
    <n v="-0.18160402000000009"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16"/>
  </r>
  <r>
    <s v="Depreciation-COGS"/>
    <s v="IVNA"/>
    <s v="PTA"/>
    <s v="NA"/>
    <n v="-0.41051684999999999"/>
    <n v="0"/>
    <n v="0"/>
    <n v="0"/>
    <n v="0"/>
    <n v="0"/>
    <n v="0"/>
    <n v="0"/>
    <n v="0"/>
    <n v="0"/>
    <n v="0"/>
    <n v="-0.41051684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TA"/>
    <x v="1"/>
    <x v="1"/>
    <x v="16"/>
  </r>
  <r>
    <s v="Depreciation-COGS"/>
    <s v="IVNA"/>
    <s v="PX"/>
    <s v="NA"/>
    <n v="-1.6479038899999998"/>
    <n v="0"/>
    <n v="0"/>
    <n v="0"/>
    <n v="0"/>
    <n v="0"/>
    <n v="0"/>
    <n v="0"/>
    <n v="0"/>
    <n v="0"/>
    <n v="0"/>
    <n v="-1.64790388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X"/>
    <x v="1"/>
    <x v="1"/>
    <x v="16"/>
  </r>
  <r>
    <s v="Depreciation-COGS"/>
    <s v="IVNA"/>
    <s v="NDC"/>
    <s v="NA"/>
    <n v="-1.6496728500000002"/>
    <n v="0"/>
    <n v="0"/>
    <n v="0"/>
    <n v="0"/>
    <n v="0"/>
    <n v="0"/>
    <n v="0"/>
    <n v="0"/>
    <n v="0"/>
    <n v="0"/>
    <n v="-1.64967285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DC"/>
    <x v="8"/>
    <x v="1"/>
    <x v="16"/>
  </r>
  <r>
    <s v="Deferred Tax income from DPGL"/>
    <s v="DPGL"/>
    <s v="PET Necessity"/>
    <s v="Asia"/>
    <n v="0"/>
    <n v="0"/>
    <n v="0"/>
    <n v="4.7319000080221389"/>
    <n v="0"/>
    <n v="0"/>
    <n v="0"/>
    <n v="0"/>
    <m/>
    <m/>
    <m/>
    <m/>
    <m/>
    <m/>
    <m/>
    <m/>
    <m/>
    <m/>
    <m/>
    <m/>
    <n v="4.8385840790816887"/>
    <n v="-0.10460138471206371"/>
    <n v="-6.2949149876398991E-3"/>
    <n v="4.2122286401538034E-3"/>
    <m/>
    <m/>
    <m/>
    <m/>
    <m/>
    <m/>
    <m/>
    <m/>
    <m/>
    <m/>
    <m/>
    <m/>
    <m/>
    <m/>
    <m/>
    <m/>
    <m/>
    <m/>
    <s v="PET"/>
    <x v="1"/>
    <x v="1"/>
    <x v="16"/>
  </r>
  <r>
    <s v="Net Write-Back of old Provisions"/>
    <s v="EIPET"/>
    <s v="PET Necessity"/>
    <s v="Asia"/>
    <n v="0"/>
    <n v="0.64756689441168858"/>
    <n v="0"/>
    <n v="0"/>
    <n v="0"/>
    <n v="0"/>
    <n v="0"/>
    <n v="0"/>
    <m/>
    <m/>
    <m/>
    <m/>
    <m/>
    <m/>
    <n v="0.65202562527476216"/>
    <n v="-4.4587308630736075E-3"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16"/>
  </r>
  <r>
    <s v="Severance cost"/>
    <s v="GLLV"/>
    <s v="Polyester HVA"/>
    <s v="EMEA"/>
    <n v="0"/>
    <n v="0"/>
    <n v="0"/>
    <n v="-0.26050379696677256"/>
    <n v="-0.4603242759264502"/>
    <n v="-7.0788018738004249E-2"/>
    <n v="-0.21049882692864572"/>
    <n v="-0.17569273821056797"/>
    <m/>
    <m/>
    <m/>
    <m/>
    <m/>
    <m/>
    <m/>
    <m/>
    <m/>
    <m/>
    <m/>
    <m/>
    <m/>
    <m/>
    <m/>
    <n v="-0.26050379696677256"/>
    <n v="-0.11795203116004224"/>
    <n v="-4.1540210543985323E-2"/>
    <n v="-0.10745532168252384"/>
    <n v="-0.19337671253989883"/>
    <n v="-4.8469394703688912E-2"/>
    <n v="-5.9427736849617233E-2"/>
    <n v="-9.2529186979580319E-2"/>
    <n v="0.1296382997948822"/>
    <n v="-0.16323994636379716"/>
    <n v="-3.3211541978732079E-2"/>
    <n v="-7.3766900692862403E-2"/>
    <n v="5.9719562106745921E-2"/>
    <n v="-0.17569273821056797"/>
    <n v="0"/>
    <n v="0"/>
    <n v="0"/>
    <m/>
    <m/>
    <s v="Mobility"/>
    <x v="4"/>
    <x v="2"/>
    <x v="17"/>
  </r>
  <r>
    <s v="Workington Mothball"/>
    <s v="IRPW"/>
    <s v="PET Necessity"/>
    <s v="EMEA"/>
    <n v="-0.33397423821865779"/>
    <n v="-3.204417620289586E-2"/>
    <n v="1.0214635527166845E-2"/>
    <n v="-1.8488889460908688E-2"/>
    <n v="-1.930043073691546E-2"/>
    <n v="-1.5728621649513639E-2"/>
    <n v="-1.5007428037340492E-2"/>
    <n v="-4.3095441425217325E-3"/>
    <n v="-7.1394110390958804E-2"/>
    <n v="-6.7399341610775959E-2"/>
    <n v="-0.34528351368958032"/>
    <n v="0.15010272747265732"/>
    <n v="-4.9511363209414683E-2"/>
    <n v="-6.1597608048002952E-3"/>
    <n v="-2.1461807325112315E-3"/>
    <n v="2.5773128543830348E-2"/>
    <n v="-2.4027315558506852E-2"/>
    <n v="-6.8788626036621501E-3"/>
    <n v="-7.2234523388485612E-3"/>
    <n v="4.834426602818441E-2"/>
    <n v="-5.1303310254607057E-3"/>
    <n v="-5.3995021857400514E-3"/>
    <n v="-5.8937991940312363E-3"/>
    <n v="-2.0652570556766942E-3"/>
    <n v="-5.9899757308860425E-3"/>
    <n v="-6.0478085379307416E-3"/>
    <n v="-2.9018820717378845E-3"/>
    <n v="-4.360764396360791E-3"/>
    <n v="-4.3406628895951704E-3"/>
    <n v="-3.9884254427003316E-3"/>
    <n v="-3.6909218706045552E-3"/>
    <n v="-3.7086114466135817E-3"/>
    <n v="-3.9253984135908014E-3"/>
    <n v="-5.6580847231339423E-5"/>
    <n v="-7.1153135157360136E-3"/>
    <n v="-3.9101352607823362E-3"/>
    <n v="-4.3095441425217325E-3"/>
    <n v="0"/>
    <n v="0"/>
    <n v="0"/>
    <m/>
    <m/>
    <s v="PET"/>
    <x v="1"/>
    <x v="1"/>
    <x v="16"/>
  </r>
  <r>
    <s v="TSA -IT expense related to Acquisition"/>
    <s v="IVBRZ"/>
    <s v="PET Necessity"/>
    <s v="NA"/>
    <n v="0"/>
    <n v="-1.3209720749123444"/>
    <n v="-0.11944127680064877"/>
    <n v="0"/>
    <n v="0"/>
    <n v="0"/>
    <n v="0"/>
    <n v="0"/>
    <m/>
    <m/>
    <m/>
    <m/>
    <m/>
    <m/>
    <m/>
    <n v="-1.3209720749123444"/>
    <n v="-3.5557782436771865E-2"/>
    <n v="-6.4287856735268892E-2"/>
    <n v="-2.135881253045905E-2"/>
    <n v="1.7631749018510309E-3"/>
    <m/>
    <m/>
    <m/>
    <m/>
    <m/>
    <m/>
    <m/>
    <m/>
    <m/>
    <m/>
    <m/>
    <m/>
    <m/>
    <m/>
    <m/>
    <m/>
    <m/>
    <m/>
    <m/>
    <m/>
    <m/>
    <m/>
    <s v="PET"/>
    <x v="1"/>
    <x v="1"/>
    <x v="16"/>
  </r>
  <r>
    <s v="BCG Expense"/>
    <s v="IVGSLROH"/>
    <s v="Unallocable"/>
    <s v="Holdings"/>
    <n v="0"/>
    <n v="0"/>
    <n v="-8.4753475577544997"/>
    <n v="0"/>
    <n v="0"/>
    <n v="0"/>
    <n v="0"/>
    <n v="0"/>
    <m/>
    <m/>
    <m/>
    <m/>
    <m/>
    <m/>
    <m/>
    <m/>
    <m/>
    <n v="-6.4798811414470565"/>
    <n v="-6.3907991564448929E-2"/>
    <n v="-1.9315584247429949"/>
    <m/>
    <m/>
    <m/>
    <m/>
    <m/>
    <m/>
    <m/>
    <m/>
    <m/>
    <m/>
    <m/>
    <m/>
    <m/>
    <m/>
    <m/>
    <m/>
    <m/>
    <m/>
    <m/>
    <m/>
    <m/>
    <m/>
    <s v="Holdings"/>
    <x v="6"/>
    <x v="3"/>
    <x v="16"/>
  </r>
  <r>
    <s v="IFRS effect due to account receivable with of Invista previous owner"/>
    <s v="IVLMEXICO"/>
    <s v="PET Necessity"/>
    <s v="NA"/>
    <n v="0"/>
    <n v="0"/>
    <n v="0"/>
    <n v="0"/>
    <n v="0"/>
    <n v="0"/>
    <n v="0"/>
    <n v="0"/>
    <n v="1.381413"/>
    <n v="0.78415299999997035"/>
    <n v="-0.26717199999997043"/>
    <n v="-1.89839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16"/>
  </r>
  <r>
    <s v="Loss carry forward in Mexico"/>
    <s v="IVLMEXICO"/>
    <s v="PET Necessity"/>
    <s v="NA"/>
    <n v="0"/>
    <n v="0"/>
    <n v="0"/>
    <n v="-3.5855742000000004"/>
    <n v="0"/>
    <n v="0"/>
    <n v="0"/>
    <n v="0"/>
    <m/>
    <m/>
    <m/>
    <m/>
    <m/>
    <m/>
    <m/>
    <m/>
    <m/>
    <m/>
    <m/>
    <m/>
    <n v="-3.5855742000000004"/>
    <m/>
    <m/>
    <m/>
    <m/>
    <m/>
    <m/>
    <m/>
    <m/>
    <m/>
    <m/>
    <m/>
    <m/>
    <m/>
    <m/>
    <m/>
    <m/>
    <m/>
    <m/>
    <m/>
    <m/>
    <m/>
    <s v="PET"/>
    <x v="1"/>
    <x v="1"/>
    <x v="16"/>
  </r>
  <r>
    <s v="Excess liability written back"/>
    <s v="IRSL"/>
    <s v="Polyester Necessity"/>
    <s v="Asia"/>
    <n v="0"/>
    <n v="0"/>
    <n v="2.7313769922564521"/>
    <n v="0"/>
    <n v="0"/>
    <n v="0"/>
    <n v="0"/>
    <n v="0"/>
    <m/>
    <m/>
    <m/>
    <m/>
    <m/>
    <m/>
    <m/>
    <m/>
    <m/>
    <m/>
    <m/>
    <n v="2.7313769922564521"/>
    <m/>
    <m/>
    <m/>
    <m/>
    <m/>
    <m/>
    <m/>
    <m/>
    <m/>
    <m/>
    <m/>
    <m/>
    <m/>
    <m/>
    <m/>
    <m/>
    <m/>
    <m/>
    <m/>
    <m/>
    <m/>
    <m/>
    <s v="Lifestyle"/>
    <x v="2"/>
    <x v="2"/>
    <x v="16"/>
  </r>
  <r>
    <s v="Consulting Fee Reorganization and Asia Capital Surplus"/>
    <s v="IVPFHFV"/>
    <s v="Polyester HVA"/>
    <s v="EMEA"/>
    <n v="0"/>
    <n v="0"/>
    <n v="-8.9146488522000009E-2"/>
    <n v="0"/>
    <n v="0"/>
    <n v="0"/>
    <n v="0"/>
    <n v="0"/>
    <m/>
    <m/>
    <m/>
    <m/>
    <m/>
    <m/>
    <m/>
    <m/>
    <n v="-8.9146490000000009E-2"/>
    <n v="1.4780000055907294E-9"/>
    <m/>
    <m/>
    <m/>
    <m/>
    <m/>
    <m/>
    <m/>
    <m/>
    <m/>
    <m/>
    <m/>
    <m/>
    <m/>
    <m/>
    <m/>
    <m/>
    <m/>
    <m/>
    <m/>
    <m/>
    <m/>
    <m/>
    <m/>
    <m/>
    <s v="Hygiene"/>
    <x v="3"/>
    <x v="2"/>
    <x v="16"/>
  </r>
  <r>
    <s v="US Legal Cost for Property Tax reduction "/>
    <s v="IVPFHFV"/>
    <s v="Polyester HVA"/>
    <s v="NA"/>
    <n v="0"/>
    <n v="0"/>
    <n v="-0.14838100000000001"/>
    <n v="0"/>
    <n v="0"/>
    <n v="0"/>
    <n v="0"/>
    <n v="0"/>
    <m/>
    <m/>
    <m/>
    <m/>
    <m/>
    <m/>
    <m/>
    <m/>
    <m/>
    <m/>
    <m/>
    <n v="-0.14838100000000001"/>
    <m/>
    <m/>
    <m/>
    <m/>
    <m/>
    <m/>
    <m/>
    <m/>
    <m/>
    <m/>
    <m/>
    <m/>
    <m/>
    <m/>
    <m/>
    <m/>
    <m/>
    <m/>
    <m/>
    <m/>
    <m/>
    <m/>
    <s v="Hygiene"/>
    <x v="3"/>
    <x v="2"/>
    <x v="16"/>
  </r>
  <r>
    <s v="US Tax Reforms"/>
    <s v="IVPFHFV"/>
    <s v="Polyester HVA"/>
    <s v="EMEA"/>
    <n v="0"/>
    <n v="0"/>
    <n v="11.651468001477999"/>
    <n v="0"/>
    <n v="0"/>
    <n v="0"/>
    <n v="0"/>
    <n v="0"/>
    <m/>
    <m/>
    <m/>
    <m/>
    <m/>
    <m/>
    <m/>
    <m/>
    <m/>
    <n v="11.651467999999999"/>
    <n v="1.4779996126890182E-9"/>
    <m/>
    <m/>
    <m/>
    <m/>
    <m/>
    <m/>
    <m/>
    <m/>
    <m/>
    <m/>
    <m/>
    <m/>
    <m/>
    <m/>
    <m/>
    <m/>
    <m/>
    <m/>
    <m/>
    <m/>
    <m/>
    <m/>
    <m/>
    <s v="Hygiene"/>
    <x v="3"/>
    <x v="2"/>
    <x v="16"/>
  </r>
  <r>
    <s v="Penalty of the Tax Office due to a declaration presented out of deadline"/>
    <s v="IVS"/>
    <s v="Unallocable"/>
    <s v="Holdings"/>
    <n v="0"/>
    <n v="0"/>
    <n v="-8.3950659039078499E-5"/>
    <n v="0"/>
    <n v="0"/>
    <n v="0"/>
    <n v="0"/>
    <n v="0"/>
    <m/>
    <m/>
    <m/>
    <m/>
    <m/>
    <m/>
    <m/>
    <m/>
    <n v="-8.5186880424986951E-5"/>
    <n v="4.595875653583761E-7"/>
    <n v="4.5925070028825133E-7"/>
    <n v="3.1738312026182311E-7"/>
    <m/>
    <m/>
    <m/>
    <m/>
    <m/>
    <m/>
    <m/>
    <m/>
    <m/>
    <m/>
    <m/>
    <m/>
    <m/>
    <m/>
    <m/>
    <m/>
    <m/>
    <m/>
    <m/>
    <m/>
    <m/>
    <m/>
    <s v="Holdings"/>
    <x v="6"/>
    <x v="3"/>
    <x v="16"/>
  </r>
  <r>
    <s v="Miscellaneous Extraordinary Expenses"/>
    <s v="M&amp;G Fibras"/>
    <s v="Polyester HVA"/>
    <s v="NA"/>
    <n v="0"/>
    <n v="0"/>
    <n v="-0.15090204152171963"/>
    <n v="0"/>
    <n v="0"/>
    <n v="0"/>
    <n v="0"/>
    <n v="0"/>
    <m/>
    <m/>
    <m/>
    <m/>
    <m/>
    <m/>
    <m/>
    <m/>
    <m/>
    <m/>
    <m/>
    <n v="-0.15090204152171963"/>
    <m/>
    <m/>
    <m/>
    <m/>
    <m/>
    <m/>
    <m/>
    <m/>
    <m/>
    <m/>
    <m/>
    <m/>
    <m/>
    <m/>
    <m/>
    <m/>
    <m/>
    <m/>
    <m/>
    <m/>
    <m/>
    <m/>
    <s v="Lifestyle"/>
    <x v="2"/>
    <x v="2"/>
    <x v="16"/>
  </r>
  <r>
    <s v="São Paulo Office Renovation - reduced space by 50%"/>
    <s v="M&amp;G Fibras"/>
    <s v="Polyester Necessity"/>
    <s v="NA"/>
    <n v="0"/>
    <n v="0"/>
    <n v="0"/>
    <n v="-9.3295670382937498E-2"/>
    <n v="0"/>
    <n v="0"/>
    <n v="0"/>
    <n v="0"/>
    <m/>
    <m/>
    <m/>
    <m/>
    <m/>
    <m/>
    <m/>
    <m/>
    <m/>
    <m/>
    <m/>
    <m/>
    <m/>
    <m/>
    <m/>
    <n v="-9.3295670382937498E-2"/>
    <m/>
    <m/>
    <m/>
    <m/>
    <m/>
    <m/>
    <m/>
    <m/>
    <m/>
    <m/>
    <m/>
    <m/>
    <m/>
    <m/>
    <m/>
    <m/>
    <m/>
    <m/>
    <s v="Lifestyle"/>
    <x v="2"/>
    <x v="2"/>
    <x v="16"/>
  </r>
  <r>
    <s v="The loss on sale of stores &amp; spares"/>
    <s v="PT_IPII"/>
    <s v="Polyester HVA"/>
    <s v="Asia"/>
    <n v="0"/>
    <n v="-0.80786226000000005"/>
    <n v="0"/>
    <n v="0"/>
    <n v="0"/>
    <n v="0"/>
    <n v="0"/>
    <n v="0"/>
    <m/>
    <m/>
    <m/>
    <m/>
    <m/>
    <m/>
    <m/>
    <n v="-0.80786226000000005"/>
    <m/>
    <m/>
    <m/>
    <m/>
    <m/>
    <m/>
    <m/>
    <m/>
    <m/>
    <m/>
    <m/>
    <m/>
    <m/>
    <m/>
    <m/>
    <m/>
    <m/>
    <m/>
    <m/>
    <m/>
    <m/>
    <m/>
    <m/>
    <m/>
    <m/>
    <m/>
    <s v="Lifestyle"/>
    <x v="2"/>
    <x v="2"/>
    <x v="16"/>
  </r>
  <r>
    <s v="Reorganization cost related to Project Bright: UK entity will be liquidated"/>
    <s v="Sinterama"/>
    <s v="Polyester HVA"/>
    <s v="EMEA"/>
    <n v="0"/>
    <n v="0"/>
    <n v="0"/>
    <n v="-1.8955701815780803"/>
    <n v="0"/>
    <n v="0"/>
    <n v="0"/>
    <n v="0"/>
    <m/>
    <m/>
    <m/>
    <m/>
    <m/>
    <m/>
    <m/>
    <m/>
    <m/>
    <m/>
    <m/>
    <m/>
    <m/>
    <m/>
    <m/>
    <n v="-1.8955701815780803"/>
    <m/>
    <m/>
    <m/>
    <m/>
    <m/>
    <m/>
    <m/>
    <m/>
    <m/>
    <m/>
    <m/>
    <m/>
    <m/>
    <m/>
    <m/>
    <m/>
    <m/>
    <m/>
    <s v="Lifestyle"/>
    <x v="2"/>
    <x v="2"/>
    <x v="16"/>
  </r>
  <r>
    <s v="Costs for restructering"/>
    <s v="THGM"/>
    <s v="Polyester HVA"/>
    <s v="EMEA"/>
    <n v="0"/>
    <n v="0"/>
    <n v="-1.719914255281203"/>
    <n v="-1.126414862029693"/>
    <n v="0"/>
    <n v="0"/>
    <n v="0"/>
    <n v="0"/>
    <m/>
    <m/>
    <m/>
    <m/>
    <m/>
    <m/>
    <m/>
    <m/>
    <m/>
    <m/>
    <m/>
    <n v="-1.719914255281203"/>
    <m/>
    <m/>
    <m/>
    <n v="-1.126414862029693"/>
    <m/>
    <m/>
    <m/>
    <m/>
    <m/>
    <m/>
    <m/>
    <m/>
    <m/>
    <m/>
    <m/>
    <m/>
    <m/>
    <m/>
    <m/>
    <m/>
    <m/>
    <m/>
    <s v="Lifestyle"/>
    <x v="2"/>
    <x v="2"/>
    <x v="16"/>
  </r>
  <r>
    <s v="SAP conversion"/>
    <s v="IVPFHFV"/>
    <s v="Polyester HVA"/>
    <s v="NA"/>
    <n v="0"/>
    <n v="0"/>
    <n v="0"/>
    <n v="0"/>
    <n v="-0.26974500000000001"/>
    <n v="0"/>
    <n v="0"/>
    <n v="0"/>
    <m/>
    <m/>
    <m/>
    <m/>
    <m/>
    <m/>
    <m/>
    <m/>
    <m/>
    <m/>
    <m/>
    <m/>
    <m/>
    <m/>
    <m/>
    <m/>
    <n v="-0.10216500000000001"/>
    <n v="-4.41E-2"/>
    <n v="-4.41E-2"/>
    <n v="-7.9380000000000006E-2"/>
    <n v="-5.7329999999999999E-2"/>
    <n v="5.7329999999999999E-2"/>
    <n v="0"/>
    <n v="0"/>
    <n v="0"/>
    <n v="0"/>
    <n v="0"/>
    <n v="0"/>
    <n v="0"/>
    <n v="0"/>
    <n v="0"/>
    <n v="0"/>
    <m/>
    <m/>
    <s v="Hygiene"/>
    <x v="3"/>
    <x v="2"/>
    <x v="16"/>
  </r>
  <r>
    <s v="TPC"/>
    <s v="IVOXUS"/>
    <s v="Upstream"/>
    <s v="NA"/>
    <n v="0"/>
    <n v="0"/>
    <n v="0"/>
    <n v="0"/>
    <n v="-8.9939147509991657E-2"/>
    <n v="0"/>
    <n v="0"/>
    <n v="0"/>
    <m/>
    <m/>
    <m/>
    <m/>
    <m/>
    <m/>
    <m/>
    <m/>
    <m/>
    <m/>
    <m/>
    <m/>
    <m/>
    <m/>
    <m/>
    <m/>
    <n v="-1.6112253947563562E-2"/>
    <n v="0"/>
    <n v="-0.15511504089779721"/>
    <n v="8.1288147335369099E-2"/>
    <m/>
    <m/>
    <m/>
    <m/>
    <m/>
    <m/>
    <m/>
    <m/>
    <m/>
    <m/>
    <m/>
    <m/>
    <m/>
    <m/>
    <s v="Others"/>
    <x v="5"/>
    <x v="1"/>
    <x v="16"/>
  </r>
  <r>
    <s v="TPC"/>
    <s v="IVOXUS"/>
    <s v="Intermediate"/>
    <s v="NA"/>
    <n v="0"/>
    <n v="0"/>
    <n v="0"/>
    <n v="0"/>
    <n v="-8.1121584028619936E-2"/>
    <n v="0"/>
    <n v="0"/>
    <n v="0"/>
    <m/>
    <m/>
    <m/>
    <m/>
    <m/>
    <m/>
    <m/>
    <m/>
    <m/>
    <m/>
    <m/>
    <m/>
    <m/>
    <m/>
    <m/>
    <m/>
    <n v="-2.1015521995965517E-2"/>
    <n v="0"/>
    <n v="-0.13342478315867362"/>
    <n v="7.3318721126019198E-2"/>
    <m/>
    <m/>
    <m/>
    <m/>
    <m/>
    <m/>
    <m/>
    <m/>
    <m/>
    <m/>
    <m/>
    <m/>
    <m/>
    <m/>
    <s v="Others"/>
    <x v="5"/>
    <x v="1"/>
    <x v="16"/>
  </r>
  <r>
    <s v="TPC"/>
    <s v="IVOXUS"/>
    <s v="Downstream"/>
    <s v="NA"/>
    <n v="0"/>
    <n v="0"/>
    <n v="0"/>
    <n v="0"/>
    <n v="0"/>
    <n v="0"/>
    <n v="0"/>
    <n v="0"/>
    <m/>
    <m/>
    <m/>
    <m/>
    <m/>
    <m/>
    <m/>
    <m/>
    <m/>
    <m/>
    <m/>
    <m/>
    <m/>
    <m/>
    <m/>
    <m/>
    <n v="-0.28853982405647099"/>
    <n v="0"/>
    <n v="0.28853982405647099"/>
    <n v="0"/>
    <m/>
    <m/>
    <m/>
    <m/>
    <m/>
    <m/>
    <m/>
    <m/>
    <m/>
    <m/>
    <m/>
    <m/>
    <m/>
    <m/>
    <s v="Others"/>
    <x v="5"/>
    <x v="1"/>
    <x v="16"/>
  </r>
  <r>
    <s v="Recognition of the effects determined for the final and unappealable decision from the Supreme Court regarding Company's lawsuit regarding the exclusion of ICMS in the PIS and COFINS calculation basis"/>
    <s v="IVBRZ"/>
    <s v="PET Necessity"/>
    <s v="NA"/>
    <n v="0"/>
    <n v="0"/>
    <n v="0"/>
    <n v="0"/>
    <n v="28.479096218861201"/>
    <n v="0"/>
    <n v="0"/>
    <n v="0"/>
    <m/>
    <m/>
    <m/>
    <m/>
    <m/>
    <m/>
    <m/>
    <m/>
    <m/>
    <m/>
    <m/>
    <m/>
    <m/>
    <m/>
    <m/>
    <m/>
    <m/>
    <n v="29.425959839581125"/>
    <n v="-1.0031966216646495"/>
    <n v="5.6333000944725597E-2"/>
    <n v="0"/>
    <n v="0"/>
    <n v="0"/>
    <n v="0"/>
    <n v="0"/>
    <n v="0"/>
    <n v="0"/>
    <n v="0"/>
    <n v="0"/>
    <n v="0"/>
    <n v="0"/>
    <n v="0"/>
    <m/>
    <m/>
    <s v="PET"/>
    <x v="1"/>
    <x v="1"/>
    <x v="16"/>
  </r>
  <r>
    <s v="Gain generated with the purchase of &quot;precatorios&quot; tax credits"/>
    <s v="IVSSB"/>
    <s v="PET Recycling"/>
    <s v="NA"/>
    <n v="0"/>
    <n v="0"/>
    <n v="0"/>
    <n v="0"/>
    <n v="0.4819153636565835"/>
    <n v="0"/>
    <n v="0"/>
    <n v="0"/>
    <m/>
    <m/>
    <m/>
    <m/>
    <m/>
    <m/>
    <m/>
    <m/>
    <m/>
    <m/>
    <m/>
    <m/>
    <m/>
    <m/>
    <m/>
    <m/>
    <m/>
    <n v="0.48274750181028242"/>
    <n v="4.9348649226580443E-3"/>
    <n v="-5.7670030763569691E-3"/>
    <m/>
    <m/>
    <m/>
    <m/>
    <m/>
    <m/>
    <m/>
    <m/>
    <m/>
    <m/>
    <m/>
    <m/>
    <m/>
    <m/>
    <s v="PET"/>
    <x v="1"/>
    <x v="1"/>
    <x v="16"/>
  </r>
  <r>
    <s v="Recognition of the effects determined for the final and unappealable decision from the Supreme Court regarding Company's lawsuit regarding the exclusion of ICMS in the PIS and COFINS calculation basis"/>
    <s v="M&amp;G Fibras"/>
    <s v="Polyester Necessity"/>
    <s v="NA"/>
    <n v="0"/>
    <n v="0"/>
    <n v="0"/>
    <n v="0"/>
    <n v="9.4326562537069965"/>
    <n v="0"/>
    <n v="0"/>
    <n v="0"/>
    <m/>
    <m/>
    <m/>
    <m/>
    <m/>
    <m/>
    <m/>
    <m/>
    <m/>
    <m/>
    <m/>
    <m/>
    <m/>
    <m/>
    <m/>
    <m/>
    <m/>
    <n v="10.20075449785551"/>
    <n v="-1.0812759312501203"/>
    <n v="0.31317768710160721"/>
    <n v="0"/>
    <n v="0"/>
    <n v="0"/>
    <n v="0"/>
    <n v="0"/>
    <n v="0"/>
    <n v="0"/>
    <n v="0"/>
    <n v="0"/>
    <n v="0"/>
    <n v="0"/>
    <n v="0"/>
    <m/>
    <m/>
    <s v="Lifestyle"/>
    <x v="2"/>
    <x v="2"/>
    <x v="16"/>
  </r>
  <r>
    <s v="Legal expenses related to Barkan site employees and Operational costs of Barkan site after shutdown "/>
    <s v="AVGOL"/>
    <s v="Polyester HVA"/>
    <s v="EMEA"/>
    <n v="0"/>
    <n v="0"/>
    <n v="0"/>
    <n v="0"/>
    <n v="-0.81299999999999994"/>
    <n v="0"/>
    <n v="0"/>
    <n v="0"/>
    <m/>
    <m/>
    <m/>
    <m/>
    <m/>
    <m/>
    <m/>
    <m/>
    <m/>
    <m/>
    <m/>
    <m/>
    <m/>
    <m/>
    <m/>
    <m/>
    <m/>
    <m/>
    <n v="-0.65900000000000003"/>
    <n v="-0.15399999999999991"/>
    <m/>
    <m/>
    <m/>
    <m/>
    <m/>
    <m/>
    <m/>
    <m/>
    <m/>
    <m/>
    <m/>
    <m/>
    <m/>
    <m/>
    <s v="Hygiene"/>
    <x v="3"/>
    <x v="2"/>
    <x v="16"/>
  </r>
  <r>
    <s v="Compensation to MD for leaving the company as per agreement and it's one time "/>
    <s v="MEDCO"/>
    <s v="Packaging"/>
    <s v="Asia"/>
    <m/>
    <m/>
    <m/>
    <m/>
    <n v="-5.0960637007962601"/>
    <n v="0"/>
    <n v="0"/>
    <n v="0"/>
    <m/>
    <m/>
    <m/>
    <m/>
    <m/>
    <m/>
    <m/>
    <m/>
    <m/>
    <m/>
    <m/>
    <m/>
    <m/>
    <m/>
    <m/>
    <m/>
    <m/>
    <m/>
    <m/>
    <n v="-5.0960637007962601"/>
    <m/>
    <m/>
    <m/>
    <m/>
    <m/>
    <m/>
    <m/>
    <m/>
    <m/>
    <m/>
    <m/>
    <m/>
    <m/>
    <m/>
    <s v="Packaging"/>
    <x v="10"/>
    <x v="1"/>
    <x v="16"/>
  </r>
  <r>
    <s v="Gain on asset purchases. Amount paid less than the face value of the assets acquired from Huntsman referring to the IOD segment on 01/03/2020"/>
    <s v="M&amp;G Fibras"/>
    <s v="Upstream"/>
    <s v="NA"/>
    <m/>
    <m/>
    <m/>
    <m/>
    <n v="9.4680335097406129E-2"/>
    <n v="0"/>
    <n v="0"/>
    <n v="0"/>
    <m/>
    <m/>
    <m/>
    <m/>
    <m/>
    <m/>
    <m/>
    <m/>
    <m/>
    <m/>
    <m/>
    <m/>
    <m/>
    <m/>
    <m/>
    <m/>
    <m/>
    <m/>
    <m/>
    <n v="9.4680335097406129E-2"/>
    <m/>
    <m/>
    <m/>
    <m/>
    <m/>
    <m/>
    <m/>
    <m/>
    <m/>
    <m/>
    <m/>
    <m/>
    <m/>
    <m/>
    <s v="Others"/>
    <x v="5"/>
    <x v="1"/>
    <x v="16"/>
  </r>
  <r>
    <s v="Gain on asset purchases. Amount paid less than the face value of the assets acquired from Huntsman referring to the IOD segment on 01/03/2020"/>
    <s v="M&amp;G Fibras"/>
    <s v="Intermediate"/>
    <s v="NA"/>
    <m/>
    <m/>
    <m/>
    <m/>
    <n v="8.5397949303542789E-2"/>
    <n v="0"/>
    <n v="0"/>
    <n v="0"/>
    <m/>
    <m/>
    <m/>
    <m/>
    <m/>
    <m/>
    <m/>
    <m/>
    <m/>
    <m/>
    <m/>
    <m/>
    <m/>
    <m/>
    <m/>
    <m/>
    <m/>
    <m/>
    <m/>
    <n v="8.5397949303542789E-2"/>
    <m/>
    <m/>
    <m/>
    <m/>
    <m/>
    <m/>
    <m/>
    <m/>
    <m/>
    <m/>
    <m/>
    <m/>
    <m/>
    <m/>
    <s v="Others"/>
    <x v="5"/>
    <x v="1"/>
    <x v="16"/>
  </r>
  <r>
    <s v="Recognition of the effects determined for the final and unappealable decision from the Supreme Court regarding Company's lawsuit regarding the exclusion of ICMS in the PIS and COFINS calculation basis"/>
    <s v="Sinterama"/>
    <s v="Polyester HVA"/>
    <s v="EME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m/>
    <m/>
    <s v="Lifestyle"/>
    <x v="2"/>
    <x v="2"/>
    <x v="16"/>
  </r>
  <r>
    <s v="Support initiate for Full Potential Plan"/>
    <s v="IVPFHFV"/>
    <s v="Polyester HVA"/>
    <s v="NA"/>
    <m/>
    <m/>
    <m/>
    <m/>
    <n v="0"/>
    <n v="-0.19338904000000001"/>
    <n v="-0.25763799999999998"/>
    <n v="0"/>
    <m/>
    <m/>
    <m/>
    <m/>
    <m/>
    <m/>
    <m/>
    <m/>
    <m/>
    <m/>
    <m/>
    <m/>
    <m/>
    <m/>
    <m/>
    <m/>
    <m/>
    <m/>
    <m/>
    <m/>
    <m/>
    <n v="-5.1484000000000002E-2"/>
    <n v="-3.6379999999999996E-2"/>
    <n v="-0.10552504000000001"/>
    <n v="-3.6749999999999998E-2"/>
    <n v="-0.17803793499953"/>
    <n v="-4.2850065000469985E-2"/>
    <n v="0"/>
    <n v="0"/>
    <n v="0"/>
    <n v="0"/>
    <n v="0"/>
    <m/>
    <m/>
    <s v="Hygiene"/>
    <x v="3"/>
    <x v="2"/>
    <x v="16"/>
  </r>
  <r>
    <s v="MTBE Licensing Fee (Shandong Binhua contract) "/>
    <s v="IVOXUS"/>
    <s v="Intermediate"/>
    <s v="N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m/>
    <m/>
    <s v="MTBE"/>
    <x v="5"/>
    <x v="1"/>
    <x v="16"/>
  </r>
  <r>
    <s v="Indemnity from tax assessment received from TPG(Seller) (Other inc)"/>
    <s v="IVBRZ"/>
    <s v="PET Necessity"/>
    <s v="NA"/>
    <m/>
    <m/>
    <m/>
    <m/>
    <n v="0"/>
    <n v="-7.0115471617749581"/>
    <n v="0.25523413213213231"/>
    <n v="0"/>
    <m/>
    <m/>
    <m/>
    <m/>
    <m/>
    <m/>
    <m/>
    <m/>
    <m/>
    <m/>
    <m/>
    <m/>
    <m/>
    <m/>
    <m/>
    <m/>
    <m/>
    <m/>
    <m/>
    <m/>
    <m/>
    <m/>
    <n v="-7.0518222248184337"/>
    <n v="4.0275063043475612E-2"/>
    <n v="1.7356654792147799"/>
    <n v="-1.2511536347497516"/>
    <n v="-0.20627164478451687"/>
    <n v="-2.3006067548379111E-2"/>
    <n v="0"/>
    <n v="0"/>
    <n v="0"/>
    <n v="0"/>
    <m/>
    <m/>
    <s v="PET"/>
    <x v="1"/>
    <x v="1"/>
    <x v="18"/>
  </r>
  <r>
    <s v="Impairments - provision of expenses and inventory "/>
    <s v="THGM"/>
    <s v="Polyester HVA"/>
    <s v="EMEA"/>
    <m/>
    <m/>
    <m/>
    <m/>
    <n v="0"/>
    <n v="-4.5858386468297283"/>
    <n v="0"/>
    <n v="0"/>
    <m/>
    <m/>
    <m/>
    <m/>
    <m/>
    <m/>
    <m/>
    <m/>
    <m/>
    <m/>
    <m/>
    <m/>
    <m/>
    <m/>
    <m/>
    <m/>
    <m/>
    <m/>
    <m/>
    <m/>
    <m/>
    <m/>
    <m/>
    <n v="-4.5858386468297283"/>
    <n v="0"/>
    <n v="0"/>
    <n v="0"/>
    <n v="0"/>
    <n v="0"/>
    <n v="0"/>
    <n v="0"/>
    <n v="0"/>
    <m/>
    <m/>
    <s v="Lifestyle"/>
    <x v="2"/>
    <x v="2"/>
    <x v="11"/>
  </r>
  <r>
    <s v="Impairments - provision of expenses and inventory "/>
    <s v="TPT"/>
    <s v="PTA"/>
    <s v="Asia"/>
    <m/>
    <m/>
    <m/>
    <m/>
    <n v="0"/>
    <n v="-1.5659524908246287"/>
    <n v="0"/>
    <n v="0"/>
    <m/>
    <m/>
    <m/>
    <m/>
    <m/>
    <m/>
    <m/>
    <m/>
    <m/>
    <m/>
    <m/>
    <m/>
    <m/>
    <m/>
    <m/>
    <m/>
    <m/>
    <m/>
    <m/>
    <m/>
    <m/>
    <m/>
    <m/>
    <n v="-1.5659524908246287"/>
    <n v="0"/>
    <n v="0"/>
    <n v="0"/>
    <n v="0"/>
    <n v="0"/>
    <n v="0"/>
    <n v="0"/>
    <n v="0"/>
    <m/>
    <m/>
    <s v="PTA"/>
    <x v="1"/>
    <x v="1"/>
    <x v="11"/>
  </r>
  <r>
    <s v="Impairments - provision of expenses and inventory "/>
    <s v="TPT"/>
    <s v="PTA"/>
    <s v="Asia"/>
    <m/>
    <m/>
    <m/>
    <m/>
    <n v="0"/>
    <n v="-1.1150679804486878"/>
    <n v="0"/>
    <n v="0"/>
    <m/>
    <m/>
    <m/>
    <m/>
    <m/>
    <m/>
    <m/>
    <m/>
    <m/>
    <m/>
    <m/>
    <m/>
    <m/>
    <m/>
    <m/>
    <m/>
    <m/>
    <m/>
    <m/>
    <m/>
    <m/>
    <m/>
    <m/>
    <n v="-1.1150679804486878"/>
    <n v="0"/>
    <n v="0"/>
    <n v="0"/>
    <n v="0"/>
    <n v="0"/>
    <n v="0"/>
    <n v="0"/>
    <n v="0"/>
    <m/>
    <m/>
    <s v="PTA"/>
    <x v="1"/>
    <x v="1"/>
    <x v="11"/>
  </r>
  <r>
    <s v="Impairments - provision of expenses and inventory "/>
    <s v="TPT"/>
    <s v="PTA"/>
    <s v="Asia"/>
    <m/>
    <m/>
    <m/>
    <m/>
    <n v="0"/>
    <n v="-15.868015364148894"/>
    <n v="0"/>
    <n v="0"/>
    <m/>
    <m/>
    <m/>
    <m/>
    <m/>
    <m/>
    <m/>
    <m/>
    <m/>
    <m/>
    <m/>
    <m/>
    <m/>
    <m/>
    <m/>
    <m/>
    <m/>
    <m/>
    <m/>
    <m/>
    <m/>
    <m/>
    <m/>
    <n v="-15.868015364148894"/>
    <n v="0"/>
    <n v="0"/>
    <n v="0"/>
    <n v="0"/>
    <n v="0"/>
    <n v="0"/>
    <n v="0"/>
    <n v="0"/>
    <m/>
    <m/>
    <s v="PTA"/>
    <x v="1"/>
    <x v="1"/>
    <x v="11"/>
  </r>
  <r>
    <s v="Bain Fee"/>
    <s v="IVOXUS"/>
    <s v="Downstream"/>
    <s v="N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m/>
    <m/>
    <s v="Others"/>
    <x v="5"/>
    <x v="1"/>
    <x v="16"/>
  </r>
  <r>
    <s v="Enterprise duplicate pymts and Bank recon write off (SG&amp;A)"/>
    <s v="IVOXUS"/>
    <s v="Downstream"/>
    <s v="NA"/>
    <m/>
    <m/>
    <m/>
    <m/>
    <n v="0"/>
    <n v="-5.09090533"/>
    <n v="0"/>
    <n v="0"/>
    <m/>
    <m/>
    <m/>
    <m/>
    <m/>
    <m/>
    <m/>
    <m/>
    <m/>
    <m/>
    <m/>
    <m/>
    <m/>
    <m/>
    <m/>
    <m/>
    <m/>
    <m/>
    <m/>
    <m/>
    <m/>
    <m/>
    <m/>
    <n v="-5.09090533"/>
    <n v="0"/>
    <n v="0"/>
    <n v="0"/>
    <n v="0"/>
    <n v="0"/>
    <n v="0"/>
    <n v="0"/>
    <n v="0"/>
    <m/>
    <m/>
    <s v="Others"/>
    <x v="5"/>
    <x v="1"/>
    <x v="16"/>
  </r>
  <r>
    <s v="Enterprise vendor debits(Changes in FG and WIP)"/>
    <s v="IVOXUS"/>
    <s v="Downstream"/>
    <s v="NA"/>
    <m/>
    <m/>
    <m/>
    <m/>
    <n v="0"/>
    <n v="-2.9667279999999998"/>
    <n v="0"/>
    <n v="0"/>
    <m/>
    <m/>
    <m/>
    <m/>
    <m/>
    <m/>
    <m/>
    <m/>
    <m/>
    <m/>
    <m/>
    <m/>
    <m/>
    <m/>
    <m/>
    <m/>
    <m/>
    <m/>
    <m/>
    <m/>
    <m/>
    <m/>
    <m/>
    <n v="-2.9667279999999998"/>
    <n v="0"/>
    <n v="0"/>
    <n v="0"/>
    <n v="0"/>
    <n v="0"/>
    <n v="0"/>
    <n v="0"/>
    <n v="0"/>
    <m/>
    <m/>
    <s v="Others"/>
    <x v="5"/>
    <x v="1"/>
    <x v="16"/>
  </r>
  <r>
    <s v="Extraordinary taxes (pre-acquisitions) (Deferred tax)"/>
    <s v="OXUSA"/>
    <s v="Downstream"/>
    <s v="NA"/>
    <m/>
    <m/>
    <m/>
    <m/>
    <n v="0"/>
    <n v="53.876733489010938"/>
    <n v="0"/>
    <n v="0"/>
    <m/>
    <m/>
    <m/>
    <m/>
    <m/>
    <m/>
    <m/>
    <m/>
    <m/>
    <m/>
    <m/>
    <m/>
    <m/>
    <m/>
    <m/>
    <m/>
    <m/>
    <m/>
    <m/>
    <m/>
    <m/>
    <m/>
    <m/>
    <n v="53.876733489010938"/>
    <n v="0"/>
    <n v="0"/>
    <n v="0"/>
    <n v="0"/>
    <n v="0"/>
    <n v="0"/>
    <n v="0"/>
    <n v="0"/>
    <m/>
    <m/>
    <s v="Others"/>
    <x v="5"/>
    <x v="1"/>
    <x v="16"/>
  </r>
  <r>
    <s v="Extraordinary taxes (impairments)"/>
    <s v="PHP conso"/>
    <s v="Polyester HVA"/>
    <s v="EME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m/>
    <m/>
    <s v="Mobility"/>
    <x v="4"/>
    <x v="2"/>
    <x v="16"/>
  </r>
  <r>
    <s v="Extraordinary taxes (impairments)"/>
    <s v="GLLV"/>
    <s v="Polyester HVA"/>
    <s v="EME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m/>
    <m/>
    <s v="Mobility"/>
    <x v="4"/>
    <x v="2"/>
    <x v="16"/>
  </r>
  <r>
    <s v="Extraordinary taxes (impairments)"/>
    <s v="Sinterama"/>
    <s v="Polyester HVA"/>
    <s v="EME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m/>
    <m/>
    <s v="Lifestyle"/>
    <x v="2"/>
    <x v="2"/>
    <x v="16"/>
  </r>
  <r>
    <s v="Extraordinary taxes (impairments)"/>
    <s v="THGM"/>
    <s v="Polyester HVA"/>
    <s v="EME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m/>
    <m/>
    <s v="Lifestyle"/>
    <x v="2"/>
    <x v="2"/>
    <x v="16"/>
  </r>
  <r>
    <s v="Extraordinary taxes (Tax provision for HO disallowance) (Taxation on Ordinary Activities)"/>
    <s v="CEPSA"/>
    <s v="PTA"/>
    <s v="NA"/>
    <m/>
    <m/>
    <m/>
    <m/>
    <n v="0"/>
    <n v="-8.2944300000000002"/>
    <n v="0"/>
    <n v="0"/>
    <m/>
    <m/>
    <m/>
    <m/>
    <m/>
    <m/>
    <m/>
    <m/>
    <m/>
    <m/>
    <m/>
    <m/>
    <m/>
    <m/>
    <m/>
    <m/>
    <m/>
    <m/>
    <m/>
    <m/>
    <m/>
    <m/>
    <m/>
    <n v="-8.2944300000000002"/>
    <n v="0"/>
    <n v="0"/>
    <n v="0"/>
    <n v="0"/>
    <n v="0"/>
    <n v="0"/>
    <n v="0"/>
    <n v="0"/>
    <m/>
    <m/>
    <s v="PTA"/>
    <x v="1"/>
    <x v="1"/>
    <x v="16"/>
  </r>
  <r>
    <s v="Extraordinary currency impact"/>
    <s v="IPETUSD"/>
    <s v="PET Necessity"/>
    <s v="EMEA"/>
    <m/>
    <m/>
    <m/>
    <m/>
    <m/>
    <m/>
    <n v="-11.056771808243443"/>
    <n v="-2.5361250000000002"/>
    <m/>
    <m/>
    <m/>
    <m/>
    <m/>
    <m/>
    <m/>
    <m/>
    <m/>
    <m/>
    <m/>
    <m/>
    <m/>
    <m/>
    <m/>
    <m/>
    <m/>
    <m/>
    <m/>
    <m/>
    <m/>
    <m/>
    <m/>
    <m/>
    <m/>
    <n v="0"/>
    <n v="-11.073019818217324"/>
    <n v="1.6248009973880428E-2"/>
    <n v="-2.5361250000000002"/>
    <n v="0"/>
    <n v="0"/>
    <n v="0"/>
    <m/>
    <m/>
    <s v="PET"/>
    <x v="1"/>
    <x v="1"/>
    <x v="19"/>
  </r>
  <r>
    <s v="Extraordinary currency impact"/>
    <s v="BEVPAKUSD"/>
    <s v="Packaging"/>
    <s v="EMEA"/>
    <m/>
    <m/>
    <m/>
    <m/>
    <m/>
    <m/>
    <n v="-1.1716442820675828"/>
    <n v="-0.76554599999999995"/>
    <m/>
    <m/>
    <m/>
    <m/>
    <m/>
    <m/>
    <m/>
    <m/>
    <m/>
    <m/>
    <m/>
    <m/>
    <m/>
    <m/>
    <m/>
    <m/>
    <m/>
    <m/>
    <m/>
    <m/>
    <m/>
    <m/>
    <m/>
    <m/>
    <m/>
    <n v="0"/>
    <n v="-1.173366022220226"/>
    <n v="1.7217401526432585E-3"/>
    <n v="-0.76554599999999995"/>
    <n v="0"/>
    <n v="0"/>
    <n v="0"/>
    <m/>
    <m/>
    <s v="Packaging"/>
    <x v="10"/>
    <x v="1"/>
    <x v="19"/>
  </r>
  <r>
    <s v="Extraordinary currency impact"/>
    <s v="Oxiteno"/>
    <s v="Downstream"/>
    <s v="NA"/>
    <m/>
    <m/>
    <m/>
    <m/>
    <m/>
    <m/>
    <n v="-5.3779549178443267"/>
    <n v="0"/>
    <m/>
    <m/>
    <m/>
    <m/>
    <m/>
    <m/>
    <m/>
    <m/>
    <m/>
    <m/>
    <m/>
    <m/>
    <m/>
    <m/>
    <m/>
    <m/>
    <m/>
    <m/>
    <m/>
    <m/>
    <m/>
    <m/>
    <m/>
    <m/>
    <m/>
    <n v="-5.294118132207168"/>
    <n v="-6.9876439404737312E-2"/>
    <n v="-1.3960346232421372E-2"/>
    <n v="0"/>
    <n v="0"/>
    <n v="0"/>
    <n v="0"/>
    <m/>
    <m/>
    <s v="Others"/>
    <x v="5"/>
    <x v="1"/>
    <x v="20"/>
  </r>
  <r>
    <s v="Provision related to tax penalty "/>
    <s v="Glanzstoff"/>
    <s v="Polyester HVA"/>
    <s v="EMEA"/>
    <m/>
    <m/>
    <m/>
    <m/>
    <m/>
    <m/>
    <n v="-2.9976638724161702"/>
    <n v="0"/>
    <m/>
    <m/>
    <m/>
    <m/>
    <m/>
    <m/>
    <m/>
    <m/>
    <m/>
    <m/>
    <m/>
    <m/>
    <m/>
    <m/>
    <m/>
    <m/>
    <m/>
    <m/>
    <m/>
    <m/>
    <m/>
    <m/>
    <m/>
    <m/>
    <m/>
    <m/>
    <m/>
    <n v="-2.9976638724161702"/>
    <n v="0"/>
    <n v="0"/>
    <n v="0"/>
    <n v="0"/>
    <m/>
    <m/>
    <s v="Mobility"/>
    <x v="4"/>
    <x v="2"/>
    <x v="16"/>
  </r>
  <r>
    <s v="Co2 Amortization -$6.0m, Grant $2.5m "/>
    <s v="IVPPTA"/>
    <s v="PTA"/>
    <s v="EMEA"/>
    <m/>
    <m/>
    <m/>
    <m/>
    <m/>
    <m/>
    <n v="-3.4918119130111123"/>
    <n v="0"/>
    <m/>
    <m/>
    <m/>
    <m/>
    <m/>
    <m/>
    <m/>
    <m/>
    <m/>
    <m/>
    <m/>
    <m/>
    <m/>
    <m/>
    <m/>
    <m/>
    <m/>
    <m/>
    <m/>
    <m/>
    <m/>
    <m/>
    <m/>
    <m/>
    <m/>
    <m/>
    <m/>
    <n v="-3.4918119130111123"/>
    <n v="0"/>
    <n v="0"/>
    <n v="0"/>
    <n v="0"/>
    <m/>
    <m/>
    <s v="PTA"/>
    <x v="1"/>
    <x v="1"/>
    <x v="16"/>
  </r>
  <r>
    <s v="Severance cost "/>
    <s v="PHP "/>
    <s v="Polyester HVA"/>
    <s v="EMEA"/>
    <m/>
    <m/>
    <m/>
    <m/>
    <m/>
    <m/>
    <n v="-4.7551282124943262"/>
    <n v="0"/>
    <m/>
    <m/>
    <m/>
    <m/>
    <m/>
    <m/>
    <m/>
    <m/>
    <m/>
    <m/>
    <m/>
    <m/>
    <m/>
    <m/>
    <m/>
    <m/>
    <m/>
    <m/>
    <m/>
    <m/>
    <m/>
    <m/>
    <m/>
    <m/>
    <m/>
    <m/>
    <m/>
    <n v="-4.7551282124943262"/>
    <n v="0"/>
    <n v="0"/>
    <n v="0"/>
    <n v="0"/>
    <m/>
    <m/>
    <s v="Mobility"/>
    <x v="4"/>
    <x v="2"/>
    <x v="21"/>
  </r>
  <r>
    <s v="Severance cost "/>
    <s v="Schoeller"/>
    <s v="Wool"/>
    <s v="EMEA"/>
    <m/>
    <m/>
    <m/>
    <m/>
    <m/>
    <m/>
    <n v="-1.0565679610539682"/>
    <n v="0"/>
    <m/>
    <m/>
    <m/>
    <m/>
    <m/>
    <m/>
    <m/>
    <m/>
    <m/>
    <m/>
    <m/>
    <m/>
    <m/>
    <m/>
    <m/>
    <m/>
    <m/>
    <m/>
    <m/>
    <m/>
    <m/>
    <m/>
    <m/>
    <m/>
    <m/>
    <m/>
    <m/>
    <n v="-1.0565679610539682"/>
    <n v="0"/>
    <n v="0"/>
    <n v="0"/>
    <n v="0"/>
    <m/>
    <m/>
    <s v="Wool"/>
    <x v="7"/>
    <x v="2"/>
    <x v="21"/>
  </r>
  <r>
    <s v="Consultant Fee "/>
    <s v="IVOXUS"/>
    <s v="Downstream"/>
    <s v="NA"/>
    <m/>
    <m/>
    <m/>
    <m/>
    <m/>
    <m/>
    <n v="-3.2126866700000001"/>
    <n v="0"/>
    <m/>
    <m/>
    <m/>
    <m/>
    <m/>
    <m/>
    <m/>
    <m/>
    <m/>
    <m/>
    <m/>
    <m/>
    <m/>
    <m/>
    <m/>
    <m/>
    <m/>
    <m/>
    <m/>
    <m/>
    <m/>
    <m/>
    <m/>
    <m/>
    <m/>
    <m/>
    <m/>
    <n v="-3.2126866700000001"/>
    <n v="0"/>
    <n v="0"/>
    <n v="0"/>
    <n v="0"/>
    <m/>
    <m/>
    <s v="Others"/>
    <x v="5"/>
    <x v="1"/>
    <x v="16"/>
  </r>
  <r>
    <s v="Other income from Celanese (Settlement Agreement) (Other income)"/>
    <s v="IVHLLC"/>
    <s v="Intermediate"/>
    <s v="NA"/>
    <m/>
    <m/>
    <m/>
    <m/>
    <m/>
    <m/>
    <n v="0"/>
    <n v="6.6375164299999998"/>
    <m/>
    <m/>
    <m/>
    <m/>
    <m/>
    <m/>
    <m/>
    <m/>
    <m/>
    <m/>
    <m/>
    <m/>
    <m/>
    <m/>
    <m/>
    <m/>
    <m/>
    <m/>
    <m/>
    <m/>
    <m/>
    <m/>
    <m/>
    <m/>
    <m/>
    <m/>
    <m/>
    <m/>
    <n v="6.6375164299999998"/>
    <m/>
    <m/>
    <m/>
    <m/>
    <m/>
    <s v="Others"/>
    <x v="5"/>
    <x v="1"/>
    <x v="16"/>
  </r>
  <r>
    <m/>
    <s v="IVQS"/>
    <s v="PET Necessity"/>
    <s v="EME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s v="PET"/>
    <x v="1"/>
    <x v="1"/>
    <x v="16"/>
  </r>
  <r>
    <s v="Extraordinary currency impact"/>
    <s v="MEDCO"/>
    <s v="Packaging"/>
    <s v="EMEA"/>
    <m/>
    <m/>
    <m/>
    <m/>
    <m/>
    <m/>
    <n v="0"/>
    <n v="-8.4345610000000093"/>
    <m/>
    <m/>
    <m/>
    <m/>
    <m/>
    <m/>
    <m/>
    <m/>
    <m/>
    <m/>
    <m/>
    <m/>
    <m/>
    <m/>
    <m/>
    <m/>
    <m/>
    <m/>
    <m/>
    <m/>
    <m/>
    <m/>
    <m/>
    <m/>
    <m/>
    <m/>
    <m/>
    <m/>
    <n v="-8.4345610000000093"/>
    <m/>
    <m/>
    <m/>
    <m/>
    <m/>
    <s v="Packaging"/>
    <x v="10"/>
    <x v="1"/>
    <x v="19"/>
  </r>
  <r>
    <s v="Extraordinary currency impact"/>
    <s v="EIPET"/>
    <s v="PET Necessity"/>
    <s v="EMEA"/>
    <m/>
    <m/>
    <m/>
    <m/>
    <m/>
    <m/>
    <n v="0"/>
    <n v="-4.5039593499999997"/>
    <m/>
    <m/>
    <m/>
    <m/>
    <m/>
    <m/>
    <m/>
    <m/>
    <m/>
    <m/>
    <m/>
    <m/>
    <m/>
    <m/>
    <m/>
    <m/>
    <m/>
    <m/>
    <m/>
    <m/>
    <m/>
    <m/>
    <m/>
    <m/>
    <m/>
    <m/>
    <m/>
    <m/>
    <n v="-4.5039593499999997"/>
    <m/>
    <m/>
    <m/>
    <m/>
    <m/>
    <s v="PET"/>
    <x v="1"/>
    <x v="1"/>
    <x v="19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Dummy for pivot"/>
    <m/>
    <m/>
    <s v="N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AM"/>
    <x v="11"/>
    <x v="4"/>
    <x v="0"/>
  </r>
  <r>
    <s v="Dummy for pivot"/>
    <m/>
    <m/>
    <s v="N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AM"/>
    <x v="12"/>
    <x v="4"/>
    <x v="0"/>
  </r>
  <r>
    <s v="Dummy for pivot"/>
    <m/>
    <m/>
    <s v="Asi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ygiene"/>
    <x v="3"/>
    <x v="2"/>
    <x v="0"/>
  </r>
  <r>
    <s v="Others"/>
    <m/>
    <m/>
    <m/>
    <n v="0.17652224651817974"/>
    <n v="0.67025555349297683"/>
    <n v="1.3616744955207247"/>
    <n v="1.4581821900844594"/>
    <n v="0"/>
    <n v="0"/>
    <n v="0"/>
    <n v="0"/>
    <n v="-4.4835640631231126E-2"/>
    <n v="4.6045914124224506E-2"/>
    <n v="-4.5612550532841571E-2"/>
    <n v="0.22092452355802794"/>
    <n v="1.0367063806582925E-2"/>
    <n v="-6.9375544897404953E-2"/>
    <n v="0.103073673942123"/>
    <n v="0.62619036064167588"/>
    <n v="1.9969703710730258E-2"/>
    <n v="-4.0246226536507612E-2"/>
    <n v="1.0600512170183247"/>
    <n v="0.32189980132817725"/>
    <n v="0.65791871114165623"/>
    <n v="5.1725718831815808E-3"/>
    <n v="0.78541698954146655"/>
    <n v="9.6739175181550507E-3"/>
    <m/>
    <m/>
    <m/>
    <m/>
    <m/>
    <m/>
    <m/>
    <m/>
    <m/>
    <m/>
    <m/>
    <m/>
    <m/>
    <m/>
    <m/>
    <m/>
    <m/>
    <m/>
    <m/>
    <x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2">
  <r>
    <s v="Impairtment loss - income/(exp)"/>
    <m/>
    <m/>
    <m/>
    <n v="-12.601237877769677"/>
    <n v="-1.5413164934100601"/>
    <n v="-12.052033244687294"/>
    <n v="-19.970523703703719"/>
    <n v="-9.0635900564949559"/>
    <n v="-246.53354326024819"/>
    <n v="-242.98790731223511"/>
    <n v="-692.36610126443588"/>
    <n v="0"/>
    <n v="-0.45035514323010473"/>
    <n v="-2.3902456934053644"/>
    <n v="-9.7606370411342063"/>
    <n v="0"/>
    <n v="0"/>
    <n v="0"/>
    <n v="-1.5413164934100601"/>
    <n v="0"/>
    <n v="0.25"/>
    <n v="0.36"/>
    <n v="-12.662033244687294"/>
    <n v="0"/>
    <n v="0"/>
    <n v="-8.5"/>
    <n v="-11.470523703703719"/>
    <n v="-5.1142089999999998"/>
    <n v="-0.96509400000000056"/>
    <n v="-0.17238299999999995"/>
    <n v="-2.8119040564949551"/>
    <n v="-0.20036823000000001"/>
    <n v="-8.4984167500000005"/>
    <n v="-1.022107265396994"/>
    <n v="-236.81265101485121"/>
    <n v="-7.9076024433962264E-2"/>
    <n v="7.1409376209898776E-9"/>
    <n v="8.4329690361174321E-9"/>
    <n v="-242.90883130337505"/>
    <n v="-0.63900000000000001"/>
    <n v="-691.72710126443599"/>
    <n v="0"/>
    <n v="0"/>
    <n v="0"/>
    <m/>
    <m/>
    <x v="0"/>
    <x v="0"/>
    <x v="0"/>
  </r>
  <r>
    <s v="Impairment Loss on PPE "/>
    <s v="IRPW"/>
    <s v="PET Necessity"/>
    <s v="EMEA"/>
    <n v="-2.4069545686240699"/>
    <n v="0"/>
    <n v="0"/>
    <n v="0"/>
    <n v="0"/>
    <n v="0"/>
    <n v="0"/>
    <n v="0"/>
    <n v="0"/>
    <n v="0"/>
    <n v="-2.384357091196847"/>
    <n v="-2.259747742722284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1"/>
  </r>
  <r>
    <s v="Impairment Loss on PPE (Plant is mothballed)"/>
    <s v="PT_IPII"/>
    <s v="Polyester HVA"/>
    <s v="Asia"/>
    <n v="-9.7337155646814502"/>
    <n v="0"/>
    <n v="0"/>
    <n v="0"/>
    <n v="0"/>
    <n v="0"/>
    <n v="0"/>
    <n v="0"/>
    <n v="0"/>
    <n v="0"/>
    <n v="0"/>
    <n v="-9.73371556468145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Lifestyle"/>
    <x v="2"/>
    <x v="2"/>
    <x v="1"/>
  </r>
  <r>
    <s v="Impairment Loss on PPE "/>
    <s v="IRPL_PET"/>
    <s v="PET Necessity"/>
    <s v="Asia"/>
    <n v="-0.46056774446415627"/>
    <n v="0"/>
    <n v="0"/>
    <n v="0"/>
    <n v="0"/>
    <n v="0"/>
    <n v="0"/>
    <n v="0"/>
    <n v="0"/>
    <n v="-0.45035514323010473"/>
    <n v="-5.8886022085173351E-3"/>
    <n v="-4.323999025534208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1"/>
  </r>
  <r>
    <s v="Impairment of Barkan site "/>
    <s v="AVGOL"/>
    <s v="Polyester HVA"/>
    <s v="EMEA"/>
    <n v="0"/>
    <n v="-1.5413164934100601"/>
    <n v="-4.8839999999999995E-2"/>
    <n v="-3.5595237037037206"/>
    <n v="0"/>
    <n v="0"/>
    <n v="0"/>
    <n v="-0.63900000000000001"/>
    <m/>
    <m/>
    <m/>
    <m/>
    <m/>
    <m/>
    <m/>
    <n v="-1.5413164934100601"/>
    <m/>
    <n v="0.25"/>
    <n v="0.36"/>
    <n v="-0.65883999999999998"/>
    <m/>
    <m/>
    <m/>
    <n v="-3.5595237037037206"/>
    <m/>
    <m/>
    <m/>
    <m/>
    <m/>
    <m/>
    <m/>
    <m/>
    <m/>
    <m/>
    <m/>
    <m/>
    <n v="-0.63900000000000001"/>
    <n v="0"/>
    <m/>
    <m/>
    <m/>
    <m/>
    <s v="Hygiene"/>
    <x v="3"/>
    <x v="2"/>
    <x v="1"/>
  </r>
  <r>
    <s v="Impairment loss setup on PPE "/>
    <s v="Durafiber"/>
    <s v="Polyester HVA"/>
    <s v="NA"/>
    <n v="0"/>
    <n v="0"/>
    <n v="-7"/>
    <n v="0"/>
    <n v="0"/>
    <n v="0"/>
    <n v="0"/>
    <n v="0"/>
    <m/>
    <m/>
    <m/>
    <m/>
    <m/>
    <m/>
    <m/>
    <m/>
    <m/>
    <m/>
    <m/>
    <n v="-7"/>
    <m/>
    <m/>
    <m/>
    <m/>
    <m/>
    <m/>
    <m/>
    <m/>
    <m/>
    <m/>
    <m/>
    <m/>
    <m/>
    <m/>
    <m/>
    <m/>
    <m/>
    <m/>
    <m/>
    <m/>
    <m/>
    <m/>
    <s v="Mobility"/>
    <x v="4"/>
    <x v="2"/>
    <x v="1"/>
  </r>
  <r>
    <s v="Impairment loss setup on PPE "/>
    <s v="GLLV"/>
    <s v="Polyester HVA"/>
    <s v="EMEA"/>
    <n v="0"/>
    <n v="0"/>
    <n v="-5.0031932446872949"/>
    <n v="0"/>
    <n v="0"/>
    <n v="0"/>
    <n v="0"/>
    <n v="0"/>
    <m/>
    <m/>
    <m/>
    <m/>
    <m/>
    <m/>
    <m/>
    <m/>
    <m/>
    <m/>
    <m/>
    <n v="-5.0031932446872949"/>
    <m/>
    <m/>
    <m/>
    <m/>
    <m/>
    <m/>
    <m/>
    <m/>
    <m/>
    <m/>
    <m/>
    <m/>
    <m/>
    <m/>
    <m/>
    <m/>
    <m/>
    <m/>
    <m/>
    <m/>
    <m/>
    <m/>
    <s v="Mobility"/>
    <x v="4"/>
    <x v="2"/>
    <x v="1"/>
  </r>
  <r>
    <s v="Impairment loss related to a lightning strike"/>
    <s v="IVOLEFINUSA"/>
    <s v="Upstream"/>
    <s v="NA"/>
    <m/>
    <m/>
    <m/>
    <n v="-15.149999999999999"/>
    <n v="-6.7441204599999995"/>
    <n v="-8.698784980000001"/>
    <n v="-7.9075140000000002E-2"/>
    <n v="0"/>
    <m/>
    <m/>
    <m/>
    <m/>
    <m/>
    <m/>
    <m/>
    <m/>
    <m/>
    <m/>
    <m/>
    <m/>
    <n v="0"/>
    <n v="0"/>
    <n v="-8.5"/>
    <n v="-6.6499999999999995"/>
    <n v="-5.1142089999999998"/>
    <n v="-0.96509400000000056"/>
    <n v="-0.17238299999999995"/>
    <n v="-0.49243445999999924"/>
    <n v="-0.20036823000000001"/>
    <n v="-8.4984167500000005"/>
    <n v="-2.4999999984065546E-7"/>
    <n v="2.4999999936881068E-7"/>
    <n v="-7.9075140000000002E-2"/>
    <n v="0"/>
    <n v="0"/>
    <n v="0"/>
    <n v="0"/>
    <n v="0"/>
    <n v="0"/>
    <n v="0"/>
    <m/>
    <m/>
    <s v="Others"/>
    <x v="5"/>
    <x v="1"/>
    <x v="1"/>
  </r>
  <r>
    <s v="Impairment loss ralated to write-down of government grant asstes"/>
    <s v="IVCCH"/>
    <s v="PET Necessity"/>
    <s v="NA"/>
    <n v="0"/>
    <n v="0"/>
    <n v="0"/>
    <n v="-1.2609999999999999"/>
    <n v="0"/>
    <n v="0"/>
    <n v="0"/>
    <n v="0"/>
    <m/>
    <m/>
    <m/>
    <m/>
    <m/>
    <m/>
    <m/>
    <m/>
    <m/>
    <m/>
    <m/>
    <m/>
    <m/>
    <m/>
    <m/>
    <n v="-1.2609999999999999"/>
    <m/>
    <m/>
    <m/>
    <m/>
    <m/>
    <m/>
    <m/>
    <m/>
    <m/>
    <m/>
    <m/>
    <m/>
    <m/>
    <m/>
    <m/>
    <m/>
    <m/>
    <m/>
    <s v="PET"/>
    <x v="1"/>
    <x v="1"/>
    <x v="1"/>
  </r>
  <r>
    <s v="Impairment losses net of deferred tax"/>
    <s v="IVCCH"/>
    <s v="PET Necessity"/>
    <s v="NA"/>
    <m/>
    <m/>
    <m/>
    <m/>
    <n v="0"/>
    <n v="0"/>
    <n v="-242.90874050073259"/>
    <n v="0"/>
    <m/>
    <m/>
    <m/>
    <m/>
    <m/>
    <m/>
    <m/>
    <m/>
    <m/>
    <m/>
    <m/>
    <m/>
    <m/>
    <m/>
    <m/>
    <m/>
    <m/>
    <m/>
    <m/>
    <n v="0"/>
    <m/>
    <m/>
    <m/>
    <m/>
    <m/>
    <m/>
    <m/>
    <n v="-242.90874050073259"/>
    <n v="0"/>
    <n v="0"/>
    <n v="0"/>
    <n v="0"/>
    <m/>
    <m/>
    <s v="PET"/>
    <x v="1"/>
    <x v="1"/>
    <x v="1"/>
  </r>
  <r>
    <s v="Impairment Loss on PPE (Machines that are no longer in use of FDY, DTY)"/>
    <s v="IPI_NPK"/>
    <s v="Polyester Necessity"/>
    <s v="Asia"/>
    <m/>
    <m/>
    <m/>
    <m/>
    <n v="-2.3194695964949559"/>
    <n v="0"/>
    <n v="0"/>
    <n v="0"/>
    <m/>
    <m/>
    <m/>
    <m/>
    <m/>
    <m/>
    <m/>
    <m/>
    <m/>
    <m/>
    <m/>
    <m/>
    <m/>
    <m/>
    <m/>
    <m/>
    <m/>
    <m/>
    <m/>
    <n v="-2.3194695964949559"/>
    <m/>
    <m/>
    <m/>
    <m/>
    <m/>
    <m/>
    <m/>
    <m/>
    <m/>
    <m/>
    <m/>
    <m/>
    <m/>
    <m/>
    <s v="Lifestyle"/>
    <x v="2"/>
    <x v="2"/>
    <x v="1"/>
  </r>
  <r>
    <s v="Impairment Loss on PPE "/>
    <s v="AVGOL"/>
    <s v="Polyester HVA"/>
    <s v="EME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m/>
    <n v="0"/>
    <n v="0"/>
    <m/>
    <m/>
    <s v="Hygiene"/>
    <x v="3"/>
    <x v="2"/>
    <x v="1"/>
  </r>
  <r>
    <s v="Impairment loss related to a Fire incident"/>
    <s v="Glanzstoff"/>
    <s v="Polyester HVA"/>
    <s v="EME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m/>
    <m/>
    <s v="Mobility"/>
    <x v="4"/>
    <x v="2"/>
    <x v="1"/>
  </r>
  <r>
    <s v="Impairment loss related to a Fire incident"/>
    <s v="PHP conso"/>
    <s v="Polyester HVA"/>
    <s v="EMEA"/>
    <m/>
    <m/>
    <m/>
    <m/>
    <n v="0"/>
    <n v="-1.0118235221236116"/>
    <n v="0"/>
    <n v="0"/>
    <m/>
    <m/>
    <m/>
    <m/>
    <m/>
    <m/>
    <m/>
    <m/>
    <m/>
    <m/>
    <m/>
    <m/>
    <m/>
    <m/>
    <m/>
    <m/>
    <m/>
    <m/>
    <m/>
    <m/>
    <m/>
    <m/>
    <n v="-1.0221070153969942"/>
    <n v="1.0283493273382627E-2"/>
    <n v="0"/>
    <n v="0"/>
    <n v="0"/>
    <n v="0"/>
    <n v="0"/>
    <n v="0"/>
    <n v="0"/>
    <n v="0"/>
    <m/>
    <m/>
    <s v="Mobility"/>
    <x v="4"/>
    <x v="2"/>
    <x v="1"/>
  </r>
  <r>
    <s v="Deferred tax on Impairment losses"/>
    <s v="IVCCH"/>
    <s v="PET Necessity"/>
    <s v="N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m/>
    <m/>
    <s v="PET"/>
    <x v="1"/>
    <x v="1"/>
    <x v="1"/>
  </r>
  <r>
    <m/>
    <s v="ISPTE"/>
    <s v="Unallocable"/>
    <s v="Holdings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m/>
    <m/>
    <s v="Holdings"/>
    <x v="6"/>
    <x v="3"/>
    <x v="1"/>
  </r>
  <r>
    <m/>
    <s v="INDONLBV(EUR)"/>
    <s v="Unallocable"/>
    <s v="Holdings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m/>
    <m/>
    <s v="Holdings"/>
    <x v="6"/>
    <x v="3"/>
    <x v="1"/>
  </r>
  <r>
    <m/>
    <s v="IVLMEXICO"/>
    <s v="PET Necessity"/>
    <s v="N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m/>
    <m/>
    <s v="PET"/>
    <x v="1"/>
    <x v="1"/>
    <x v="1"/>
  </r>
  <r>
    <s v=" Rationalization of footprint (impairments)"/>
    <s v="TPT"/>
    <s v="PTA"/>
    <s v="Asia"/>
    <m/>
    <m/>
    <m/>
    <m/>
    <n v="0"/>
    <n v="-122.1988981580816"/>
    <n v="0"/>
    <n v="0"/>
    <m/>
    <m/>
    <m/>
    <m/>
    <m/>
    <m/>
    <m/>
    <m/>
    <m/>
    <m/>
    <m/>
    <m/>
    <m/>
    <m/>
    <m/>
    <m/>
    <m/>
    <m/>
    <m/>
    <m/>
    <m/>
    <m/>
    <m/>
    <n v="-122.1988981580816"/>
    <n v="0"/>
    <n v="0"/>
    <n v="0"/>
    <n v="0"/>
    <n v="0"/>
    <n v="0"/>
    <n v="0"/>
    <n v="0"/>
    <m/>
    <m/>
    <s v="PTA"/>
    <x v="1"/>
    <x v="1"/>
    <x v="1"/>
  </r>
  <r>
    <s v=" Rationalization of footprint (impairments)"/>
    <s v="PHP conso"/>
    <s v="Polyester HVA"/>
    <s v="EMEA"/>
    <m/>
    <m/>
    <m/>
    <m/>
    <n v="0"/>
    <n v="-30.511712774334971"/>
    <n v="0"/>
    <n v="0"/>
    <m/>
    <m/>
    <m/>
    <m/>
    <m/>
    <m/>
    <m/>
    <m/>
    <m/>
    <m/>
    <m/>
    <m/>
    <m/>
    <m/>
    <m/>
    <m/>
    <m/>
    <m/>
    <m/>
    <m/>
    <m/>
    <m/>
    <m/>
    <n v="-30.511712774334971"/>
    <n v="0"/>
    <n v="0"/>
    <n v="0"/>
    <n v="0"/>
    <n v="0"/>
    <n v="0"/>
    <n v="0"/>
    <n v="0"/>
    <m/>
    <m/>
    <s v="Mobility"/>
    <x v="4"/>
    <x v="2"/>
    <x v="1"/>
  </r>
  <r>
    <s v=" Rationalization of footprint (impairments)"/>
    <s v="GLLV"/>
    <s v="Polyester HVA"/>
    <s v="EMEA"/>
    <m/>
    <m/>
    <m/>
    <m/>
    <n v="0"/>
    <n v="-21.070594409977627"/>
    <n v="0"/>
    <n v="0"/>
    <m/>
    <m/>
    <m/>
    <m/>
    <m/>
    <m/>
    <m/>
    <m/>
    <m/>
    <m/>
    <m/>
    <m/>
    <m/>
    <m/>
    <m/>
    <m/>
    <m/>
    <m/>
    <m/>
    <m/>
    <m/>
    <m/>
    <m/>
    <n v="-21.070594409977627"/>
    <n v="0"/>
    <n v="0"/>
    <n v="0"/>
    <n v="0"/>
    <n v="0"/>
    <n v="0"/>
    <n v="0"/>
    <n v="0"/>
    <m/>
    <m/>
    <s v="Mobility"/>
    <x v="4"/>
    <x v="2"/>
    <x v="1"/>
  </r>
  <r>
    <s v=" Rationalization of footprint (impairments)"/>
    <s v="Sinterama"/>
    <s v="Polyester HVA"/>
    <s v="EMEA"/>
    <m/>
    <m/>
    <m/>
    <m/>
    <n v="0"/>
    <n v="-34.527953553364114"/>
    <n v="0"/>
    <n v="0"/>
    <m/>
    <m/>
    <m/>
    <m/>
    <m/>
    <m/>
    <m/>
    <m/>
    <m/>
    <m/>
    <m/>
    <m/>
    <m/>
    <m/>
    <m/>
    <m/>
    <m/>
    <m/>
    <m/>
    <m/>
    <m/>
    <m/>
    <m/>
    <n v="-34.527953553364114"/>
    <n v="0"/>
    <n v="0"/>
    <n v="0"/>
    <n v="0"/>
    <n v="0"/>
    <n v="0"/>
    <n v="0"/>
    <n v="0"/>
    <m/>
    <m/>
    <s v="Lifestyle"/>
    <x v="2"/>
    <x v="2"/>
    <x v="1"/>
  </r>
  <r>
    <s v=" Rationalization of footprint (impairments)"/>
    <s v="THGM"/>
    <s v="Polyester HVA"/>
    <s v="EMEA"/>
    <m/>
    <m/>
    <m/>
    <m/>
    <n v="0"/>
    <n v="-28.513775862366277"/>
    <n v="0"/>
    <n v="0"/>
    <m/>
    <m/>
    <m/>
    <m/>
    <m/>
    <m/>
    <m/>
    <m/>
    <m/>
    <m/>
    <m/>
    <m/>
    <m/>
    <m/>
    <m/>
    <m/>
    <m/>
    <m/>
    <m/>
    <m/>
    <m/>
    <m/>
    <m/>
    <n v="-28.513775862366277"/>
    <n v="0"/>
    <n v="0"/>
    <n v="0"/>
    <n v="0"/>
    <n v="0"/>
    <n v="0"/>
    <n v="0"/>
    <n v="0"/>
    <m/>
    <m/>
    <s v="Lifestyle"/>
    <x v="2"/>
    <x v="2"/>
    <x v="1"/>
  </r>
  <r>
    <s v="Asset optimization plan (impairments)"/>
    <s v="CEPSA"/>
    <s v="PTA"/>
    <s v="NA"/>
    <m/>
    <m/>
    <m/>
    <m/>
    <m/>
    <m/>
    <n v="0"/>
    <n v="-138.32622906999998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-138.32622906999998"/>
    <n v="0"/>
    <n v="0"/>
    <m/>
    <m/>
    <s v="PTA"/>
    <x v="1"/>
    <x v="1"/>
    <x v="1"/>
  </r>
  <r>
    <s v="Impairment Loss on PPE "/>
    <s v="IRH"/>
    <s v="Wool"/>
    <s v="Asia"/>
    <m/>
    <m/>
    <m/>
    <m/>
    <m/>
    <m/>
    <n v="-9.1671502525179994E-5"/>
    <n v="0"/>
    <m/>
    <m/>
    <m/>
    <m/>
    <m/>
    <m/>
    <m/>
    <m/>
    <m/>
    <m/>
    <m/>
    <m/>
    <m/>
    <m/>
    <m/>
    <m/>
    <m/>
    <m/>
    <m/>
    <m/>
    <m/>
    <m/>
    <m/>
    <m/>
    <n v="-8.8443396226415094E-7"/>
    <n v="7.1409376209898776E-9"/>
    <n v="8.4329690361174321E-9"/>
    <n v="-9.0802642469572947E-5"/>
    <n v="0"/>
    <n v="0"/>
    <n v="0"/>
    <n v="0"/>
    <m/>
    <m/>
    <s v="Wool"/>
    <x v="2"/>
    <x v="2"/>
    <x v="1"/>
  </r>
  <r>
    <s v="Asset optimization plan (impairments)"/>
    <s v="IVEBV"/>
    <s v="PTA"/>
    <s v="EMEA"/>
    <m/>
    <m/>
    <m/>
    <m/>
    <m/>
    <m/>
    <n v="0"/>
    <n v="-277.82765951227265"/>
    <m/>
    <m/>
    <m/>
    <m/>
    <m/>
    <m/>
    <m/>
    <m/>
    <m/>
    <m/>
    <m/>
    <m/>
    <m/>
    <m/>
    <m/>
    <m/>
    <m/>
    <m/>
    <m/>
    <m/>
    <m/>
    <m/>
    <m/>
    <m/>
    <m/>
    <m/>
    <m/>
    <m/>
    <m/>
    <n v="-277.82765951227265"/>
    <m/>
    <m/>
    <m/>
    <m/>
    <s v="PTA"/>
    <x v="1"/>
    <x v="1"/>
    <x v="1"/>
  </r>
  <r>
    <s v="Asset optimization plan (impairments)"/>
    <s v="IVEBV"/>
    <s v="PET Necessity"/>
    <s v="EMEA"/>
    <m/>
    <m/>
    <m/>
    <m/>
    <m/>
    <m/>
    <n v="0"/>
    <n v="-96.495296426346556"/>
    <m/>
    <m/>
    <m/>
    <m/>
    <m/>
    <m/>
    <m/>
    <m/>
    <m/>
    <m/>
    <m/>
    <m/>
    <m/>
    <m/>
    <m/>
    <m/>
    <m/>
    <m/>
    <m/>
    <m/>
    <m/>
    <m/>
    <m/>
    <m/>
    <m/>
    <m/>
    <m/>
    <m/>
    <m/>
    <n v="-96.495296426346556"/>
    <m/>
    <m/>
    <m/>
    <m/>
    <s v="PET"/>
    <x v="1"/>
    <x v="1"/>
    <x v="1"/>
  </r>
  <r>
    <s v="Asset optimization plan (impairments)"/>
    <s v="IVHAUSA"/>
    <s v="Integrated EG"/>
    <s v="Asia"/>
    <m/>
    <m/>
    <m/>
    <m/>
    <m/>
    <m/>
    <n v="0"/>
    <n v="-25.028096155918909"/>
    <m/>
    <m/>
    <m/>
    <m/>
    <m/>
    <m/>
    <m/>
    <m/>
    <m/>
    <m/>
    <m/>
    <m/>
    <m/>
    <m/>
    <m/>
    <m/>
    <m/>
    <m/>
    <m/>
    <m/>
    <m/>
    <m/>
    <m/>
    <m/>
    <m/>
    <m/>
    <m/>
    <m/>
    <m/>
    <n v="-25.028096155918909"/>
    <m/>
    <m/>
    <m/>
    <m/>
    <s v="Indovinya"/>
    <x v="7"/>
    <x v="4"/>
    <x v="1"/>
  </r>
  <r>
    <s v="Asset optimization plan (impairments)"/>
    <s v="IVPPTA"/>
    <s v="PTA"/>
    <s v="EMEA"/>
    <m/>
    <m/>
    <m/>
    <m/>
    <m/>
    <m/>
    <n v="0"/>
    <n v="-136.41294041491184"/>
    <m/>
    <m/>
    <m/>
    <m/>
    <m/>
    <m/>
    <m/>
    <m/>
    <m/>
    <m/>
    <m/>
    <m/>
    <m/>
    <m/>
    <m/>
    <m/>
    <m/>
    <m/>
    <m/>
    <m/>
    <m/>
    <m/>
    <m/>
    <m/>
    <m/>
    <m/>
    <m/>
    <m/>
    <m/>
    <n v="-136.41294041491184"/>
    <m/>
    <m/>
    <m/>
    <m/>
    <s v="PTA"/>
    <x v="1"/>
    <x v="1"/>
    <x v="1"/>
  </r>
  <r>
    <s v="Asset optimization plan (impairments)"/>
    <s v="IVRBV"/>
    <s v="Polyester Recycling"/>
    <s v="EMEA"/>
    <m/>
    <m/>
    <m/>
    <m/>
    <m/>
    <m/>
    <n v="0"/>
    <n v="-17.636879684985963"/>
    <m/>
    <m/>
    <m/>
    <m/>
    <m/>
    <m/>
    <m/>
    <m/>
    <m/>
    <m/>
    <m/>
    <m/>
    <m/>
    <m/>
    <m/>
    <m/>
    <m/>
    <m/>
    <m/>
    <m/>
    <m/>
    <m/>
    <m/>
    <m/>
    <m/>
    <m/>
    <m/>
    <m/>
    <m/>
    <n v="-17.636879684985963"/>
    <m/>
    <m/>
    <m/>
    <m/>
    <s v="PET"/>
    <x v="1"/>
    <x v="1"/>
    <x v="1"/>
  </r>
  <r>
    <s v="Asset optimization plan (impairments)"/>
    <s v="IVHAUS"/>
    <s v="Integrated EG"/>
    <s v="Asi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s v="Indovinya"/>
    <x v="7"/>
    <x v="4"/>
    <x v="1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Indovinya"/>
    <x v="7"/>
    <x v="4"/>
    <x v="1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Impairment - Inventory and others  - income/(exp) (COGS)"/>
    <m/>
    <m/>
    <m/>
    <m/>
    <m/>
    <m/>
    <m/>
    <n v="0"/>
    <n v="0"/>
    <n v="0"/>
    <n v="-34.772284520944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4.772284520944176"/>
    <n v="0"/>
    <n v="0"/>
    <n v="0"/>
    <m/>
    <m/>
    <x v="0"/>
    <x v="0"/>
    <x v="0"/>
  </r>
  <r>
    <s v="Impairment - Inventory (COGS)"/>
    <s v="CEPSA"/>
    <s v="PTA"/>
    <s v="NA"/>
    <m/>
    <m/>
    <m/>
    <m/>
    <m/>
    <m/>
    <n v="0"/>
    <n v="-9.7555844499999989"/>
    <m/>
    <m/>
    <m/>
    <m/>
    <m/>
    <m/>
    <m/>
    <m/>
    <m/>
    <m/>
    <m/>
    <m/>
    <m/>
    <m/>
    <m/>
    <m/>
    <m/>
    <m/>
    <m/>
    <m/>
    <m/>
    <m/>
    <m/>
    <m/>
    <m/>
    <m/>
    <m/>
    <m/>
    <m/>
    <n v="-9.7555844499999989"/>
    <m/>
    <m/>
    <m/>
    <m/>
    <s v="PET"/>
    <x v="1"/>
    <x v="1"/>
    <x v="2"/>
  </r>
  <r>
    <s v="Impairment - Inventory (COGS)"/>
    <s v="IVEBV"/>
    <s v="PTA"/>
    <s v="EMEA"/>
    <m/>
    <m/>
    <m/>
    <m/>
    <m/>
    <m/>
    <n v="0"/>
    <n v="-11.279399883913907"/>
    <m/>
    <m/>
    <m/>
    <m/>
    <m/>
    <m/>
    <m/>
    <m/>
    <m/>
    <m/>
    <m/>
    <m/>
    <m/>
    <m/>
    <m/>
    <m/>
    <m/>
    <m/>
    <m/>
    <m/>
    <m/>
    <m/>
    <m/>
    <m/>
    <m/>
    <m/>
    <m/>
    <m/>
    <m/>
    <n v="-11.279399883913907"/>
    <m/>
    <m/>
    <m/>
    <m/>
    <s v="PTA"/>
    <x v="1"/>
    <x v="1"/>
    <x v="2"/>
  </r>
  <r>
    <s v="Impairment - Inventory (COGS)"/>
    <s v="IVRBV"/>
    <s v="Polyester Recycling"/>
    <s v="EMEA"/>
    <m/>
    <m/>
    <m/>
    <m/>
    <m/>
    <m/>
    <n v="0"/>
    <n v="-2.426130320110591"/>
    <m/>
    <m/>
    <m/>
    <m/>
    <m/>
    <m/>
    <m/>
    <m/>
    <m/>
    <m/>
    <m/>
    <m/>
    <m/>
    <m/>
    <m/>
    <m/>
    <m/>
    <m/>
    <m/>
    <m/>
    <m/>
    <m/>
    <m/>
    <m/>
    <m/>
    <m/>
    <m/>
    <m/>
    <m/>
    <n v="-2.426130320110591"/>
    <m/>
    <m/>
    <m/>
    <m/>
    <s v="PET"/>
    <x v="1"/>
    <x v="1"/>
    <x v="2"/>
  </r>
  <r>
    <s v="Impairment - Inventory (COGS) and lease liabilities"/>
    <s v="IVPPTA"/>
    <s v="PTA"/>
    <s v="EMEA"/>
    <m/>
    <m/>
    <m/>
    <m/>
    <m/>
    <m/>
    <n v="0"/>
    <n v="-11.311169866919679"/>
    <m/>
    <m/>
    <m/>
    <m/>
    <m/>
    <m/>
    <m/>
    <m/>
    <m/>
    <m/>
    <m/>
    <m/>
    <m/>
    <m/>
    <m/>
    <m/>
    <m/>
    <m/>
    <m/>
    <m/>
    <m/>
    <m/>
    <m/>
    <m/>
    <m/>
    <m/>
    <m/>
    <m/>
    <m/>
    <n v="-11.311169866919679"/>
    <m/>
    <m/>
    <m/>
    <m/>
    <s v="PTA"/>
    <x v="1"/>
    <x v="1"/>
    <x v="2"/>
  </r>
  <r>
    <s v="Impairment - Inventory (COGS)"/>
    <s v="IVHAUSA"/>
    <s v="Integrated EG"/>
    <s v="Asi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s v="Indovinya"/>
    <x v="7"/>
    <x v="4"/>
    <x v="2"/>
  </r>
  <r>
    <s v="Potential reversal of Employee benefit provision in books (SG&amp;A)"/>
    <s v="IVEBV"/>
    <s v="PET Necessity"/>
    <s v="EME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s v="PET"/>
    <x v="1"/>
    <x v="1"/>
    <x v="2"/>
  </r>
  <r>
    <s v="Potential reversal of Employee benefit provision in books (SG&amp;A)"/>
    <s v="IVEBV"/>
    <s v="PTA"/>
    <s v="EME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s v="PET"/>
    <x v="1"/>
    <x v="1"/>
    <x v="2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Provision for expense related to impairment - income/(exp)"/>
    <m/>
    <n v="0"/>
    <n v="0"/>
    <n v="132.09918418786896"/>
    <n v="59.664839773969391"/>
    <n v="25.946228179199522"/>
    <n v="57.723034250033557"/>
    <n v="0"/>
    <n v="0"/>
    <n v="0"/>
    <n v="-44.2178985093123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44.217898509312306"/>
    <n v="0"/>
    <n v="0"/>
    <n v="0"/>
    <m/>
    <m/>
    <x v="0"/>
    <x v="0"/>
    <x v="0"/>
  </r>
  <r>
    <s v="Provision for expense related to impairment"/>
    <s v="IVEBV"/>
    <s v="PTA"/>
    <s v="EMEA"/>
    <m/>
    <m/>
    <m/>
    <m/>
    <m/>
    <m/>
    <m/>
    <n v="-8.0505442655963453"/>
    <m/>
    <m/>
    <m/>
    <m/>
    <m/>
    <m/>
    <m/>
    <m/>
    <m/>
    <m/>
    <m/>
    <m/>
    <m/>
    <m/>
    <m/>
    <m/>
    <m/>
    <m/>
    <m/>
    <m/>
    <m/>
    <m/>
    <m/>
    <m/>
    <m/>
    <m/>
    <m/>
    <m/>
    <m/>
    <n v="-8.0505442655963453"/>
    <m/>
    <m/>
    <m/>
    <m/>
    <s v="PTA"/>
    <x v="1"/>
    <x v="1"/>
    <x v="3"/>
  </r>
  <r>
    <s v="Provision for expense related to impairment"/>
    <s v="IVEBV"/>
    <s v="PET Necessity"/>
    <s v="EMEA"/>
    <m/>
    <m/>
    <m/>
    <m/>
    <m/>
    <m/>
    <m/>
    <n v="-3.1629493984968642"/>
    <m/>
    <m/>
    <m/>
    <m/>
    <m/>
    <m/>
    <m/>
    <m/>
    <m/>
    <m/>
    <m/>
    <m/>
    <m/>
    <m/>
    <m/>
    <m/>
    <m/>
    <m/>
    <m/>
    <m/>
    <m/>
    <m/>
    <m/>
    <m/>
    <m/>
    <m/>
    <m/>
    <m/>
    <m/>
    <n v="-3.1629493984968642"/>
    <m/>
    <m/>
    <m/>
    <m/>
    <s v="PET"/>
    <x v="1"/>
    <x v="1"/>
    <x v="3"/>
  </r>
  <r>
    <s v="Provision for expense related to impairment"/>
    <s v="IVHAUSA"/>
    <s v="Downstream"/>
    <s v="Asia"/>
    <m/>
    <m/>
    <m/>
    <m/>
    <m/>
    <m/>
    <m/>
    <n v="-20.804404845219093"/>
    <m/>
    <m/>
    <m/>
    <m/>
    <m/>
    <m/>
    <m/>
    <m/>
    <m/>
    <m/>
    <m/>
    <m/>
    <m/>
    <m/>
    <m/>
    <m/>
    <m/>
    <m/>
    <m/>
    <m/>
    <m/>
    <m/>
    <m/>
    <m/>
    <m/>
    <m/>
    <m/>
    <m/>
    <m/>
    <n v="-20.804404845219093"/>
    <m/>
    <m/>
    <m/>
    <m/>
    <s v="Indovinya"/>
    <x v="7"/>
    <x v="4"/>
    <x v="3"/>
  </r>
  <r>
    <s v="Provision for expense related to impairment"/>
    <s v="IVPPTA"/>
    <s v="PTA"/>
    <s v="EMEA"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s v="PTA"/>
    <x v="1"/>
    <x v="1"/>
    <x v="3"/>
  </r>
  <r>
    <s v="Provision for expense related to impairment"/>
    <s v="IVRBV"/>
    <s v="Polyester Recycling"/>
    <s v="EMEA"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s v="PET"/>
    <x v="1"/>
    <x v="1"/>
    <x v="3"/>
  </r>
  <r>
    <s v="Provision for expense related to impairment"/>
    <s v="CEPSA"/>
    <s v="PTA"/>
    <s v="NA"/>
    <m/>
    <m/>
    <m/>
    <m/>
    <m/>
    <m/>
    <m/>
    <n v="-12.2"/>
    <m/>
    <m/>
    <m/>
    <m/>
    <m/>
    <m/>
    <m/>
    <m/>
    <m/>
    <m/>
    <m/>
    <m/>
    <m/>
    <m/>
    <m/>
    <m/>
    <m/>
    <m/>
    <m/>
    <m/>
    <m/>
    <m/>
    <m/>
    <m/>
    <m/>
    <m/>
    <m/>
    <m/>
    <m/>
    <n v="-12.2"/>
    <m/>
    <m/>
    <m/>
    <m/>
    <s v="PTA"/>
    <x v="1"/>
    <x v="1"/>
    <x v="3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Severance and others - income/(exp)"/>
    <m/>
    <m/>
    <m/>
    <n v="132.09918418786896"/>
    <n v="59.664839773969391"/>
    <n v="25.946228179199522"/>
    <n v="57.723034250033557"/>
    <n v="0"/>
    <n v="0"/>
    <n v="0"/>
    <n v="-78.7546814932425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8.754681493242515"/>
    <m/>
    <m/>
    <n v="0"/>
    <m/>
    <m/>
    <x v="0"/>
    <x v="0"/>
    <x v="0"/>
  </r>
  <r>
    <s v="Severance cost "/>
    <s v="IVEBV"/>
    <s v="PTA"/>
    <s v="EMEA"/>
    <m/>
    <m/>
    <m/>
    <m/>
    <m/>
    <m/>
    <n v="0"/>
    <n v="-16.907619000804953"/>
    <m/>
    <m/>
    <m/>
    <m/>
    <m/>
    <m/>
    <m/>
    <m/>
    <m/>
    <m/>
    <m/>
    <m/>
    <m/>
    <m/>
    <m/>
    <m/>
    <m/>
    <m/>
    <m/>
    <m/>
    <m/>
    <m/>
    <m/>
    <m/>
    <m/>
    <m/>
    <m/>
    <m/>
    <m/>
    <n v="-16.907619000804953"/>
    <m/>
    <m/>
    <m/>
    <m/>
    <s v="PET"/>
    <x v="1"/>
    <x v="1"/>
    <x v="3"/>
  </r>
  <r>
    <s v="Severance cost "/>
    <s v="IVEBV"/>
    <s v="PET Necessity"/>
    <s v="EMEA"/>
    <m/>
    <m/>
    <m/>
    <m/>
    <m/>
    <m/>
    <n v="0"/>
    <n v="-14.774289110760115"/>
    <m/>
    <m/>
    <m/>
    <m/>
    <m/>
    <m/>
    <m/>
    <m/>
    <m/>
    <m/>
    <m/>
    <m/>
    <m/>
    <m/>
    <m/>
    <m/>
    <m/>
    <m/>
    <m/>
    <m/>
    <m/>
    <m/>
    <m/>
    <m/>
    <m/>
    <m/>
    <m/>
    <m/>
    <m/>
    <n v="-14.774289110760115"/>
    <m/>
    <m/>
    <m/>
    <m/>
    <s v="PET"/>
    <x v="1"/>
    <x v="1"/>
    <x v="3"/>
  </r>
  <r>
    <s v="Notice period employee cost "/>
    <s v="IVEBV"/>
    <s v="PTA"/>
    <s v="EMEA"/>
    <m/>
    <m/>
    <m/>
    <m/>
    <m/>
    <m/>
    <n v="0"/>
    <n v="-3.871415460553068"/>
    <m/>
    <m/>
    <m/>
    <m/>
    <m/>
    <m/>
    <m/>
    <m/>
    <m/>
    <m/>
    <m/>
    <m/>
    <m/>
    <m/>
    <m/>
    <m/>
    <m/>
    <m/>
    <m/>
    <m/>
    <m/>
    <m/>
    <m/>
    <m/>
    <m/>
    <m/>
    <m/>
    <m/>
    <m/>
    <n v="-3.871415460553068"/>
    <m/>
    <m/>
    <m/>
    <m/>
    <s v="PET"/>
    <x v="1"/>
    <x v="1"/>
    <x v="3"/>
  </r>
  <r>
    <s v="Notice period employee cost "/>
    <s v="IVEBV"/>
    <s v="PET Necessity"/>
    <s v="EMEA"/>
    <m/>
    <m/>
    <m/>
    <m/>
    <m/>
    <m/>
    <n v="0"/>
    <n v="-3.3829371249007636"/>
    <m/>
    <m/>
    <m/>
    <m/>
    <m/>
    <m/>
    <m/>
    <m/>
    <m/>
    <m/>
    <m/>
    <m/>
    <m/>
    <m/>
    <m/>
    <m/>
    <m/>
    <m/>
    <m/>
    <m/>
    <m/>
    <m/>
    <m/>
    <m/>
    <m/>
    <m/>
    <m/>
    <m/>
    <m/>
    <n v="-3.3829371249007636"/>
    <m/>
    <m/>
    <m/>
    <m/>
    <s v="PET"/>
    <x v="1"/>
    <x v="1"/>
    <x v="3"/>
  </r>
  <r>
    <s v="Severance cost "/>
    <s v="IVHAUSA"/>
    <s v="Integrated EG"/>
    <s v="Asia"/>
    <m/>
    <m/>
    <m/>
    <m/>
    <m/>
    <m/>
    <n v="0"/>
    <n v="-14.286569150039695"/>
    <m/>
    <m/>
    <m/>
    <m/>
    <m/>
    <m/>
    <m/>
    <m/>
    <m/>
    <m/>
    <m/>
    <m/>
    <m/>
    <m/>
    <m/>
    <m/>
    <m/>
    <m/>
    <m/>
    <m/>
    <m/>
    <m/>
    <m/>
    <m/>
    <m/>
    <m/>
    <m/>
    <m/>
    <m/>
    <n v="-14.286569150039695"/>
    <m/>
    <m/>
    <m/>
    <m/>
    <s v="Indovinya"/>
    <x v="7"/>
    <x v="4"/>
    <x v="3"/>
  </r>
  <r>
    <s v="Severance cost "/>
    <s v="IVPPTA"/>
    <s v="PTA"/>
    <s v="EMEA"/>
    <m/>
    <m/>
    <m/>
    <m/>
    <m/>
    <m/>
    <n v="0"/>
    <n v="-4.8660759976874841"/>
    <m/>
    <m/>
    <m/>
    <m/>
    <m/>
    <m/>
    <m/>
    <m/>
    <m/>
    <m/>
    <m/>
    <m/>
    <m/>
    <m/>
    <m/>
    <m/>
    <m/>
    <m/>
    <m/>
    <m/>
    <m/>
    <m/>
    <m/>
    <m/>
    <m/>
    <m/>
    <m/>
    <m/>
    <m/>
    <n v="-4.8660759976874841"/>
    <m/>
    <m/>
    <m/>
    <m/>
    <s v="PET"/>
    <x v="1"/>
    <x v="1"/>
    <x v="3"/>
  </r>
  <r>
    <s v="Notice period employee cost "/>
    <s v="IVPPTA"/>
    <s v="PTA"/>
    <s v="EMEA"/>
    <m/>
    <m/>
    <m/>
    <m/>
    <m/>
    <m/>
    <n v="0"/>
    <n v="-1.08135022170833"/>
    <m/>
    <m/>
    <m/>
    <m/>
    <m/>
    <m/>
    <m/>
    <m/>
    <m/>
    <m/>
    <m/>
    <m/>
    <m/>
    <m/>
    <m/>
    <m/>
    <m/>
    <m/>
    <m/>
    <m/>
    <m/>
    <m/>
    <m/>
    <m/>
    <m/>
    <m/>
    <m/>
    <m/>
    <m/>
    <n v="-1.08135022170833"/>
    <m/>
    <m/>
    <m/>
    <m/>
    <s v="PET"/>
    <x v="1"/>
    <x v="1"/>
    <x v="3"/>
  </r>
  <r>
    <s v="Severance cost "/>
    <s v="IVRBV"/>
    <s v="Polyester Recycling"/>
    <s v="EME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s v="PET"/>
    <x v="1"/>
    <x v="1"/>
    <x v="3"/>
  </r>
  <r>
    <s v="Severance cost "/>
    <s v="CEPSA"/>
    <s v="PTA"/>
    <s v="NA"/>
    <m/>
    <m/>
    <m/>
    <m/>
    <m/>
    <m/>
    <n v="0"/>
    <n v="-9.6259999999999994"/>
    <m/>
    <m/>
    <m/>
    <m/>
    <m/>
    <m/>
    <m/>
    <m/>
    <m/>
    <m/>
    <m/>
    <m/>
    <m/>
    <m/>
    <m/>
    <m/>
    <m/>
    <m/>
    <m/>
    <m/>
    <m/>
    <m/>
    <m/>
    <m/>
    <m/>
    <m/>
    <m/>
    <m/>
    <m/>
    <n v="-9.6259999999999994"/>
    <m/>
    <m/>
    <m/>
    <m/>
    <s v="PET"/>
    <x v="1"/>
    <x v="1"/>
    <x v="3"/>
  </r>
  <r>
    <s v="Impairment - Inventory (COGS)"/>
    <s v="CEPSA"/>
    <s v="PTA"/>
    <s v="N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s v="PET"/>
    <x v="1"/>
    <x v="1"/>
    <x v="3"/>
  </r>
  <r>
    <s v="Severance cost "/>
    <s v="THGM"/>
    <s v="Polyester HVA"/>
    <s v="EMEA"/>
    <m/>
    <m/>
    <m/>
    <m/>
    <m/>
    <m/>
    <n v="0"/>
    <n v="-11.710377335018851"/>
    <m/>
    <m/>
    <m/>
    <m/>
    <m/>
    <m/>
    <m/>
    <m/>
    <m/>
    <m/>
    <m/>
    <m/>
    <m/>
    <m/>
    <m/>
    <m/>
    <m/>
    <m/>
    <m/>
    <m/>
    <m/>
    <m/>
    <m/>
    <m/>
    <m/>
    <m/>
    <m/>
    <m/>
    <m/>
    <n v="-11.710377335018851"/>
    <m/>
    <m/>
    <m/>
    <m/>
    <s v="Lifestyle"/>
    <x v="2"/>
    <x v="2"/>
    <x v="3"/>
  </r>
  <r>
    <s v="Other Redundancy Cost (SG&amp;A )"/>
    <s v="IVEBV"/>
    <s v="PET Necessity"/>
    <s v="Asia"/>
    <m/>
    <m/>
    <m/>
    <m/>
    <m/>
    <m/>
    <n v="0"/>
    <n v="-0.27612494181366543"/>
    <m/>
    <m/>
    <m/>
    <m/>
    <m/>
    <m/>
    <m/>
    <m/>
    <m/>
    <m/>
    <m/>
    <m/>
    <m/>
    <m/>
    <m/>
    <m/>
    <m/>
    <m/>
    <m/>
    <m/>
    <m/>
    <m/>
    <m/>
    <m/>
    <m/>
    <m/>
    <m/>
    <m/>
    <m/>
    <n v="-0.27612494181366543"/>
    <m/>
    <m/>
    <m/>
    <m/>
    <s v="PET"/>
    <x v="1"/>
    <x v="1"/>
    <x v="3"/>
  </r>
  <r>
    <s v="Other Redundancy Cost (SG&amp;A )"/>
    <s v="IVEBV"/>
    <s v="PTA"/>
    <s v="EMEA"/>
    <m/>
    <m/>
    <m/>
    <m/>
    <m/>
    <m/>
    <n v="0"/>
    <n v="-0.31599540583827324"/>
    <m/>
    <m/>
    <m/>
    <m/>
    <m/>
    <m/>
    <m/>
    <m/>
    <m/>
    <m/>
    <m/>
    <m/>
    <m/>
    <m/>
    <m/>
    <m/>
    <m/>
    <m/>
    <m/>
    <m/>
    <m/>
    <m/>
    <m/>
    <m/>
    <m/>
    <m/>
    <m/>
    <m/>
    <m/>
    <n v="-0.31599540583827324"/>
    <m/>
    <m/>
    <m/>
    <m/>
    <s v="PET"/>
    <x v="1"/>
    <x v="1"/>
    <x v="3"/>
  </r>
  <r>
    <s v="Potential reversal of Employee benefit provision in books (SG&amp;A)"/>
    <s v="IVEBV"/>
    <s v="PET Necessity"/>
    <s v="EMEA"/>
    <m/>
    <m/>
    <m/>
    <m/>
    <m/>
    <m/>
    <n v="0"/>
    <n v="1.7301603547333278E-2"/>
    <m/>
    <m/>
    <m/>
    <m/>
    <m/>
    <m/>
    <m/>
    <m/>
    <m/>
    <m/>
    <m/>
    <m/>
    <m/>
    <m/>
    <m/>
    <m/>
    <m/>
    <m/>
    <m/>
    <m/>
    <m/>
    <m/>
    <m/>
    <m/>
    <m/>
    <m/>
    <m/>
    <m/>
    <m/>
    <n v="1.7301603547333278E-2"/>
    <m/>
    <m/>
    <m/>
    <m/>
    <s v="PET"/>
    <x v="1"/>
    <x v="1"/>
    <x v="3"/>
  </r>
  <r>
    <s v="Potential reversal of Employee benefit provision in books (SG&amp;A)"/>
    <s v="IVEBV"/>
    <s v="PTA"/>
    <s v="EMEA"/>
    <m/>
    <m/>
    <m/>
    <m/>
    <m/>
    <m/>
    <n v="0"/>
    <n v="2.3267706523353371"/>
    <m/>
    <m/>
    <m/>
    <m/>
    <m/>
    <m/>
    <m/>
    <m/>
    <m/>
    <m/>
    <m/>
    <m/>
    <m/>
    <m/>
    <m/>
    <m/>
    <m/>
    <m/>
    <m/>
    <m/>
    <m/>
    <m/>
    <m/>
    <m/>
    <m/>
    <m/>
    <m/>
    <m/>
    <m/>
    <n v="2.3267706523353371"/>
    <m/>
    <m/>
    <m/>
    <m/>
    <s v="PET"/>
    <x v="1"/>
    <x v="1"/>
    <x v="3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Tax Impact on impairment and Severance - income/(exp)"/>
    <m/>
    <n v="0"/>
    <n v="0"/>
    <n v="0"/>
    <n v="0"/>
    <n v="0"/>
    <n v="0"/>
    <n v="0"/>
    <n v="0"/>
    <n v="0"/>
    <n v="183.782837334727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.78283733472725"/>
    <n v="0"/>
    <n v="0"/>
    <n v="0"/>
    <m/>
    <m/>
    <x v="0"/>
    <x v="0"/>
    <x v="0"/>
  </r>
  <r>
    <s v="Tax Impact on impairment and Severance"/>
    <s v="IVEBV"/>
    <s v="PTA"/>
    <s v="EMEA"/>
    <m/>
    <m/>
    <m/>
    <m/>
    <m/>
    <m/>
    <m/>
    <n v="1.141988669155487"/>
    <m/>
    <m/>
    <m/>
    <m/>
    <m/>
    <m/>
    <m/>
    <m/>
    <m/>
    <m/>
    <m/>
    <m/>
    <m/>
    <m/>
    <m/>
    <m/>
    <m/>
    <m/>
    <m/>
    <m/>
    <m/>
    <m/>
    <m/>
    <m/>
    <m/>
    <m/>
    <m/>
    <m/>
    <m/>
    <n v="1.141988669155487"/>
    <m/>
    <m/>
    <m/>
    <m/>
    <s v="PTA"/>
    <x v="1"/>
    <x v="1"/>
    <x v="4"/>
  </r>
  <r>
    <s v="Tax Impact on impairment and Severance"/>
    <s v="IVEBV"/>
    <s v="PET Necessity"/>
    <s v="EMEA"/>
    <m/>
    <m/>
    <m/>
    <m/>
    <m/>
    <m/>
    <m/>
    <n v="0.60368103764071757"/>
    <m/>
    <m/>
    <m/>
    <m/>
    <m/>
    <m/>
    <m/>
    <m/>
    <m/>
    <m/>
    <m/>
    <m/>
    <m/>
    <m/>
    <m/>
    <m/>
    <m/>
    <m/>
    <m/>
    <m/>
    <m/>
    <m/>
    <m/>
    <m/>
    <m/>
    <m/>
    <m/>
    <m/>
    <m/>
    <n v="0.60368103764071757"/>
    <m/>
    <m/>
    <m/>
    <m/>
    <s v="PET"/>
    <x v="1"/>
    <x v="1"/>
    <x v="4"/>
  </r>
  <r>
    <s v="Tax Impact on impairment and Severance"/>
    <s v="IVHAUSA"/>
    <s v="Downstream"/>
    <s v="Asia"/>
    <m/>
    <m/>
    <m/>
    <m/>
    <m/>
    <m/>
    <m/>
    <n v="12.413085749653538"/>
    <m/>
    <m/>
    <m/>
    <m/>
    <m/>
    <m/>
    <m/>
    <m/>
    <m/>
    <m/>
    <m/>
    <m/>
    <m/>
    <m/>
    <m/>
    <m/>
    <m/>
    <m/>
    <m/>
    <m/>
    <m/>
    <m/>
    <m/>
    <m/>
    <m/>
    <m/>
    <m/>
    <m/>
    <m/>
    <n v="12.413085749653538"/>
    <m/>
    <m/>
    <m/>
    <m/>
    <s v="Indovinya"/>
    <x v="7"/>
    <x v="4"/>
    <x v="4"/>
  </r>
  <r>
    <s v="Tax Impact on impairment and Severance"/>
    <s v="IVPPTA"/>
    <s v="PTA"/>
    <s v="EMEA"/>
    <m/>
    <m/>
    <m/>
    <m/>
    <m/>
    <m/>
    <m/>
    <n v="16.589996433220563"/>
    <m/>
    <m/>
    <m/>
    <m/>
    <m/>
    <m/>
    <m/>
    <m/>
    <m/>
    <m/>
    <m/>
    <m/>
    <m/>
    <m/>
    <m/>
    <m/>
    <m/>
    <m/>
    <m/>
    <m/>
    <m/>
    <m/>
    <m/>
    <m/>
    <m/>
    <m/>
    <m/>
    <m/>
    <m/>
    <n v="16.589996433220563"/>
    <m/>
    <m/>
    <m/>
    <m/>
    <s v="PTA"/>
    <x v="1"/>
    <x v="1"/>
    <x v="4"/>
  </r>
  <r>
    <s v="Tax Impact on impairment and Severance"/>
    <s v="IVRBV"/>
    <s v="Polyester Recycling"/>
    <s v="EMEA"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s v="PET"/>
    <x v="1"/>
    <x v="1"/>
    <x v="4"/>
  </r>
  <r>
    <s v="Tax Impact on impairment and Severance"/>
    <s v="CEPSA"/>
    <s v="PTA"/>
    <s v="NA"/>
    <m/>
    <m/>
    <m/>
    <m/>
    <m/>
    <m/>
    <m/>
    <n v="41.062044610000001"/>
    <m/>
    <m/>
    <m/>
    <m/>
    <m/>
    <m/>
    <m/>
    <m/>
    <m/>
    <m/>
    <m/>
    <m/>
    <m/>
    <m/>
    <m/>
    <m/>
    <m/>
    <m/>
    <m/>
    <m/>
    <m/>
    <m/>
    <m/>
    <m/>
    <m/>
    <m/>
    <m/>
    <m/>
    <m/>
    <n v="41.062044610000001"/>
    <m/>
    <m/>
    <m/>
    <m/>
    <s v="PTA"/>
    <x v="1"/>
    <x v="1"/>
    <x v="4"/>
  </r>
  <r>
    <s v="Tax Impact on impairment and Severance- IVEBV (Deferred tax)"/>
    <s v="INDONLBV(EUR)"/>
    <s v="PET Necessity"/>
    <s v="EMEA"/>
    <m/>
    <m/>
    <m/>
    <m/>
    <m/>
    <m/>
    <m/>
    <n v="30.463168212882817"/>
    <m/>
    <m/>
    <m/>
    <m/>
    <m/>
    <m/>
    <m/>
    <m/>
    <m/>
    <m/>
    <m/>
    <m/>
    <m/>
    <m/>
    <m/>
    <m/>
    <m/>
    <m/>
    <m/>
    <m/>
    <m/>
    <m/>
    <m/>
    <m/>
    <m/>
    <m/>
    <m/>
    <m/>
    <m/>
    <n v="30.463168212882817"/>
    <m/>
    <m/>
    <m/>
    <m/>
    <s v="PET"/>
    <x v="1"/>
    <x v="1"/>
    <x v="4"/>
  </r>
  <r>
    <s v="Tax Impact on impairment and Severance- IVEBV (Deferred tax)"/>
    <s v="INDONLBV(EUR)"/>
    <s v="PTA"/>
    <s v="EMEA"/>
    <m/>
    <m/>
    <m/>
    <m/>
    <m/>
    <m/>
    <m/>
    <n v="81.508872622174124"/>
    <m/>
    <m/>
    <m/>
    <m/>
    <m/>
    <m/>
    <m/>
    <m/>
    <m/>
    <m/>
    <m/>
    <m/>
    <m/>
    <m/>
    <m/>
    <m/>
    <m/>
    <m/>
    <m/>
    <m/>
    <m/>
    <m/>
    <m/>
    <m/>
    <m/>
    <m/>
    <m/>
    <m/>
    <m/>
    <n v="81.508872622174124"/>
    <m/>
    <m/>
    <m/>
    <m/>
    <s v="PTA"/>
    <x v="1"/>
    <x v="1"/>
    <x v="4"/>
  </r>
  <r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Gain on a bargain purchase - income/(exp)"/>
    <m/>
    <m/>
    <m/>
    <n v="108.23334128550741"/>
    <n v="59.664839773969391"/>
    <n v="25.946228179199522"/>
    <n v="57.723034250033557"/>
    <n v="0"/>
    <n v="0"/>
    <n v="0"/>
    <n v="0"/>
    <n v="0"/>
    <n v="0"/>
    <n v="6.1699855264941172"/>
    <n v="102.06335575901329"/>
    <n v="0"/>
    <n v="28.192919286616387"/>
    <n v="-0.50380031411574655"/>
    <n v="31.975720801468757"/>
    <n v="25.796524980074309"/>
    <n v="-0.31309168348906657"/>
    <n v="0.25133100536132047"/>
    <n v="0.21146387725295779"/>
    <n v="58.16385634599709"/>
    <n v="-0.60606485730859105"/>
    <n v="-0.23845837113364884"/>
    <n v="0.40370113247871031"/>
    <n v="0"/>
    <n v="0"/>
    <n v="0"/>
    <n v="0"/>
    <n v="0"/>
    <n v="0"/>
    <n v="0"/>
    <n v="0"/>
    <n v="0"/>
    <n v="0"/>
    <n v="0"/>
    <n v="0"/>
    <n v="0"/>
    <n v="0"/>
    <n v="0"/>
    <n v="0"/>
    <m/>
    <m/>
    <m/>
    <x v="0"/>
    <x v="0"/>
    <x v="0"/>
  </r>
  <r>
    <s v="Durafiber"/>
    <m/>
    <s v="Polyester HVA"/>
    <s v="NA"/>
    <n v="6.1267643559816296"/>
    <n v="0"/>
    <n v="0"/>
    <n v="0"/>
    <n v="0"/>
    <n v="0"/>
    <n v="0"/>
    <n v="0"/>
    <n v="0"/>
    <n v="0"/>
    <n v="6.1699855264941172"/>
    <n v="-4.322117051248763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obility"/>
    <x v="4"/>
    <x v="2"/>
    <x v="5"/>
  </r>
  <r>
    <s v="GLLV"/>
    <m/>
    <s v="Polyester HVA"/>
    <s v="EMEA"/>
    <n v="17.163731270415813"/>
    <n v="0"/>
    <n v="0"/>
    <n v="0"/>
    <n v="0"/>
    <n v="0"/>
    <n v="0"/>
    <n v="0"/>
    <n v="0"/>
    <n v="0"/>
    <n v="0"/>
    <n v="17.1637312704158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obility"/>
    <x v="4"/>
    <x v="2"/>
    <x v="5"/>
  </r>
  <r>
    <s v="WBRF"/>
    <m/>
    <s v="Polyester HVA"/>
    <s v="NA"/>
    <n v="0.57534727596409441"/>
    <n v="0"/>
    <n v="0"/>
    <n v="0"/>
    <n v="0"/>
    <n v="0"/>
    <n v="0"/>
    <n v="0"/>
    <n v="0"/>
    <n v="0"/>
    <n v="0"/>
    <n v="0.57534727596409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obility"/>
    <x v="4"/>
    <x v="2"/>
    <x v="5"/>
  </r>
  <r>
    <s v="IVPPTA"/>
    <m/>
    <s v="PTA"/>
    <s v="EMEA"/>
    <n v="71.718456813468734"/>
    <n v="0"/>
    <n v="0"/>
    <n v="0"/>
    <n v="0"/>
    <n v="0"/>
    <n v="0"/>
    <n v="0"/>
    <n v="0"/>
    <n v="0"/>
    <n v="0"/>
    <n v="71.7184568134687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TA"/>
    <x v="1"/>
    <x v="1"/>
    <x v="5"/>
  </r>
  <r>
    <s v="IVPUTL"/>
    <m/>
    <s v="PTA"/>
    <s v="EMEA"/>
    <n v="12.649041569677133"/>
    <n v="0"/>
    <n v="0"/>
    <n v="0"/>
    <n v="0"/>
    <n v="0"/>
    <n v="0"/>
    <n v="0"/>
    <n v="0"/>
    <n v="0"/>
    <n v="0"/>
    <n v="12.649041569677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TA"/>
    <x v="1"/>
    <x v="1"/>
    <x v="5"/>
  </r>
  <r>
    <s v="EIPET"/>
    <m/>
    <s v="PET Necessity"/>
    <s v="Asia"/>
    <n v="0"/>
    <n v="27.539759834645871"/>
    <n v="0"/>
    <n v="0"/>
    <n v="0"/>
    <n v="0"/>
    <n v="0"/>
    <n v="0"/>
    <m/>
    <m/>
    <m/>
    <m/>
    <m/>
    <n v="28.192919286616387"/>
    <n v="-0.51176477232925599"/>
    <n v="-0.14139467964125796"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5"/>
  </r>
  <r>
    <s v="SOREPLA"/>
    <m/>
    <s v="Polyester Recycling"/>
    <s v="EMEA"/>
    <n v="0"/>
    <n v="0.16233827321923153"/>
    <n v="0"/>
    <n v="0"/>
    <n v="0"/>
    <n v="0"/>
    <n v="0"/>
    <n v="0"/>
    <m/>
    <m/>
    <m/>
    <m/>
    <m/>
    <m/>
    <n v="7.9644582135093862E-3"/>
    <n v="0.15437381500572214"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5"/>
  </r>
  <r>
    <s v="Schoeller"/>
    <m/>
    <s v="Wool"/>
    <s v="EMEA"/>
    <n v="0"/>
    <n v="12.078900944060361"/>
    <n v="0"/>
    <n v="0"/>
    <n v="0"/>
    <n v="0"/>
    <n v="0"/>
    <n v="0"/>
    <m/>
    <m/>
    <m/>
    <m/>
    <m/>
    <m/>
    <m/>
    <n v="12.078900944060361"/>
    <m/>
    <m/>
    <m/>
    <m/>
    <m/>
    <m/>
    <m/>
    <m/>
    <m/>
    <m/>
    <m/>
    <m/>
    <m/>
    <m/>
    <m/>
    <m/>
    <m/>
    <m/>
    <m/>
    <m/>
    <m/>
    <m/>
    <m/>
    <m/>
    <m/>
    <m/>
    <s v="Wool"/>
    <x v="2"/>
    <x v="2"/>
    <x v="5"/>
  </r>
  <r>
    <s v="Kordarna"/>
    <m/>
    <s v="Polyester HVA"/>
    <s v="EMEA"/>
    <n v="0"/>
    <n v="19.883840722043931"/>
    <n v="0"/>
    <n v="0"/>
    <n v="0"/>
    <n v="0"/>
    <n v="0"/>
    <n v="0"/>
    <m/>
    <m/>
    <m/>
    <m/>
    <m/>
    <m/>
    <m/>
    <n v="19.883840722043931"/>
    <m/>
    <m/>
    <m/>
    <m/>
    <m/>
    <m/>
    <m/>
    <m/>
    <m/>
    <m/>
    <m/>
    <m/>
    <m/>
    <m/>
    <m/>
    <m/>
    <m/>
    <m/>
    <m/>
    <m/>
    <m/>
    <m/>
    <m/>
    <m/>
    <m/>
    <m/>
    <s v="Mobility"/>
    <x v="4"/>
    <x v="2"/>
    <x v="5"/>
  </r>
  <r>
    <s v="IVPG (Invista Germany)"/>
    <m/>
    <s v="PET HVA"/>
    <s v="EMEA"/>
    <n v="0"/>
    <n v="0"/>
    <n v="5.9251357835065317"/>
    <n v="0"/>
    <n v="0"/>
    <n v="0"/>
    <n v="0"/>
    <n v="0"/>
    <m/>
    <m/>
    <m/>
    <m/>
    <m/>
    <m/>
    <m/>
    <m/>
    <n v="5.816598694684374"/>
    <n v="2.8522663123989479E-3"/>
    <n v="5.7394482225623912E-2"/>
    <n v="4.8290340284135196E-2"/>
    <m/>
    <m/>
    <m/>
    <m/>
    <m/>
    <m/>
    <m/>
    <m/>
    <m/>
    <m/>
    <m/>
    <m/>
    <m/>
    <m/>
    <m/>
    <m/>
    <m/>
    <m/>
    <m/>
    <m/>
    <m/>
    <m/>
    <s v="PET HVA"/>
    <x v="8"/>
    <x v="1"/>
    <x v="5"/>
  </r>
  <r>
    <s v="M&amp;G Fibras"/>
    <m/>
    <s v="Polyester HVA"/>
    <s v="NA"/>
    <n v="0"/>
    <n v="0"/>
    <n v="3.6860475908468939"/>
    <n v="0"/>
    <n v="0"/>
    <n v="0"/>
    <n v="0"/>
    <n v="0"/>
    <m/>
    <m/>
    <m/>
    <m/>
    <m/>
    <m/>
    <m/>
    <m/>
    <n v="3.9441080754791065"/>
    <n v="-0.32380738060324826"/>
    <n v="3.5705307312491351E-2"/>
    <n v="3.0041588658544234E-2"/>
    <m/>
    <m/>
    <m/>
    <m/>
    <m/>
    <m/>
    <m/>
    <m/>
    <m/>
    <m/>
    <m/>
    <m/>
    <m/>
    <m/>
    <m/>
    <m/>
    <m/>
    <m/>
    <m/>
    <m/>
    <m/>
    <m/>
    <s v="Lifestyle"/>
    <x v="2"/>
    <x v="2"/>
    <x v="5"/>
  </r>
  <r>
    <s v="UTT"/>
    <m/>
    <s v="Polyester HVA"/>
    <s v="EMEA"/>
    <n v="0"/>
    <n v="0"/>
    <n v="16.335044804846095"/>
    <n v="0"/>
    <n v="0"/>
    <n v="0"/>
    <n v="0"/>
    <n v="0"/>
    <m/>
    <m/>
    <m/>
    <m/>
    <m/>
    <m/>
    <m/>
    <m/>
    <n v="16.035818209910829"/>
    <n v="7.8634308017827576E-3"/>
    <n v="0.15823121582320518"/>
    <n v="0.13313194831027836"/>
    <m/>
    <m/>
    <m/>
    <m/>
    <m/>
    <m/>
    <m/>
    <m/>
    <m/>
    <m/>
    <m/>
    <m/>
    <m/>
    <m/>
    <m/>
    <m/>
    <m/>
    <m/>
    <m/>
    <m/>
    <m/>
    <m/>
    <s v="Mobility"/>
    <x v="4"/>
    <x v="2"/>
    <x v="5"/>
  </r>
  <r>
    <s v="IVHAUSA"/>
    <s v="IVHAUSA"/>
    <s v="Downstream"/>
    <s v="Asia"/>
    <n v="0"/>
    <n v="0"/>
    <n v="0"/>
    <n v="0"/>
    <n v="0"/>
    <n v="0"/>
    <n v="0"/>
    <n v="0"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s v="Indovinya"/>
    <x v="7"/>
    <x v="4"/>
    <x v="5"/>
  </r>
  <r>
    <s v="IVOXUS"/>
    <s v="IVOXUS"/>
    <s v="Downstream"/>
    <s v="NA"/>
    <n v="0"/>
    <n v="0"/>
    <n v="0"/>
    <n v="57.596180870966407"/>
    <n v="0"/>
    <n v="0"/>
    <n v="0"/>
    <n v="0"/>
    <m/>
    <m/>
    <m/>
    <m/>
    <m/>
    <m/>
    <m/>
    <m/>
    <m/>
    <m/>
    <m/>
    <m/>
    <n v="58.03696282281394"/>
    <n v="-0.60477404042191552"/>
    <n v="-0.2388218616303277"/>
    <n v="0.40281395020470967"/>
    <m/>
    <m/>
    <m/>
    <m/>
    <m/>
    <m/>
    <m/>
    <m/>
    <m/>
    <m/>
    <m/>
    <m/>
    <m/>
    <m/>
    <m/>
    <m/>
    <m/>
    <m/>
    <s v="Others"/>
    <x v="5"/>
    <x v="1"/>
    <x v="5"/>
  </r>
  <r>
    <s v="IVOAPL"/>
    <s v="IVOAPL"/>
    <s v="Downstream"/>
    <s v="Asia"/>
    <n v="0"/>
    <n v="0"/>
    <n v="0"/>
    <n v="0.12685337906715155"/>
    <n v="0"/>
    <n v="0"/>
    <n v="0"/>
    <n v="0"/>
    <m/>
    <m/>
    <m/>
    <m/>
    <m/>
    <m/>
    <m/>
    <m/>
    <m/>
    <m/>
    <m/>
    <m/>
    <n v="0.12689352318314764"/>
    <n v="-1.2908168866755665E-3"/>
    <n v="3.634904966788588E-4"/>
    <n v="8.8718227400061411E-4"/>
    <m/>
    <m/>
    <m/>
    <m/>
    <m/>
    <m/>
    <m/>
    <m/>
    <m/>
    <m/>
    <m/>
    <m/>
    <m/>
    <m/>
    <m/>
    <m/>
    <m/>
    <m/>
    <s v="Indovinya"/>
    <x v="7"/>
    <x v="4"/>
    <x v="5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Gain/(Loss) on disposal PPE  - income/(exp)"/>
    <m/>
    <m/>
    <m/>
    <n v="-0.17652224651817974"/>
    <n v="0.20051358208031678"/>
    <n v="5.8318194116964941"/>
    <n v="1.0502534080668768"/>
    <n v="-1.5997163166321968"/>
    <n v="8.8768155673454938"/>
    <n v="-6.7794113171550707E-2"/>
    <n v="8.9724548974820575"/>
    <n v="4.4835640631231126E-2"/>
    <n v="-4.6045914124224506E-2"/>
    <n v="4.5612550532841571E-2"/>
    <n v="-0.22092452355802794"/>
    <n v="2.0290277786584324E-2"/>
    <n v="6.9372368868236542E-2"/>
    <n v="-0.10309677743235228"/>
    <n v="0.21394771285784819"/>
    <n v="6.0737402962892695"/>
    <n v="0.32022977552571952"/>
    <n v="-0.60964851579156409"/>
    <n v="4.7497855673069189E-2"/>
    <n v="2.2152252785014464E-2"/>
    <n v="-1.8640150269589689E-2"/>
    <n v="-0.77622120138639561"/>
    <n v="1.8229625069378477"/>
    <n v="0.14670377064408849"/>
    <n v="-0.50195617095007949"/>
    <n v="-0.49517935342906416"/>
    <n v="-0.74928456289714174"/>
    <n v="0.67279340223508"/>
    <n v="2.8640920797771336"/>
    <n v="3.2082142658562272"/>
    <n v="2.131715819477054"/>
    <n v="3.7673567986433086E-2"/>
    <n v="-0.84774125512826959"/>
    <n v="-0.73183142400588841"/>
    <n v="1.4741049979761749"/>
    <n v="9.0664556370321545"/>
    <n v="-9.4000739550092471E-2"/>
    <n v="0"/>
    <n v="0"/>
    <n v="0"/>
    <m/>
    <m/>
    <x v="0"/>
    <x v="0"/>
    <x v="0"/>
  </r>
  <r>
    <s v="AURIGA"/>
    <m/>
    <s v="PET HVA"/>
    <s v="NA"/>
    <n v="0"/>
    <n v="0"/>
    <n v="6.2495154499999996"/>
    <n v="1.3445363800000001"/>
    <n v="0"/>
    <n v="0"/>
    <n v="0"/>
    <n v="0"/>
    <m/>
    <m/>
    <m/>
    <m/>
    <m/>
    <m/>
    <m/>
    <m/>
    <n v="6.0937099999999997"/>
    <m/>
    <n v="2.3875450000000187E-2"/>
    <n v="0.13192999999999999"/>
    <m/>
    <m/>
    <m/>
    <n v="1.3445363800000001"/>
    <m/>
    <m/>
    <m/>
    <m/>
    <m/>
    <m/>
    <m/>
    <m/>
    <m/>
    <m/>
    <m/>
    <m/>
    <m/>
    <m/>
    <m/>
    <m/>
    <m/>
    <m/>
    <s v="PET HVA"/>
    <x v="8"/>
    <x v="1"/>
    <x v="6"/>
  </r>
  <r>
    <s v="AVGOL"/>
    <m/>
    <s v="Polyester HVA"/>
    <s v="EMEA"/>
    <n v="0"/>
    <n v="0"/>
    <n v="0"/>
    <n v="0"/>
    <n v="-0.37399999999999994"/>
    <n v="-0.41000000000000003"/>
    <n v="-0.91800000000000004"/>
    <n v="-8.0000000000000002E-3"/>
    <m/>
    <m/>
    <m/>
    <m/>
    <m/>
    <m/>
    <m/>
    <m/>
    <m/>
    <m/>
    <m/>
    <m/>
    <m/>
    <m/>
    <m/>
    <m/>
    <n v="0.16500000000000001"/>
    <n v="-0.41900000000000004"/>
    <n v="-7.5999999999999984E-2"/>
    <n v="-4.3999999999999984E-2"/>
    <n v="-2E-3"/>
    <n v="-0.03"/>
    <n v="-8.7999999999999981E-2"/>
    <n v="-0.29000000000000004"/>
    <n v="4.0000000000000001E-3"/>
    <n v="-0.10300000000000001"/>
    <n v="1.0000000000000044E-3"/>
    <n v="-0.82000000000000006"/>
    <n v="0"/>
    <n v="-8.0000000000000002E-3"/>
    <n v="0"/>
    <n v="0"/>
    <m/>
    <m/>
    <s v="Hygiene"/>
    <x v="3"/>
    <x v="2"/>
    <x v="6"/>
  </r>
  <r>
    <s v="BEVPAKUSD"/>
    <m/>
    <s v="Packaging"/>
    <s v="EMEA"/>
    <n v="0"/>
    <n v="0"/>
    <n v="0"/>
    <n v="0"/>
    <n v="0.21283582504415641"/>
    <n v="0"/>
    <n v="3.5151193930375133E-3"/>
    <n v="-6.7233000000000006E-4"/>
    <m/>
    <m/>
    <m/>
    <m/>
    <m/>
    <m/>
    <m/>
    <m/>
    <m/>
    <m/>
    <m/>
    <m/>
    <m/>
    <m/>
    <m/>
    <m/>
    <n v="0"/>
    <n v="-4.3516779361578228E-4"/>
    <n v="1.8638809594572988E-6"/>
    <n v="0.21326912895681274"/>
    <m/>
    <m/>
    <m/>
    <m/>
    <m/>
    <m/>
    <n v="1.8577586625347544E-3"/>
    <n v="1.6573607305027588E-3"/>
    <n v="-6.7199999999999996E-4"/>
    <n v="-3.3000000000010018E-7"/>
    <n v="0"/>
    <n v="0"/>
    <m/>
    <m/>
    <s v="Packaging"/>
    <x v="9"/>
    <x v="1"/>
    <x v="6"/>
  </r>
  <r>
    <s v="DPGL"/>
    <m/>
    <s v="PET Necessity"/>
    <s v="Asia"/>
    <n v="0"/>
    <n v="0"/>
    <n v="0"/>
    <n v="0"/>
    <n v="-0.31923286153576919"/>
    <n v="1.8269069159630079E-2"/>
    <n v="-3.0624409834412538E-3"/>
    <n v="-5.8899848109739403E-2"/>
    <m/>
    <m/>
    <m/>
    <m/>
    <m/>
    <m/>
    <m/>
    <m/>
    <m/>
    <m/>
    <m/>
    <m/>
    <m/>
    <m/>
    <m/>
    <m/>
    <n v="-0.32429802017859499"/>
    <n v="1.5963609062076833E-3"/>
    <n v="1.9854324697287651E-3"/>
    <n v="1.4833652668893582E-3"/>
    <n v="1.6021086490687453E-2"/>
    <n v="2.7302741227592693E-3"/>
    <n v="-1.8107154580567289E-4"/>
    <n v="-3.0121990801097037E-4"/>
    <n v="0"/>
    <n v="4.9410034477615874E-5"/>
    <n v="1.9075314977898489E-5"/>
    <n v="-3.1309263328967683E-3"/>
    <n v="-6.1266208291046393E-3"/>
    <n v="-5.2773227280634764E-2"/>
    <n v="0"/>
    <n v="0"/>
    <m/>
    <m/>
    <s v="PET"/>
    <x v="1"/>
    <x v="1"/>
    <x v="6"/>
  </r>
  <r>
    <s v="Durafiber"/>
    <m/>
    <s v="Polyester HVA"/>
    <s v="NA"/>
    <n v="0"/>
    <n v="0"/>
    <n v="0"/>
    <n v="0"/>
    <n v="1.4469999999999999E-3"/>
    <n v="0"/>
    <n v="0"/>
    <n v="8.2170000000000003E-3"/>
    <m/>
    <m/>
    <m/>
    <m/>
    <m/>
    <m/>
    <m/>
    <m/>
    <m/>
    <m/>
    <m/>
    <m/>
    <m/>
    <m/>
    <m/>
    <m/>
    <n v="1.4471099999999999E-3"/>
    <n v="0"/>
    <n v="0"/>
    <n v="-1.0999999999999725E-7"/>
    <m/>
    <m/>
    <n v="0"/>
    <n v="0"/>
    <n v="0"/>
    <n v="0"/>
    <n v="0"/>
    <n v="0"/>
    <n v="0"/>
    <n v="8.2170000000000003E-3"/>
    <n v="0"/>
    <n v="0"/>
    <m/>
    <m/>
    <s v="Mobility"/>
    <x v="4"/>
    <x v="2"/>
    <x v="6"/>
  </r>
  <r>
    <s v="GIVLP"/>
    <m/>
    <s v="PET HVA"/>
    <s v="Asia"/>
    <n v="0"/>
    <n v="0"/>
    <n v="0"/>
    <n v="0"/>
    <n v="-9.4702727499718725E-2"/>
    <n v="1.6641240527680106E-2"/>
    <n v="2.6241481939040088E-6"/>
    <n v="0"/>
    <m/>
    <m/>
    <m/>
    <m/>
    <m/>
    <m/>
    <m/>
    <m/>
    <m/>
    <m/>
    <m/>
    <m/>
    <m/>
    <m/>
    <m/>
    <m/>
    <n v="-6.7601372606628809E-4"/>
    <n v="1.5265956144314965E-3"/>
    <n v="-1.020180464437259E-2"/>
    <n v="-8.5351504743711351E-2"/>
    <m/>
    <m/>
    <n v="1.8086151401713255E-2"/>
    <n v="-1.4449108740331486E-3"/>
    <n v="0"/>
    <n v="2.9298066738604693E-6"/>
    <n v="-1.2009583048697474E-7"/>
    <n v="-1.855626494694857E-7"/>
    <n v="0"/>
    <n v="0"/>
    <n v="0"/>
    <n v="0"/>
    <m/>
    <m/>
    <s v="PET HVA"/>
    <x v="8"/>
    <x v="1"/>
    <x v="6"/>
  </r>
  <r>
    <s v="GIVLP"/>
    <m/>
    <s v="PET Necessity"/>
    <s v="Asia"/>
    <n v="0"/>
    <n v="0"/>
    <n v="0"/>
    <n v="0"/>
    <n v="-0.76462498699046233"/>
    <n v="0.1393742541642071"/>
    <n v="3.0919221355700405E-5"/>
    <n v="0"/>
    <m/>
    <m/>
    <m/>
    <m/>
    <m/>
    <m/>
    <m/>
    <m/>
    <m/>
    <m/>
    <m/>
    <m/>
    <m/>
    <m/>
    <m/>
    <m/>
    <n v="-6.068791248580483E-3"/>
    <n v="1.2918923354424496E-2"/>
    <n v="-8.1626689405708913E-2"/>
    <n v="-0.68984842969059745"/>
    <m/>
    <m/>
    <n v="0.14089674975651997"/>
    <n v="-1.522495592312878E-3"/>
    <n v="0"/>
    <n v="3.1367269776378008E-5"/>
    <n v="-4.0357376154946418E-7"/>
    <n v="-4.4474659128138972E-8"/>
    <n v="0"/>
    <n v="0"/>
    <n v="0"/>
    <n v="0"/>
    <m/>
    <m/>
    <s v="PET"/>
    <x v="1"/>
    <x v="1"/>
    <x v="6"/>
  </r>
  <r>
    <s v="Glanzstoff"/>
    <m/>
    <s v="Polyester HVA"/>
    <s v="EMEA"/>
    <n v="0"/>
    <n v="0"/>
    <n v="0"/>
    <n v="0"/>
    <n v="-0.10879359412017575"/>
    <n v="3.6898846711306749E-2"/>
    <n v="-0.12324200433862717"/>
    <n v="-3.6499427484087632E-2"/>
    <m/>
    <m/>
    <m/>
    <m/>
    <m/>
    <m/>
    <m/>
    <m/>
    <m/>
    <m/>
    <m/>
    <m/>
    <m/>
    <m/>
    <m/>
    <m/>
    <n v="1.0763008454788916E-2"/>
    <n v="8.8904666158186665E-5"/>
    <n v="-2.784962583263044E-4"/>
    <n v="-0.11936701098279655"/>
    <n v="1.8683857791298615E-3"/>
    <n v="6.6125995324326677E-3"/>
    <n v="-2.0314024108109181E-4"/>
    <n v="2.862100164082531E-2"/>
    <n v="2.1324015432510608E-3"/>
    <n v="-0.12972125321434863"/>
    <n v="3.2775147063663916E-3"/>
    <n v="1.0693326261040077E-3"/>
    <n v="-3.6179547420285958E-2"/>
    <n v="-3.1988006380167383E-4"/>
    <n v="0"/>
    <n v="0"/>
    <m/>
    <m/>
    <s v="Mobility"/>
    <x v="4"/>
    <x v="2"/>
    <x v="6"/>
  </r>
  <r>
    <s v="IPI NPK"/>
    <m/>
    <s v="Polyester Necessity"/>
    <s v="Asia"/>
    <n v="0"/>
    <n v="0"/>
    <n v="0"/>
    <n v="0"/>
    <n v="9.0610501381267264E-3"/>
    <n v="-5.5948709174230829E-3"/>
    <n v="2.4563456997247872E-3"/>
    <n v="5.6050023374115861E-3"/>
    <m/>
    <m/>
    <m/>
    <m/>
    <m/>
    <m/>
    <m/>
    <m/>
    <m/>
    <m/>
    <m/>
    <m/>
    <m/>
    <m/>
    <m/>
    <m/>
    <n v="0"/>
    <n v="8.1650436905179244E-3"/>
    <n v="6.2009180456391866E-4"/>
    <n v="2.7591464304488333E-4"/>
    <n v="-8.8441347151199182E-3"/>
    <n v="4.2588745755169034E-3"/>
    <n v="1.1477418122152593E-3"/>
    <n v="-2.1573525900353274E-3"/>
    <n v="1.5470554245283019E-3"/>
    <n v="1.9279297923703955E-4"/>
    <n v="6.3527989790286977E-4"/>
    <n v="8.1217398056576164E-5"/>
    <n v="5.6838984215678854E-3"/>
    <n v="-7.8896084156299291E-5"/>
    <n v="0"/>
    <n v="0"/>
    <m/>
    <m/>
    <s v="Lifestyle"/>
    <x v="2"/>
    <x v="2"/>
    <x v="6"/>
  </r>
  <r>
    <s v="IRH"/>
    <m/>
    <s v="Wool"/>
    <s v="Asia"/>
    <n v="0"/>
    <n v="0"/>
    <n v="0"/>
    <n v="0"/>
    <n v="3.2087322966537078E-3"/>
    <n v="2.1387242027336478E-2"/>
    <n v="0"/>
    <n v="0"/>
    <m/>
    <m/>
    <m/>
    <m/>
    <m/>
    <m/>
    <m/>
    <m/>
    <m/>
    <m/>
    <m/>
    <m/>
    <m/>
    <m/>
    <m/>
    <m/>
    <n v="3.0470784365509043E-4"/>
    <n v="-5.099630097396893E-6"/>
    <n v="-6.9220306948248548E-6"/>
    <n v="2.916046113790839E-3"/>
    <m/>
    <n v="6.9281109707569028E-5"/>
    <n v="2.1576951241162334E-2"/>
    <n v="-2.5899032353342635E-4"/>
    <n v="0"/>
    <n v="0"/>
    <n v="0"/>
    <n v="0"/>
    <n v="0"/>
    <n v="0"/>
    <n v="0"/>
    <n v="0"/>
    <m/>
    <m/>
    <s v="Wool"/>
    <x v="2"/>
    <x v="2"/>
    <x v="6"/>
  </r>
  <r>
    <s v="IRPL_PET"/>
    <m/>
    <s v="PET Necessity"/>
    <s v="Asia"/>
    <n v="0"/>
    <n v="0"/>
    <n v="0"/>
    <n v="0"/>
    <n v="-4.4023300291253637E-4"/>
    <n v="0.18868672472744799"/>
    <n v="3.3050268031049087E-4"/>
    <n v="6.663780631847994E-5"/>
    <m/>
    <m/>
    <m/>
    <m/>
    <m/>
    <m/>
    <m/>
    <m/>
    <m/>
    <m/>
    <m/>
    <m/>
    <m/>
    <m/>
    <m/>
    <m/>
    <n v="0"/>
    <n v="-4.5726638881314998E-4"/>
    <n v="1.0564503360876055E-5"/>
    <n v="6.4688825397375585E-6"/>
    <m/>
    <n v="9.1166687126751703E-2"/>
    <n v="-2.4297013037798409E-3"/>
    <n v="9.9949738904476129E-2"/>
    <n v="-2.2315448113207546E-4"/>
    <n v="5.5958465884239916E-4"/>
    <n v="-3.2339311857639149E-6"/>
    <n v="-2.6935662140689133E-6"/>
    <n v="0"/>
    <n v="6.663780631847994E-5"/>
    <n v="0"/>
    <n v="0"/>
    <m/>
    <m/>
    <s v="PET"/>
    <x v="1"/>
    <x v="1"/>
    <x v="6"/>
  </r>
  <r>
    <s v="IRPPEUR"/>
    <m/>
    <s v="PET Necessity"/>
    <s v="EMEA"/>
    <n v="0"/>
    <n v="0"/>
    <n v="0"/>
    <n v="0"/>
    <n v="2.4853038912986414E-4"/>
    <n v="0.11385102625134388"/>
    <n v="0"/>
    <n v="6.7561680502114738E-4"/>
    <m/>
    <m/>
    <m/>
    <m/>
    <m/>
    <m/>
    <m/>
    <m/>
    <m/>
    <m/>
    <m/>
    <m/>
    <m/>
    <m/>
    <m/>
    <m/>
    <n v="2.5335068433909939E-4"/>
    <n v="3.1749540852291092E-8"/>
    <n v="-1.9676308916398368E-6"/>
    <n v="-2.8844138584477102E-6"/>
    <n v="0.12141185715576548"/>
    <n v="-3.0093580907617351E-3"/>
    <n v="-3.3943676100111758E-3"/>
    <n v="-1.1571052036486867E-3"/>
    <n v="0"/>
    <n v="0"/>
    <n v="0"/>
    <n v="0"/>
    <n v="4.0104260672720091E-5"/>
    <n v="6.3551254434842731E-4"/>
    <n v="0"/>
    <n v="0"/>
    <m/>
    <m/>
    <s v="PET"/>
    <x v="1"/>
    <x v="1"/>
    <x v="6"/>
  </r>
  <r>
    <s v="IRPTA"/>
    <m/>
    <s v="PTA"/>
    <s v="Asia"/>
    <n v="0"/>
    <n v="0"/>
    <n v="0"/>
    <n v="0"/>
    <n v="7.0094004300053749E-3"/>
    <n v="8.5324823835718796E-4"/>
    <n v="3.3156474975150384E-4"/>
    <n v="1.7598974305069553E-2"/>
    <m/>
    <m/>
    <m/>
    <m/>
    <m/>
    <m/>
    <m/>
    <m/>
    <m/>
    <m/>
    <m/>
    <m/>
    <m/>
    <m/>
    <m/>
    <m/>
    <n v="0"/>
    <n v="7.2806064088082167E-3"/>
    <n v="-1.6820827586892795E-4"/>
    <n v="-1.0299770293391384E-4"/>
    <n v="9.0481246390047257E-4"/>
    <n v="-1.759764486844223E-5"/>
    <n v="-2.3645336585915696E-5"/>
    <n v="-1.0321244088926681E-5"/>
    <n v="0"/>
    <n v="2.3230514590845157E-3"/>
    <n v="-2.2331753338454552E-5"/>
    <n v="-1.9691549559945573E-3"/>
    <n v="-2.0848912320859034E-2"/>
    <n v="3.8447886625928587E-2"/>
    <n v="0"/>
    <n v="0"/>
    <m/>
    <m/>
    <s v="PTA"/>
    <x v="1"/>
    <x v="1"/>
    <x v="6"/>
  </r>
  <r>
    <s v="IRSL"/>
    <m/>
    <s v="Polyester Necessity"/>
    <s v="Asia"/>
    <n v="0"/>
    <n v="0"/>
    <n v="0"/>
    <n v="0"/>
    <n v="-5.6728355735696694E-3"/>
    <n v="-9.5577003082696621E-3"/>
    <n v="-0.24565107079125184"/>
    <n v="-0.26433486898213326"/>
    <m/>
    <m/>
    <m/>
    <m/>
    <m/>
    <m/>
    <m/>
    <m/>
    <m/>
    <m/>
    <m/>
    <m/>
    <m/>
    <m/>
    <m/>
    <m/>
    <n v="-1.1950327231612307E-3"/>
    <n v="5.8432049903900645E-6"/>
    <n v="-4.5085114770029595E-3"/>
    <n v="2.486542160413073E-5"/>
    <n v="1.0663388325496018E-2"/>
    <n v="6.0627649984678872E-2"/>
    <n v="2.8206055454616918E-2"/>
    <n v="-0.10905479407306147"/>
    <n v="-0.20107072957093161"/>
    <n v="-2.6324793354314258E-2"/>
    <n v="-1.0333668409265279E-2"/>
    <n v="-7.9218794567406936E-3"/>
    <n v="-0.26368233727057755"/>
    <n v="-6.5253171155571499E-4"/>
    <n v="0"/>
    <n v="0"/>
    <m/>
    <m/>
    <s v="Lifestyle"/>
    <x v="2"/>
    <x v="2"/>
    <x v="6"/>
  </r>
  <r>
    <s v="IVBRZ"/>
    <m/>
    <s v="PET Necessity"/>
    <s v="NA"/>
    <n v="0"/>
    <n v="0"/>
    <n v="0"/>
    <n v="0"/>
    <n v="1.3505074881376035E-2"/>
    <n v="2.5494700147138554"/>
    <n v="8.6486486486486505E-2"/>
    <n v="0"/>
    <m/>
    <m/>
    <m/>
    <m/>
    <m/>
    <m/>
    <m/>
    <m/>
    <m/>
    <m/>
    <m/>
    <m/>
    <m/>
    <m/>
    <m/>
    <m/>
    <n v="1.3288816341418933E-2"/>
    <n v="2.3957817017615686E-4"/>
    <n v="1.3829341277749041E-4"/>
    <n v="-1.6161304299654525E-4"/>
    <m/>
    <n v="9.9782705449103035E-3"/>
    <n v="-1.1230095945942951E-4"/>
    <n v="2.5396040451284043"/>
    <n v="0"/>
    <n v="8.5138251118424921E-2"/>
    <n v="1.1237297122460577E-3"/>
    <n v="2.2450565581552673E-4"/>
    <n v="0"/>
    <n v="0"/>
    <n v="0"/>
    <n v="0"/>
    <m/>
    <m/>
    <s v="PET"/>
    <x v="1"/>
    <x v="1"/>
    <x v="6"/>
  </r>
  <r>
    <s v="IVGSLROH"/>
    <m/>
    <s v="Unallocable"/>
    <s v="Holdings"/>
    <n v="0"/>
    <n v="0"/>
    <n v="0"/>
    <n v="0"/>
    <n v="3.8126226577832227E-3"/>
    <n v="1.7246789404192584E-2"/>
    <n v="2.448247714697754E-2"/>
    <n v="4.8830240850209261E-2"/>
    <m/>
    <m/>
    <m/>
    <m/>
    <m/>
    <m/>
    <m/>
    <m/>
    <m/>
    <m/>
    <m/>
    <m/>
    <m/>
    <m/>
    <m/>
    <m/>
    <n v="2.9868249042651525E-4"/>
    <n v="7.6876787154341411E-5"/>
    <n v="2.506638958097507E-3"/>
    <n v="9.3042442210485889E-4"/>
    <n v="1.1582388269127835E-2"/>
    <n v="4.7943385323974772E-3"/>
    <n v="7.2906147818237177E-4"/>
    <n v="1.4100112448489979E-4"/>
    <n v="0"/>
    <n v="-1.3577048259889285E-3"/>
    <n v="3.0445877902912005E-2"/>
    <n v="-4.6056959299455372E-3"/>
    <n v="-6.2586064803516481E-3"/>
    <n v="5.5088847330560908E-2"/>
    <n v="0"/>
    <n v="0"/>
    <m/>
    <m/>
    <s v="Holdings"/>
    <x v="6"/>
    <x v="3"/>
    <x v="6"/>
  </r>
  <r>
    <s v="IVLMEXICO"/>
    <m/>
    <s v="PET Necessity"/>
    <s v="NA"/>
    <n v="0"/>
    <n v="0"/>
    <n v="0"/>
    <n v="0"/>
    <n v="7.9965599999999998E-3"/>
    <n v="-4.8383000000000003E-4"/>
    <n v="6.4555330000000008E-2"/>
    <n v="-1.63233E-3"/>
    <m/>
    <m/>
    <m/>
    <m/>
    <m/>
    <m/>
    <m/>
    <m/>
    <m/>
    <m/>
    <m/>
    <m/>
    <m/>
    <m/>
    <m/>
    <m/>
    <n v="1.2041989999999999E-2"/>
    <n v="0"/>
    <n v="-4.0454299999999992E-3"/>
    <n v="0"/>
    <n v="-5.3892999999999996E-4"/>
    <n v="-2.3621043264517765E-6"/>
    <n v="2.3621043264517765E-6"/>
    <n v="5.509999999999993E-5"/>
    <n v="4.2177200000000003E-3"/>
    <n v="1.0215100000000001E-2"/>
    <n v="1.2337949999999997E-2"/>
    <n v="3.7784560000000009E-2"/>
    <n v="0"/>
    <n v="-1.63233E-3"/>
    <n v="0"/>
    <n v="0"/>
    <m/>
    <m/>
    <s v="PET"/>
    <x v="1"/>
    <x v="1"/>
    <x v="6"/>
  </r>
  <r>
    <s v="IVLMEXICOPF"/>
    <m/>
    <s v="Polyester HVA"/>
    <s v="NA"/>
    <n v="0"/>
    <n v="0"/>
    <n v="0"/>
    <n v="0"/>
    <n v="5.1380000000000002E-3"/>
    <n v="-0.13904456000000001"/>
    <n v="0"/>
    <n v="0"/>
    <m/>
    <m/>
    <m/>
    <m/>
    <m/>
    <m/>
    <m/>
    <m/>
    <m/>
    <m/>
    <m/>
    <m/>
    <m/>
    <m/>
    <m/>
    <m/>
    <n v="0"/>
    <n v="2.7676300000000001E-3"/>
    <n v="4.6736999999999994E-4"/>
    <n v="1.9030000000000002E-3"/>
    <m/>
    <n v="-0.13904456000000001"/>
    <n v="0"/>
    <n v="0"/>
    <n v="0"/>
    <n v="0"/>
    <n v="0"/>
    <n v="0"/>
    <n v="0"/>
    <n v="0"/>
    <n v="0"/>
    <n v="0"/>
    <m/>
    <m/>
    <s v="Mobility"/>
    <x v="4"/>
    <x v="2"/>
    <x v="6"/>
  </r>
  <r>
    <s v="IVOAPL"/>
    <s v="IVOAPL"/>
    <s v="Downstream"/>
    <s v="Asia"/>
    <n v="0"/>
    <n v="0"/>
    <n v="0"/>
    <n v="0"/>
    <n v="-5.2092873123414036E-3"/>
    <n v="0"/>
    <n v="7.4879339617172375E-3"/>
    <n v="1.5462172738588867E-2"/>
    <m/>
    <m/>
    <m/>
    <m/>
    <m/>
    <m/>
    <m/>
    <m/>
    <m/>
    <m/>
    <m/>
    <m/>
    <m/>
    <m/>
    <m/>
    <m/>
    <n v="-5.2741798164531884E-3"/>
    <n v="2.5788510411822729E-5"/>
    <n v="1.6270417158114128E-5"/>
    <n v="2.2833576541847998E-5"/>
    <m/>
    <m/>
    <m/>
    <m/>
    <m/>
    <m/>
    <m/>
    <n v="7.4879339617172375E-3"/>
    <n v="0"/>
    <n v="1.5462172738588867E-2"/>
    <n v="0"/>
    <n v="0"/>
    <m/>
    <m/>
    <s v="Indovinya"/>
    <x v="7"/>
    <x v="4"/>
    <x v="6"/>
  </r>
  <r>
    <s v="IVOXUS"/>
    <s v="IVOXUS"/>
    <s v="Upstream"/>
    <s v="NA"/>
    <n v="0"/>
    <n v="0"/>
    <n v="0"/>
    <n v="0"/>
    <n v="-0.13762406783505154"/>
    <n v="0"/>
    <n v="0"/>
    <n v="0"/>
    <m/>
    <m/>
    <m/>
    <m/>
    <m/>
    <m/>
    <m/>
    <m/>
    <m/>
    <m/>
    <m/>
    <m/>
    <m/>
    <m/>
    <m/>
    <m/>
    <n v="0"/>
    <n v="1.3016226926290594E-4"/>
    <n v="-0.13775423010431445"/>
    <n v="0"/>
    <m/>
    <m/>
    <m/>
    <m/>
    <m/>
    <m/>
    <m/>
    <m/>
    <m/>
    <m/>
    <m/>
    <m/>
    <m/>
    <m/>
    <s v="Others"/>
    <x v="5"/>
    <x v="1"/>
    <x v="6"/>
  </r>
  <r>
    <s v="IVOXUS"/>
    <s v="IVOXUS"/>
    <s v="Intermediate"/>
    <s v="NA"/>
    <n v="0"/>
    <n v="0"/>
    <n v="0"/>
    <n v="0"/>
    <n v="-5.750558307909155E-3"/>
    <n v="0"/>
    <n v="0"/>
    <n v="0"/>
    <m/>
    <m/>
    <m/>
    <m/>
    <m/>
    <m/>
    <m/>
    <m/>
    <m/>
    <m/>
    <m/>
    <m/>
    <m/>
    <m/>
    <m/>
    <m/>
    <n v="0"/>
    <n v="-1.5238485806874251E-4"/>
    <n v="-5.5981734498404129E-3"/>
    <n v="0"/>
    <m/>
    <m/>
    <m/>
    <m/>
    <m/>
    <m/>
    <m/>
    <m/>
    <m/>
    <m/>
    <m/>
    <m/>
    <m/>
    <m/>
    <s v="Others"/>
    <x v="5"/>
    <x v="1"/>
    <x v="6"/>
  </r>
  <r>
    <s v="IVOXUS"/>
    <s v="IVOXUS"/>
    <s v="Downstream"/>
    <s v="NA"/>
    <n v="0"/>
    <n v="0"/>
    <n v="0"/>
    <n v="0"/>
    <n v="-0.11838095385703939"/>
    <n v="0"/>
    <n v="0"/>
    <n v="0"/>
    <m/>
    <m/>
    <m/>
    <m/>
    <m/>
    <m/>
    <m/>
    <m/>
    <m/>
    <m/>
    <m/>
    <m/>
    <m/>
    <m/>
    <m/>
    <m/>
    <n v="0"/>
    <n v="-0.26173335741162429"/>
    <n v="0.1433524035545849"/>
    <n v="0"/>
    <m/>
    <m/>
    <m/>
    <m/>
    <m/>
    <m/>
    <m/>
    <m/>
    <m/>
    <m/>
    <m/>
    <m/>
    <m/>
    <m/>
    <s v="Others"/>
    <x v="5"/>
    <x v="1"/>
    <x v="6"/>
  </r>
  <r>
    <s v="IVPG"/>
    <m/>
    <s v="PET HVA"/>
    <s v="EMEA"/>
    <n v="0"/>
    <n v="0"/>
    <n v="0"/>
    <n v="0"/>
    <n v="1.3864615794697433E-2"/>
    <n v="0"/>
    <n v="0"/>
    <n v="0"/>
    <m/>
    <m/>
    <m/>
    <m/>
    <m/>
    <m/>
    <m/>
    <m/>
    <m/>
    <m/>
    <m/>
    <m/>
    <m/>
    <m/>
    <m/>
    <m/>
    <n v="1.4134125068598968E-2"/>
    <n v="1.7712680841844297E-6"/>
    <n v="-1.0977172287426028E-4"/>
    <n v="-1.6150881911145866E-4"/>
    <m/>
    <m/>
    <m/>
    <m/>
    <m/>
    <m/>
    <m/>
    <m/>
    <m/>
    <m/>
    <m/>
    <m/>
    <m/>
    <m/>
    <s v="PET HVA"/>
    <x v="8"/>
    <x v="1"/>
    <x v="6"/>
  </r>
  <r>
    <s v="IVPGL"/>
    <m/>
    <s v="Packaging"/>
    <s v="EMEA"/>
    <n v="0"/>
    <n v="0"/>
    <n v="0"/>
    <n v="0"/>
    <n v="0"/>
    <n v="0"/>
    <n v="0"/>
    <n v="0"/>
    <m/>
    <m/>
    <m/>
    <m/>
    <m/>
    <m/>
    <m/>
    <m/>
    <m/>
    <m/>
    <m/>
    <m/>
    <m/>
    <m/>
    <m/>
    <m/>
    <n v="0"/>
    <n v="-3.7700200226342792E-3"/>
    <n v="-7.4969901652003582E-2"/>
    <n v="7.8739921674637864E-2"/>
    <m/>
    <m/>
    <m/>
    <m/>
    <m/>
    <m/>
    <m/>
    <m/>
    <m/>
    <n v="0"/>
    <m/>
    <m/>
    <m/>
    <m/>
    <s v="Packaging"/>
    <x v="9"/>
    <x v="1"/>
    <x v="6"/>
  </r>
  <r>
    <s v="IVPPC"/>
    <m/>
    <s v="Packaging"/>
    <s v="Asia"/>
    <n v="0"/>
    <n v="0"/>
    <n v="0"/>
    <n v="0"/>
    <n v="0.11123834131676645"/>
    <n v="7.7705674682818637E-3"/>
    <n v="0"/>
    <n v="1.4540223577705793E-3"/>
    <m/>
    <m/>
    <m/>
    <m/>
    <m/>
    <m/>
    <m/>
    <m/>
    <m/>
    <m/>
    <m/>
    <m/>
    <m/>
    <m/>
    <m/>
    <m/>
    <n v="1.3825085831242572E-2"/>
    <n v="1.3856330442663864E-2"/>
    <n v="5.3422249188324278E-2"/>
    <n v="3.0134675854535733E-2"/>
    <n v="0.20200192631613961"/>
    <n v="4.6765613932939709E-2"/>
    <n v="-0.24086506906839147"/>
    <n v="-1.3190371240598409E-4"/>
    <n v="0"/>
    <m/>
    <m/>
    <m/>
    <n v="1.4770510937381659E-3"/>
    <n v="-2.3028735967586594E-5"/>
    <m/>
    <m/>
    <m/>
    <m/>
    <s v="Packaging"/>
    <x v="9"/>
    <x v="1"/>
    <x v="6"/>
  </r>
  <r>
    <s v="UCY"/>
    <m/>
    <s v="PET Recycling"/>
    <s v="EMEA"/>
    <n v="0"/>
    <n v="0"/>
    <n v="0"/>
    <n v="0"/>
    <n v="1.5914501062263279E-2"/>
    <n v="0"/>
    <n v="0"/>
    <n v="-3.1467241660696359E-2"/>
    <m/>
    <m/>
    <m/>
    <m/>
    <m/>
    <m/>
    <m/>
    <m/>
    <m/>
    <m/>
    <m/>
    <m/>
    <m/>
    <m/>
    <m/>
    <m/>
    <n v="1.566124059157533E-2"/>
    <n v="1.9626439899181336E-6"/>
    <n v="-1.2163196191782022E-4"/>
    <n v="3.7292978861585072E-4"/>
    <m/>
    <m/>
    <m/>
    <m/>
    <m/>
    <n v="0"/>
    <n v="0"/>
    <n v="0"/>
    <n v="0"/>
    <n v="-3.1467241660696359E-2"/>
    <n v="0"/>
    <n v="0"/>
    <m/>
    <m/>
    <s v="PET"/>
    <x v="1"/>
    <x v="1"/>
    <x v="6"/>
  </r>
  <r>
    <s v="MPETJV"/>
    <m/>
    <s v="PET Necessity"/>
    <s v="Asia"/>
    <n v="0"/>
    <n v="0"/>
    <n v="0"/>
    <n v="0"/>
    <n v="-3.0342472699658746E-3"/>
    <n v="1.0547253719340568E-4"/>
    <n v="1.6118114917235001E-3"/>
    <n v="-3.3130499260050181E-3"/>
    <m/>
    <m/>
    <m/>
    <m/>
    <m/>
    <m/>
    <m/>
    <m/>
    <m/>
    <m/>
    <m/>
    <m/>
    <m/>
    <m/>
    <m/>
    <m/>
    <n v="-2.9996121088076057E-3"/>
    <n v="-1.4153325695568427E-5"/>
    <n v="-5.9781428403580909E-5"/>
    <n v="3.9299592940880441E-5"/>
    <n v="-5.3698564486230016E-5"/>
    <n v="6.6109228525861036E-7"/>
    <n v="1.4388019435200062E-4"/>
    <n v="1.462981504237647E-5"/>
    <n v="2.5399056603773584E-5"/>
    <n v="1.7347145346461939E-9"/>
    <n v="1.5903294328475865E-3"/>
    <n v="-3.918732442394603E-6"/>
    <n v="-3.3204753267525593E-3"/>
    <n v="7.4254007475411943E-6"/>
    <n v="0"/>
    <n v="0"/>
    <m/>
    <m/>
    <s v="PET"/>
    <x v="1"/>
    <x v="1"/>
    <x v="6"/>
  </r>
  <r>
    <s v="PFA"/>
    <m/>
    <s v="Polyester HVA"/>
    <s v="Asia"/>
    <n v="0"/>
    <n v="0"/>
    <n v="0"/>
    <n v="0"/>
    <n v="-0.29550331573519667"/>
    <n v="-1.9203548004003798E-2"/>
    <n v="-9.3078023486127301E-2"/>
    <n v="-7.4599293906630768E-2"/>
    <m/>
    <m/>
    <m/>
    <m/>
    <m/>
    <m/>
    <m/>
    <m/>
    <m/>
    <m/>
    <m/>
    <m/>
    <m/>
    <m/>
    <m/>
    <m/>
    <n v="0"/>
    <n v="0.13235031507965567"/>
    <n v="-0.35590409712765131"/>
    <n v="-7.1949533687201028E-2"/>
    <m/>
    <m/>
    <m/>
    <n v="-1.9203548004003798E-2"/>
    <n v="0"/>
    <n v="-6.2306113446328665E-2"/>
    <n v="9.513293955872304E-4"/>
    <n v="-3.1723239435385867E-2"/>
    <n v="-7.4868576821283991E-2"/>
    <n v="2.6928291465322385E-4"/>
    <n v="0"/>
    <n v="0"/>
    <m/>
    <m/>
    <s v="Mobility"/>
    <x v="4"/>
    <x v="2"/>
    <x v="6"/>
  </r>
  <r>
    <s v="PHP"/>
    <m/>
    <s v="Polyester HVA"/>
    <s v="EMEA"/>
    <n v="0"/>
    <n v="0"/>
    <n v="0"/>
    <n v="0"/>
    <n v="-0.12197058427130339"/>
    <n v="1.0512936774774929E-2"/>
    <n v="-0.20692179253790641"/>
    <n v="2.7747879229124427E-2"/>
    <m/>
    <m/>
    <m/>
    <m/>
    <m/>
    <m/>
    <m/>
    <m/>
    <m/>
    <m/>
    <m/>
    <m/>
    <m/>
    <m/>
    <m/>
    <m/>
    <n v="-6.03521567436947E-3"/>
    <n v="-5.6185207969557879E-3"/>
    <n v="9.0496612306097124E-5"/>
    <n v="-0.11040734441228423"/>
    <m/>
    <n v="1.0933217096328452E-2"/>
    <n v="-3.1343390788249846E-4"/>
    <n v="-1.0684641367102524E-4"/>
    <n v="0"/>
    <n v="0"/>
    <n v="0"/>
    <n v="-0.20692179253790641"/>
    <n v="2.7858456160429524E-2"/>
    <n v="-1.1057693130509666E-4"/>
    <n v="0"/>
    <n v="0"/>
    <m/>
    <m/>
    <s v="Mobility"/>
    <x v="4"/>
    <x v="2"/>
    <x v="6"/>
  </r>
  <r>
    <s v="Polypet"/>
    <m/>
    <s v="PET Necessity"/>
    <s v="Asia"/>
    <n v="0"/>
    <n v="0"/>
    <n v="0"/>
    <n v="0"/>
    <n v="-2.5104689999999999E-2"/>
    <n v="0"/>
    <n v="0"/>
    <n v="0"/>
    <m/>
    <m/>
    <m/>
    <m/>
    <m/>
    <m/>
    <m/>
    <m/>
    <m/>
    <m/>
    <m/>
    <m/>
    <m/>
    <m/>
    <m/>
    <m/>
    <n v="-2.5104689999999999E-2"/>
    <n v="0"/>
    <n v="0"/>
    <n v="0"/>
    <m/>
    <m/>
    <m/>
    <m/>
    <m/>
    <m/>
    <m/>
    <m/>
    <m/>
    <m/>
    <m/>
    <m/>
    <m/>
    <m/>
    <s v="PET"/>
    <x v="1"/>
    <x v="1"/>
    <x v="6"/>
  </r>
  <r>
    <s v="POLYPLEX"/>
    <m/>
    <s v="PET Necessity"/>
    <s v="EMEA"/>
    <n v="0"/>
    <n v="0"/>
    <n v="0"/>
    <n v="0"/>
    <n v="-1.7319129114113926E-2"/>
    <n v="-4.34678396826619E-2"/>
    <n v="2.0496764017765314E-2"/>
    <n v="6.488101330249979E-6"/>
    <m/>
    <m/>
    <m/>
    <m/>
    <m/>
    <m/>
    <m/>
    <m/>
    <m/>
    <m/>
    <m/>
    <m/>
    <m/>
    <m/>
    <m/>
    <m/>
    <n v="-1.7655036989964346E-2"/>
    <n v="-2.2125036670955778E-6"/>
    <n v="1.3711664630043988E-4"/>
    <n v="2.0100373321707554E-4"/>
    <m/>
    <n v="-3.4958961665510227E-2"/>
    <n v="1.0022049204542888E-3"/>
    <n v="-9.5110829376059622E-3"/>
    <n v="0"/>
    <n v="1.9886641827576827E-2"/>
    <n v="-1.434715020347907E-3"/>
    <n v="2.0448372105363946E-3"/>
    <n v="6.5139567957856128E-6"/>
    <n v="-2.5855465535633733E-8"/>
    <n v="0"/>
    <n v="0"/>
    <m/>
    <m/>
    <s v="PET"/>
    <x v="1"/>
    <x v="1"/>
    <x v="6"/>
  </r>
  <r>
    <s v="PT_IVI"/>
    <m/>
    <s v="PET Necessity"/>
    <s v="Asia"/>
    <n v="0"/>
    <n v="0"/>
    <n v="0"/>
    <n v="0"/>
    <n v="6.9208660000000003E-3"/>
    <n v="3.12944E-4"/>
    <n v="2.8063200000000001E-4"/>
    <n v="0"/>
    <m/>
    <m/>
    <m/>
    <m/>
    <m/>
    <m/>
    <m/>
    <m/>
    <m/>
    <m/>
    <m/>
    <m/>
    <m/>
    <m/>
    <m/>
    <m/>
    <n v="2.1300780000000001E-3"/>
    <n v="3.3865899999999997E-3"/>
    <n v="0"/>
    <n v="1.4041980000000006E-3"/>
    <n v="3.4736599999999999E-4"/>
    <n v="-3.442199999999999E-5"/>
    <n v="0"/>
    <n v="0"/>
    <n v="0"/>
    <n v="0"/>
    <n v="0"/>
    <n v="2.8063200000000001E-4"/>
    <n v="0"/>
    <n v="0"/>
    <n v="0"/>
    <n v="0"/>
    <m/>
    <m/>
    <s v="PET"/>
    <x v="1"/>
    <x v="1"/>
    <x v="6"/>
  </r>
  <r>
    <s v="PT_IVI"/>
    <m/>
    <s v="Polyester HVA"/>
    <s v="Asia"/>
    <n v="0"/>
    <n v="0"/>
    <n v="0"/>
    <n v="0"/>
    <n v="2.7683464000000001E-2"/>
    <n v="1.251776E-3"/>
    <n v="1.122528E-3"/>
    <n v="0"/>
    <m/>
    <m/>
    <m/>
    <m/>
    <m/>
    <m/>
    <m/>
    <m/>
    <m/>
    <m/>
    <m/>
    <m/>
    <m/>
    <m/>
    <m/>
    <m/>
    <n v="8.5203120000000004E-3"/>
    <n v="1.3546359999999999E-2"/>
    <n v="0"/>
    <n v="5.6167920000000024E-3"/>
    <n v="1.389464E-3"/>
    <n v="-1.3768799999999996E-4"/>
    <n v="0"/>
    <n v="0"/>
    <n v="0"/>
    <n v="0"/>
    <n v="0"/>
    <n v="1.122528E-3"/>
    <n v="0"/>
    <n v="0"/>
    <n v="0"/>
    <n v="0"/>
    <m/>
    <m/>
    <s v="Lifestyle"/>
    <x v="2"/>
    <x v="2"/>
    <x v="6"/>
  </r>
  <r>
    <s v="PVPC"/>
    <m/>
    <s v="PET Recycling"/>
    <s v="Asia"/>
    <n v="0"/>
    <n v="0"/>
    <n v="0"/>
    <n v="0"/>
    <n v="0"/>
    <n v="0"/>
    <n v="4.4016309150976471E-3"/>
    <n v="0"/>
    <m/>
    <m/>
    <m/>
    <m/>
    <m/>
    <m/>
    <m/>
    <m/>
    <m/>
    <m/>
    <m/>
    <m/>
    <m/>
    <m/>
    <m/>
    <m/>
    <n v="1.163292637131916E-3"/>
    <n v="2.4330568520850309E-3"/>
    <n v="7.2242173228910418E-3"/>
    <n v="-1.0820566812107989E-2"/>
    <m/>
    <m/>
    <m/>
    <m/>
    <m/>
    <m/>
    <n v="4.4126498012048189E-3"/>
    <n v="-1.1018886107171805E-5"/>
    <n v="0"/>
    <n v="0"/>
    <n v="0"/>
    <n v="0"/>
    <m/>
    <m/>
    <s v="PET"/>
    <x v="1"/>
    <x v="1"/>
    <x v="6"/>
  </r>
  <r>
    <s v="Sinterama"/>
    <m/>
    <s v="Polyester HVA"/>
    <s v="EMEA"/>
    <n v="0"/>
    <n v="0"/>
    <n v="0"/>
    <n v="0"/>
    <n v="0.30824055373692172"/>
    <n v="8.7580963424559455E-3"/>
    <n v="3.9285884299240237E-2"/>
    <n v="0.12728358639775056"/>
    <m/>
    <m/>
    <m/>
    <m/>
    <m/>
    <m/>
    <m/>
    <m/>
    <m/>
    <m/>
    <m/>
    <m/>
    <m/>
    <m/>
    <m/>
    <m/>
    <n v="0.27352720515852369"/>
    <n v="-7.5153618290854929E-3"/>
    <n v="4.2069082679719566E-2"/>
    <n v="1.5962772776401124E-4"/>
    <n v="8.8143588353284692E-3"/>
    <n v="3.1356146513072392E-3"/>
    <n v="3.364072388201321E-2"/>
    <n v="-3.6832601026192971E-2"/>
    <n v="8.7986580188679243E-6"/>
    <n v="5.658008684134185E-3"/>
    <n v="3.0868971254985497E-2"/>
    <n v="2.7501057021016885E-3"/>
    <n v="7.0178627501444074E-2"/>
    <n v="5.7104958896306485E-2"/>
    <n v="0"/>
    <n v="0"/>
    <m/>
    <m/>
    <s v="Lifestyle"/>
    <x v="2"/>
    <x v="2"/>
    <x v="6"/>
  </r>
  <r>
    <s v="UTT"/>
    <m/>
    <s v="Polyester HVA"/>
    <s v="EMEA"/>
    <n v="0"/>
    <n v="0"/>
    <n v="0"/>
    <n v="0"/>
    <n v="0"/>
    <n v="0"/>
    <n v="2.5937062977241777E-2"/>
    <n v="0"/>
    <m/>
    <m/>
    <m/>
    <m/>
    <m/>
    <m/>
    <m/>
    <m/>
    <m/>
    <m/>
    <m/>
    <m/>
    <m/>
    <m/>
    <m/>
    <m/>
    <n v="3.6513580083850517E-3"/>
    <n v="-3.6513580083850517E-3"/>
    <n v="0"/>
    <n v="0"/>
    <m/>
    <m/>
    <m/>
    <m/>
    <m/>
    <m/>
    <n v="2.598253012048193E-2"/>
    <n v="-4.5467143240152802E-5"/>
    <n v="0"/>
    <n v="0"/>
    <n v="0"/>
    <n v="0"/>
    <m/>
    <m/>
    <s v="Mobility"/>
    <x v="4"/>
    <x v="2"/>
    <x v="6"/>
  </r>
  <r>
    <s v="THGM"/>
    <m/>
    <s v="Polyester HVA"/>
    <s v="EMEA"/>
    <m/>
    <m/>
    <m/>
    <m/>
    <n v="-6.4805805747571842E-3"/>
    <n v="3.7612114870696702"/>
    <n v="9.2076573569208325E-4"/>
    <n v="1.1292540365300089E-2"/>
    <m/>
    <m/>
    <m/>
    <m/>
    <m/>
    <m/>
    <m/>
    <m/>
    <m/>
    <m/>
    <m/>
    <m/>
    <m/>
    <m/>
    <m/>
    <m/>
    <m/>
    <m/>
    <n v="0"/>
    <n v="-6.4805805747571842E-3"/>
    <m/>
    <m/>
    <n v="3.8046947018278323"/>
    <n v="-4.3483214758162081E-2"/>
    <n v="0"/>
    <n v="0"/>
    <n v="9.2237981927710848E-4"/>
    <n v="-1.6140835850252284E-6"/>
    <n v="1.1337541803064857E-2"/>
    <n v="-4.5001437764768254E-5"/>
    <n v="0"/>
    <n v="0"/>
    <m/>
    <m/>
    <s v="Lifestyle"/>
    <x v="2"/>
    <x v="2"/>
    <x v="6"/>
  </r>
  <r>
    <s v="Schoeller"/>
    <m/>
    <s v="Wool"/>
    <s v="EMEA"/>
    <m/>
    <m/>
    <m/>
    <m/>
    <n v="2.241651930349129E-2"/>
    <n v="5.4801447840886079E-2"/>
    <n v="0.24673862215749193"/>
    <n v="0.16542257433690549"/>
    <m/>
    <m/>
    <m/>
    <m/>
    <m/>
    <m/>
    <m/>
    <m/>
    <m/>
    <m/>
    <m/>
    <m/>
    <m/>
    <m/>
    <m/>
    <m/>
    <m/>
    <m/>
    <n v="4.582432290034944E-3"/>
    <n v="1.7834087013456346E-2"/>
    <n v="2.304385436808061E-2"/>
    <n v="1.8566045654336519E-2"/>
    <n v="1.1014693923483899E-2"/>
    <n v="2.1768538949850508E-3"/>
    <n v="1.9910182788915095E-3"/>
    <n v="8.8194353847718902E-3"/>
    <n v="0.12697339874371613"/>
    <n v="0.1089547697501124"/>
    <n v="0.10283466342284421"/>
    <n v="6.2587910914061282E-2"/>
    <n v="0"/>
    <n v="0"/>
    <m/>
    <m/>
    <s v="Wool"/>
    <x v="2"/>
    <x v="2"/>
    <x v="6"/>
  </r>
  <r>
    <s v="PFHK"/>
    <m/>
    <s v="Polyester HVA"/>
    <s v="Asia"/>
    <m/>
    <m/>
    <m/>
    <m/>
    <n v="-4.4825999999999997E-4"/>
    <n v="0"/>
    <n v="0"/>
    <n v="0"/>
    <m/>
    <m/>
    <m/>
    <m/>
    <m/>
    <m/>
    <m/>
    <m/>
    <m/>
    <m/>
    <m/>
    <m/>
    <m/>
    <m/>
    <m/>
    <m/>
    <m/>
    <m/>
    <n v="-4.4825999999999997E-4"/>
    <n v="0"/>
    <m/>
    <m/>
    <m/>
    <m/>
    <m/>
    <m/>
    <m/>
    <m/>
    <m/>
    <m/>
    <m/>
    <m/>
    <m/>
    <m/>
    <s v="Mobility"/>
    <x v="4"/>
    <x v="2"/>
    <x v="6"/>
  </r>
  <r>
    <s v="M&amp;G Fibras"/>
    <s v="M&amp;G Fibras"/>
    <s v="Upstream"/>
    <s v="NA"/>
    <m/>
    <m/>
    <m/>
    <m/>
    <n v="7.1456565056682662E-3"/>
    <n v="0"/>
    <n v="0"/>
    <n v="0"/>
    <m/>
    <m/>
    <m/>
    <m/>
    <m/>
    <m/>
    <m/>
    <m/>
    <m/>
    <m/>
    <m/>
    <m/>
    <m/>
    <m/>
    <m/>
    <m/>
    <m/>
    <m/>
    <m/>
    <n v="7.1456565056682662E-3"/>
    <m/>
    <m/>
    <m/>
    <m/>
    <m/>
    <m/>
    <m/>
    <m/>
    <m/>
    <m/>
    <m/>
    <m/>
    <m/>
    <m/>
    <s v="Others"/>
    <x v="5"/>
    <x v="1"/>
    <x v="6"/>
  </r>
  <r>
    <s v="IRP"/>
    <m/>
    <s v="PET Necessity"/>
    <s v="Asia"/>
    <m/>
    <m/>
    <m/>
    <m/>
    <n v="7.3014931436642958E-3"/>
    <n v="5.2283368551931039E-3"/>
    <n v="4.3097438048343269E-2"/>
    <n v="4.1683932162506812E-5"/>
    <m/>
    <m/>
    <m/>
    <m/>
    <m/>
    <m/>
    <m/>
    <m/>
    <m/>
    <m/>
    <m/>
    <m/>
    <m/>
    <m/>
    <m/>
    <m/>
    <m/>
    <m/>
    <m/>
    <n v="7.3014931436642958E-3"/>
    <m/>
    <n v="-3.3334611347341074E-3"/>
    <n v="8.6250403494560497E-3"/>
    <n v="-6.3242359528838804E-5"/>
    <n v="0"/>
    <n v="4.113165097774308E-2"/>
    <n v="-3.9537751852157521E-4"/>
    <n v="2.3611645891217642E-3"/>
    <n v="0"/>
    <n v="4.1683932162506812E-5"/>
    <n v="0"/>
    <n v="0"/>
    <m/>
    <m/>
    <s v="PET"/>
    <x v="1"/>
    <x v="1"/>
    <x v="6"/>
  </r>
  <r>
    <s v="APT"/>
    <m/>
    <s v="PET Necessity"/>
    <s v="Asia"/>
    <m/>
    <m/>
    <m/>
    <m/>
    <n v="1.3142687721096514E-2"/>
    <n v="0"/>
    <n v="0"/>
    <n v="0"/>
    <m/>
    <m/>
    <m/>
    <m/>
    <m/>
    <m/>
    <m/>
    <m/>
    <m/>
    <m/>
    <m/>
    <m/>
    <m/>
    <m/>
    <m/>
    <m/>
    <m/>
    <m/>
    <m/>
    <n v="1.3142687721096514E-2"/>
    <m/>
    <m/>
    <m/>
    <m/>
    <m/>
    <m/>
    <m/>
    <m/>
    <m/>
    <m/>
    <m/>
    <m/>
    <m/>
    <m/>
    <s v="PET"/>
    <x v="1"/>
    <x v="1"/>
    <x v="6"/>
  </r>
  <r>
    <s v="M&amp;G Fibras"/>
    <s v="M&amp;G Fibras"/>
    <s v="Intermediate"/>
    <s v="NA"/>
    <m/>
    <m/>
    <m/>
    <m/>
    <n v="6.4451019462890245E-3"/>
    <n v="0"/>
    <n v="0"/>
    <n v="0"/>
    <m/>
    <m/>
    <m/>
    <m/>
    <m/>
    <m/>
    <m/>
    <m/>
    <m/>
    <m/>
    <m/>
    <m/>
    <m/>
    <m/>
    <m/>
    <m/>
    <m/>
    <m/>
    <m/>
    <n v="6.4451019462890245E-3"/>
    <m/>
    <m/>
    <m/>
    <m/>
    <m/>
    <m/>
    <m/>
    <m/>
    <m/>
    <m/>
    <m/>
    <m/>
    <m/>
    <m/>
    <s v="Others"/>
    <x v="5"/>
    <x v="1"/>
    <x v="6"/>
  </r>
  <r>
    <s v="PFL"/>
    <m/>
    <s v="Packaging"/>
    <s v="Asia"/>
    <m/>
    <m/>
    <m/>
    <m/>
    <n v="0"/>
    <n v="0"/>
    <n v="9.1526265893695398E-3"/>
    <n v="1.6682453092713639E-2"/>
    <m/>
    <m/>
    <m/>
    <m/>
    <m/>
    <m/>
    <m/>
    <m/>
    <m/>
    <m/>
    <m/>
    <m/>
    <m/>
    <m/>
    <m/>
    <m/>
    <m/>
    <m/>
    <m/>
    <m/>
    <n v="0.23155273509675428"/>
    <n v="-4.5034556475753718E-3"/>
    <n v="-6.0511349889565413E-3"/>
    <n v="-0.22099814446022237"/>
    <n v="0"/>
    <n v="8.4394840347291073E-3"/>
    <n v="-1.5586494297748638E-4"/>
    <n v="8.6900749761791886E-4"/>
    <n v="1.6917275514526233E-2"/>
    <n v="-2.3482242181259438E-4"/>
    <n v="0"/>
    <n v="0"/>
    <m/>
    <m/>
    <s v="Packaging"/>
    <x v="9"/>
    <x v="1"/>
    <x v="6"/>
  </r>
  <r>
    <s v="IVRBV"/>
    <m/>
    <s v="PET Recycling"/>
    <s v="EMEA"/>
    <m/>
    <m/>
    <m/>
    <m/>
    <n v="0"/>
    <n v="3.6291709040200531E-4"/>
    <n v="1.0807109573850742E-2"/>
    <n v="9.4147757053035736E-4"/>
    <m/>
    <m/>
    <m/>
    <m/>
    <m/>
    <m/>
    <m/>
    <m/>
    <m/>
    <m/>
    <m/>
    <m/>
    <m/>
    <m/>
    <m/>
    <m/>
    <m/>
    <m/>
    <m/>
    <m/>
    <n v="3.8701836417354385E-4"/>
    <n v="-9.5927767911893678E-6"/>
    <n v="-1.0820051934011705E-5"/>
    <n v="-3.6884450463374658E-6"/>
    <n v="0"/>
    <n v="1.0799740321264706E-2"/>
    <n v="-1.0799740321264706E-2"/>
    <n v="1.0807109573850742E-2"/>
    <n v="3.1943901296799661E-3"/>
    <n v="-2.2529125591496087E-3"/>
    <n v="0"/>
    <n v="0"/>
    <m/>
    <m/>
    <s v="PET"/>
    <x v="1"/>
    <x v="1"/>
    <x v="6"/>
  </r>
  <r>
    <s v="OGPEUR"/>
    <m/>
    <s v="PET Necessity"/>
    <s v="EMEA"/>
    <m/>
    <m/>
    <m/>
    <m/>
    <n v="0"/>
    <n v="-1.5457559918612248E-2"/>
    <n v="-0.11225536000198222"/>
    <n v="0"/>
    <m/>
    <m/>
    <m/>
    <m/>
    <m/>
    <m/>
    <m/>
    <m/>
    <m/>
    <m/>
    <m/>
    <m/>
    <m/>
    <m/>
    <m/>
    <m/>
    <m/>
    <m/>
    <m/>
    <m/>
    <n v="-1.3139408557440208E-5"/>
    <n v="-1.4312906340038239E-4"/>
    <n v="4.1613173497111676E-6"/>
    <n v="-1.5305452764004137E-2"/>
    <n v="0"/>
    <n v="-0.11217798269100862"/>
    <n v="-2.7415867119019721E-4"/>
    <n v="1.9678136021659964E-4"/>
    <n v="0"/>
    <n v="0"/>
    <n v="0"/>
    <n v="0"/>
    <m/>
    <m/>
    <s v="PET"/>
    <x v="1"/>
    <x v="1"/>
    <x v="6"/>
  </r>
  <r>
    <s v="IMP_Polowat"/>
    <m/>
    <s v="PET Recycling"/>
    <s v="EMEA"/>
    <m/>
    <m/>
    <m/>
    <m/>
    <n v="0"/>
    <n v="3.3802689439525246E-2"/>
    <n v="4.1638108841864563E-3"/>
    <n v="3.5075225926735286E-3"/>
    <m/>
    <m/>
    <m/>
    <m/>
    <m/>
    <m/>
    <m/>
    <m/>
    <m/>
    <m/>
    <m/>
    <m/>
    <m/>
    <m/>
    <m/>
    <m/>
    <m/>
    <m/>
    <m/>
    <m/>
    <n v="6.6106986948225336E-3"/>
    <n v="-1.829810217569023E-4"/>
    <n v="2.7821636267178426E-2"/>
    <n v="-4.4666450071881303E-4"/>
    <n v="3.9833779018867916E-3"/>
    <n v="1.0114866623062505E-4"/>
    <n v="4.8318184431240564E-5"/>
    <n v="3.0966131637799078E-5"/>
    <n v="0"/>
    <n v="3.5075225926735286E-3"/>
    <n v="0"/>
    <n v="0"/>
    <m/>
    <m/>
    <s v="PET"/>
    <x v="1"/>
    <x v="1"/>
    <x v="6"/>
  </r>
  <r>
    <s v="MEDCO"/>
    <m/>
    <s v="Packaging"/>
    <s v="Asia"/>
    <m/>
    <m/>
    <m/>
    <m/>
    <n v="0"/>
    <n v="0.27186676818748273"/>
    <n v="3.7711865085235587E-2"/>
    <n v="0"/>
    <m/>
    <m/>
    <m/>
    <m/>
    <m/>
    <m/>
    <m/>
    <m/>
    <m/>
    <m/>
    <m/>
    <m/>
    <m/>
    <m/>
    <m/>
    <m/>
    <m/>
    <m/>
    <m/>
    <m/>
    <n v="4.7643964763837275E-2"/>
    <n v="-3.1631171825751564E-3"/>
    <n v="-1.6635898202627952E-3"/>
    <n v="0.22904951042648342"/>
    <n v="-4.1331478478773585E-4"/>
    <n v="6.1598022020024098E-6"/>
    <n v="3.9387579111408708E-2"/>
    <n v="-1.2685590435873861E-3"/>
    <n v="0"/>
    <n v="0"/>
    <n v="0"/>
    <n v="0"/>
    <m/>
    <m/>
    <s v="Packaging"/>
    <x v="9"/>
    <x v="1"/>
    <x v="6"/>
  </r>
  <r>
    <s v="Oxiteno"/>
    <s v="Oxiteno"/>
    <s v="Downstream"/>
    <s v="NA"/>
    <m/>
    <m/>
    <m/>
    <m/>
    <n v="0"/>
    <n v="1.6159119250219924E-2"/>
    <n v="1.0409401761761763E-2"/>
    <n v="5.9550291005114067E-2"/>
    <m/>
    <m/>
    <m/>
    <m/>
    <m/>
    <m/>
    <m/>
    <m/>
    <m/>
    <m/>
    <m/>
    <m/>
    <m/>
    <m/>
    <m/>
    <m/>
    <m/>
    <m/>
    <m/>
    <m/>
    <m/>
    <n v="3.6597184938068558E-3"/>
    <n v="6.6987965526157656E-3"/>
    <n v="5.8006042037973028E-3"/>
    <n v="8.3718244803695115E-3"/>
    <n v="-7.6539969567863183E-4"/>
    <n v="6.6121754549257408E-3"/>
    <n v="-3.8091984778548561E-3"/>
    <n v="3.6308563580546106E-2"/>
    <n v="2.3241727424567961E-2"/>
    <n v="0"/>
    <n v="0"/>
    <m/>
    <m/>
    <s v="Others"/>
    <x v="5"/>
    <x v="1"/>
    <x v="6"/>
  </r>
  <r>
    <s v="IPI Rayong"/>
    <m/>
    <s v="Polyester HVA"/>
    <s v="Asi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m/>
    <m/>
    <s v="Lifestyle"/>
    <x v="2"/>
    <x v="2"/>
    <x v="6"/>
  </r>
  <r>
    <s v="TPT"/>
    <m/>
    <s v="PTA"/>
    <s v="Asia"/>
    <m/>
    <m/>
    <m/>
    <m/>
    <n v="0"/>
    <n v="1.5456675706582029E-2"/>
    <n v="9.0376642516101988E-3"/>
    <n v="1.8228845042059577E-3"/>
    <m/>
    <m/>
    <m/>
    <m/>
    <m/>
    <m/>
    <m/>
    <m/>
    <m/>
    <m/>
    <m/>
    <m/>
    <m/>
    <m/>
    <m/>
    <m/>
    <m/>
    <m/>
    <m/>
    <m/>
    <m/>
    <n v="1.489986419247899E-2"/>
    <n v="-1.7080330514480241E-4"/>
    <n v="7.2761481924784113E-4"/>
    <n v="0"/>
    <n v="0"/>
    <n v="9.1113203776645047E-3"/>
    <n v="-7.3656126054305951E-5"/>
    <n v="8.6753372436485442E-4"/>
    <n v="9.5535077984110325E-4"/>
    <n v="0"/>
    <n v="0"/>
    <m/>
    <m/>
    <s v="PTA"/>
    <x v="1"/>
    <x v="1"/>
    <x v="6"/>
  </r>
  <r>
    <s v="Polyprima"/>
    <m/>
    <s v="PTA"/>
    <s v="Asia"/>
    <m/>
    <m/>
    <m/>
    <m/>
    <n v="0"/>
    <n v="1.7474720000000003E-2"/>
    <n v="0"/>
    <n v="0"/>
    <m/>
    <m/>
    <m/>
    <m/>
    <m/>
    <m/>
    <m/>
    <m/>
    <m/>
    <m/>
    <m/>
    <m/>
    <m/>
    <m/>
    <m/>
    <m/>
    <m/>
    <m/>
    <m/>
    <m/>
    <m/>
    <n v="1.7474720000000003E-2"/>
    <n v="0"/>
    <n v="0"/>
    <n v="0"/>
    <n v="0"/>
    <n v="0"/>
    <n v="0"/>
    <n v="0"/>
    <n v="0"/>
    <n v="0"/>
    <n v="0"/>
    <m/>
    <m/>
    <s v="PTA"/>
    <x v="1"/>
    <x v="1"/>
    <x v="6"/>
  </r>
  <r>
    <s v="IVPGL"/>
    <m/>
    <s v="Packaging"/>
    <s v="EMEA"/>
    <m/>
    <m/>
    <m/>
    <m/>
    <n v="0"/>
    <n v="-0.12812103141657349"/>
    <n v="0"/>
    <n v="0"/>
    <m/>
    <m/>
    <m/>
    <m/>
    <m/>
    <m/>
    <m/>
    <m/>
    <m/>
    <m/>
    <m/>
    <m/>
    <m/>
    <m/>
    <m/>
    <m/>
    <m/>
    <m/>
    <m/>
    <m/>
    <m/>
    <n v="-5.1031027549058493E-2"/>
    <n v="3.030131560986582E-3"/>
    <n v="-8.0120135428501577E-2"/>
    <n v="0"/>
    <n v="0"/>
    <n v="0"/>
    <n v="0"/>
    <n v="0"/>
    <n v="0"/>
    <n v="0"/>
    <n v="0"/>
    <m/>
    <m/>
    <s v="Packaging"/>
    <x v="9"/>
    <x v="1"/>
    <x v="6"/>
  </r>
  <r>
    <s v="Artenius"/>
    <m/>
    <s v="PET Necessity"/>
    <s v="EMEA"/>
    <m/>
    <m/>
    <m/>
    <m/>
    <n v="0"/>
    <n v="2.6083548234939813"/>
    <n v="0"/>
    <n v="0"/>
    <m/>
    <m/>
    <m/>
    <m/>
    <m/>
    <m/>
    <m/>
    <m/>
    <m/>
    <m/>
    <m/>
    <m/>
    <m/>
    <m/>
    <m/>
    <m/>
    <m/>
    <m/>
    <m/>
    <m/>
    <m/>
    <n v="2.9111885855095059"/>
    <n v="-0.18779499165336588"/>
    <n v="-0.1150387703621587"/>
    <n v="0"/>
    <n v="0"/>
    <n v="0"/>
    <n v="0"/>
    <n v="0"/>
    <n v="0"/>
    <n v="0"/>
    <n v="0"/>
    <m/>
    <m/>
    <s v="PET"/>
    <x v="1"/>
    <x v="1"/>
    <x v="6"/>
  </r>
  <r>
    <s v="Bevpak"/>
    <m/>
    <s v="Packaging"/>
    <s v="EMEA"/>
    <m/>
    <m/>
    <m/>
    <m/>
    <n v="0"/>
    <n v="-4.2053797904249131E-2"/>
    <n v="0"/>
    <n v="0"/>
    <m/>
    <m/>
    <m/>
    <m/>
    <m/>
    <m/>
    <m/>
    <m/>
    <m/>
    <m/>
    <m/>
    <m/>
    <m/>
    <m/>
    <m/>
    <m/>
    <m/>
    <m/>
    <m/>
    <m/>
    <m/>
    <n v="-7.3198222493651752E-2"/>
    <n v="3.7440960052243094E-3"/>
    <n v="2.7400328584178311E-2"/>
    <n v="0"/>
    <n v="0"/>
    <n v="0"/>
    <n v="0"/>
    <n v="0"/>
    <n v="0"/>
    <n v="0"/>
    <n v="0"/>
    <m/>
    <m/>
    <s v="Packaging"/>
    <x v="9"/>
    <x v="1"/>
    <x v="6"/>
  </r>
  <r>
    <s v="IPI Rayong"/>
    <m/>
    <s v="Polyester HVA"/>
    <s v="Asia"/>
    <m/>
    <m/>
    <m/>
    <m/>
    <n v="0"/>
    <n v="1.4591181195731679E-4"/>
    <n v="0.11342485944601172"/>
    <n v="2.6159119675473224E-2"/>
    <m/>
    <m/>
    <m/>
    <m/>
    <m/>
    <m/>
    <m/>
    <m/>
    <m/>
    <m/>
    <m/>
    <m/>
    <m/>
    <m/>
    <m/>
    <m/>
    <m/>
    <m/>
    <m/>
    <m/>
    <m/>
    <m/>
    <n v="1.4767677231218441E-4"/>
    <n v="-1.7649603548676159E-6"/>
    <n v="2.2676015598198967E-4"/>
    <n v="-6.1176880369859471E-4"/>
    <n v="3.7039358621941655E-6"/>
    <n v="0.11380616415786612"/>
    <n v="2.2198224988989969E-2"/>
    <n v="3.9608946864832552E-3"/>
    <n v="0"/>
    <n v="0"/>
    <m/>
    <m/>
    <s v="Lifestyle"/>
    <x v="2"/>
    <x v="2"/>
    <x v="6"/>
  </r>
  <r>
    <s v="IPI Rayong"/>
    <m/>
    <s v="Polyester Necessity"/>
    <s v="Asia"/>
    <m/>
    <m/>
    <m/>
    <m/>
    <n v="0"/>
    <n v="1.0139634390254201E-4"/>
    <n v="7.8820665038753929E-2"/>
    <n v="1.817837129990512E-2"/>
    <m/>
    <m/>
    <m/>
    <m/>
    <m/>
    <m/>
    <m/>
    <m/>
    <m/>
    <m/>
    <m/>
    <m/>
    <m/>
    <m/>
    <m/>
    <m/>
    <m/>
    <m/>
    <m/>
    <m/>
    <m/>
    <m/>
    <n v="1.0262284177626358E-4"/>
    <n v="-1.2264978737215707E-6"/>
    <n v="1.5757909144511144E-4"/>
    <n v="-4.2512747375665112E-4"/>
    <n v="2.5739215313560159E-6"/>
    <n v="7.9085639499534108E-2"/>
    <n v="1.5425885161840486E-2"/>
    <n v="2.7524861380646345E-3"/>
    <n v="0"/>
    <n v="0"/>
    <m/>
    <m/>
    <s v="Lifestyle"/>
    <x v="2"/>
    <x v="2"/>
    <x v="6"/>
  </r>
  <r>
    <s v="IPI Rayong"/>
    <m/>
    <s v="PET Necessity"/>
    <s v="Asia"/>
    <m/>
    <m/>
    <m/>
    <m/>
    <n v="0"/>
    <n v="1.4131894620563357E-4"/>
    <n v="0"/>
    <n v="0"/>
    <m/>
    <m/>
    <m/>
    <m/>
    <m/>
    <m/>
    <m/>
    <m/>
    <m/>
    <m/>
    <m/>
    <m/>
    <m/>
    <m/>
    <m/>
    <m/>
    <m/>
    <m/>
    <m/>
    <m/>
    <m/>
    <m/>
    <n v="1.4302835090768454E-4"/>
    <n v="-1.7094047020509715E-6"/>
    <n v="2.1962242710120078E-4"/>
    <n v="-5.9251215854585375E-4"/>
    <n v="3.5873470820284466E-6"/>
    <n v="3.6930238436262447E-4"/>
    <n v="0"/>
    <n v="0"/>
    <n v="0"/>
    <n v="0"/>
    <m/>
    <m/>
    <s v="PET"/>
    <x v="1"/>
    <x v="1"/>
    <x v="6"/>
  </r>
  <r>
    <s v="PFL"/>
    <m/>
    <s v="Packaging"/>
    <s v="Asia"/>
    <m/>
    <m/>
    <m/>
    <m/>
    <n v="0"/>
    <n v="-0.36098141411515772"/>
    <n v="2.9230537955150051E-3"/>
    <n v="-8.2378786673018688E-3"/>
    <m/>
    <m/>
    <m/>
    <m/>
    <m/>
    <m/>
    <m/>
    <m/>
    <m/>
    <m/>
    <m/>
    <m/>
    <m/>
    <m/>
    <m/>
    <m/>
    <m/>
    <m/>
    <m/>
    <m/>
    <m/>
    <m/>
    <n v="-0.36534787270552654"/>
    <n v="4.3664585903688269E-3"/>
    <n v="0"/>
    <n v="1.0334312400513508E-3"/>
    <n v="-9.2585918864379743E-4"/>
    <n v="2.8154817441074518E-3"/>
    <n v="4.8910336090750739E-4"/>
    <n v="-8.726982028209377E-3"/>
    <n v="0"/>
    <n v="0"/>
    <m/>
    <m/>
    <s v="Packaging"/>
    <x v="9"/>
    <x v="1"/>
    <x v="6"/>
  </r>
  <r>
    <s v="SPTUSA"/>
    <m/>
    <s v="PET Necessity"/>
    <s v="NA"/>
    <m/>
    <m/>
    <m/>
    <m/>
    <n v="0"/>
    <n v="-6.6378999999999995E-3"/>
    <n v="0"/>
    <n v="0"/>
    <m/>
    <m/>
    <m/>
    <m/>
    <m/>
    <m/>
    <m/>
    <m/>
    <m/>
    <m/>
    <m/>
    <m/>
    <m/>
    <m/>
    <m/>
    <m/>
    <m/>
    <m/>
    <m/>
    <m/>
    <m/>
    <m/>
    <n v="-6.6378999999999995E-3"/>
    <n v="0"/>
    <n v="0"/>
    <n v="0"/>
    <n v="0"/>
    <n v="0"/>
    <n v="0"/>
    <n v="0"/>
    <n v="0"/>
    <n v="0"/>
    <m/>
    <m/>
    <s v="PET"/>
    <x v="1"/>
    <x v="1"/>
    <x v="6"/>
  </r>
  <r>
    <s v="IVPML"/>
    <m/>
    <s v="Packaging"/>
    <s v="Asia"/>
    <m/>
    <m/>
    <m/>
    <m/>
    <n v="0"/>
    <n v="-2.8967227580582153E-4"/>
    <n v="2.2870331666503877E-2"/>
    <n v="0"/>
    <m/>
    <m/>
    <m/>
    <m/>
    <m/>
    <m/>
    <m/>
    <m/>
    <m/>
    <m/>
    <m/>
    <m/>
    <m/>
    <m/>
    <m/>
    <m/>
    <m/>
    <m/>
    <m/>
    <m/>
    <m/>
    <m/>
    <n v="-4.435966026506887E-5"/>
    <n v="-2.4531261554075267E-4"/>
    <n v="0"/>
    <n v="0"/>
    <n v="2.2917826829819278E-2"/>
    <n v="-4.7495163315400962E-5"/>
    <n v="0"/>
    <n v="0"/>
    <n v="0"/>
    <n v="0"/>
    <m/>
    <m/>
    <s v="Packaging"/>
    <x v="9"/>
    <x v="1"/>
    <x v="6"/>
  </r>
  <r>
    <s v="GIM"/>
    <m/>
    <s v="Polyester HVA"/>
    <s v="N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m/>
    <m/>
    <s v="Mobility"/>
    <x v="4"/>
    <x v="2"/>
    <x v="6"/>
  </r>
  <r>
    <s v="Kordarna"/>
    <m/>
    <s v="Polyester HVA"/>
    <s v="EMEA"/>
    <m/>
    <m/>
    <m/>
    <m/>
    <n v="0"/>
    <n v="2.8737569403451137E-3"/>
    <n v="9.2708628787051798E-5"/>
    <n v="0"/>
    <m/>
    <m/>
    <m/>
    <m/>
    <m/>
    <m/>
    <m/>
    <m/>
    <m/>
    <m/>
    <m/>
    <m/>
    <m/>
    <m/>
    <m/>
    <m/>
    <m/>
    <m/>
    <m/>
    <m/>
    <m/>
    <m/>
    <m/>
    <n v="2.8737569403451137E-3"/>
    <n v="9.2876149192216981E-5"/>
    <n v="9.9561570494967094E-7"/>
    <n v="-3.5988052216664188E-7"/>
    <n v="-8.0325558794821139E-7"/>
    <n v="0"/>
    <n v="0"/>
    <n v="0"/>
    <n v="0"/>
    <m/>
    <m/>
    <s v="Mobility"/>
    <x v="4"/>
    <x v="2"/>
    <x v="6"/>
  </r>
  <r>
    <s v="APT"/>
    <m/>
    <s v="PET Necessity"/>
    <s v="Asia"/>
    <m/>
    <m/>
    <m/>
    <m/>
    <n v="0"/>
    <n v="9.9303413209683253E-3"/>
    <n v="2.9474874602837169E-3"/>
    <n v="0"/>
    <m/>
    <m/>
    <m/>
    <m/>
    <m/>
    <m/>
    <m/>
    <m/>
    <m/>
    <m/>
    <m/>
    <m/>
    <m/>
    <m/>
    <m/>
    <m/>
    <m/>
    <m/>
    <m/>
    <m/>
    <m/>
    <m/>
    <m/>
    <n v="9.9303413209683253E-3"/>
    <n v="0"/>
    <n v="0"/>
    <n v="1.0421527455977758E-3"/>
    <n v="1.9053347146859411E-3"/>
    <n v="0"/>
    <n v="0"/>
    <n v="0"/>
    <n v="0"/>
    <m/>
    <m/>
    <s v="PET"/>
    <x v="1"/>
    <x v="1"/>
    <x v="6"/>
  </r>
  <r>
    <s v="Polychem"/>
    <m/>
    <s v="Polyester Necessity"/>
    <s v="Asia"/>
    <m/>
    <m/>
    <m/>
    <m/>
    <n v="0"/>
    <n v="1.404092E-2"/>
    <n v="0"/>
    <n v="0"/>
    <m/>
    <m/>
    <m/>
    <m/>
    <m/>
    <m/>
    <m/>
    <m/>
    <m/>
    <m/>
    <m/>
    <m/>
    <m/>
    <m/>
    <m/>
    <m/>
    <m/>
    <m/>
    <m/>
    <m/>
    <m/>
    <m/>
    <m/>
    <n v="1.404092E-2"/>
    <n v="0"/>
    <n v="0"/>
    <n v="0"/>
    <n v="0"/>
    <n v="0"/>
    <n v="0"/>
    <n v="0"/>
    <n v="0"/>
    <m/>
    <m/>
    <s v="Lifestyle"/>
    <x v="2"/>
    <x v="2"/>
    <x v="6"/>
  </r>
  <r>
    <s v="IVSRLLC"/>
    <m/>
    <s v="PET Recycling"/>
    <s v="NA"/>
    <m/>
    <m/>
    <m/>
    <m/>
    <n v="0"/>
    <n v="-7.5253300000000002E-3"/>
    <n v="-1.4719800000000001E-3"/>
    <n v="0"/>
    <m/>
    <m/>
    <m/>
    <m/>
    <m/>
    <m/>
    <m/>
    <m/>
    <m/>
    <m/>
    <m/>
    <m/>
    <m/>
    <m/>
    <m/>
    <m/>
    <m/>
    <m/>
    <m/>
    <m/>
    <m/>
    <m/>
    <m/>
    <n v="-7.5253300000000002E-3"/>
    <n v="0"/>
    <n v="0"/>
    <n v="0"/>
    <n v="-1.4719800000000001E-3"/>
    <n v="0"/>
    <n v="0"/>
    <n v="0"/>
    <n v="0"/>
    <m/>
    <m/>
    <s v="PET"/>
    <x v="1"/>
    <x v="1"/>
    <x v="6"/>
  </r>
  <r>
    <s v="CEPSA"/>
    <m/>
    <s v="PTA"/>
    <s v="NA"/>
    <m/>
    <m/>
    <m/>
    <m/>
    <n v="0"/>
    <n v="0.11943258999999999"/>
    <n v="0"/>
    <n v="0"/>
    <m/>
    <m/>
    <m/>
    <m/>
    <m/>
    <m/>
    <m/>
    <m/>
    <m/>
    <m/>
    <m/>
    <m/>
    <m/>
    <m/>
    <m/>
    <m/>
    <m/>
    <m/>
    <m/>
    <m/>
    <m/>
    <m/>
    <m/>
    <n v="0.11943258999999999"/>
    <n v="0"/>
    <n v="0"/>
    <n v="0"/>
    <n v="0"/>
    <n v="0"/>
    <n v="0"/>
    <n v="0"/>
    <n v="0"/>
    <m/>
    <m/>
    <s v="PTA"/>
    <x v="1"/>
    <x v="1"/>
    <x v="6"/>
  </r>
  <r>
    <s v="Schoeller"/>
    <m/>
    <s v="Wool"/>
    <s v="EMEA"/>
    <m/>
    <m/>
    <m/>
    <m/>
    <n v="0"/>
    <n v="1.604757746922294E-3"/>
    <n v="1.7893741991588479E-2"/>
    <n v="-0.24440135984797146"/>
    <m/>
    <m/>
    <m/>
    <m/>
    <m/>
    <m/>
    <m/>
    <m/>
    <m/>
    <m/>
    <m/>
    <m/>
    <m/>
    <m/>
    <m/>
    <m/>
    <m/>
    <m/>
    <m/>
    <m/>
    <m/>
    <m/>
    <m/>
    <n v="1.604757746922294E-3"/>
    <n v="0"/>
    <n v="2.1599480642529412E-3"/>
    <n v="1.5765161292674773E-2"/>
    <n v="-3.1367365339235453E-5"/>
    <n v="0"/>
    <n v="-0.24440135984797146"/>
    <n v="0"/>
    <n v="0"/>
    <m/>
    <m/>
    <s v="Wool"/>
    <x v="2"/>
    <x v="2"/>
    <x v="6"/>
  </r>
  <r>
    <s v="M&amp;G Fibras"/>
    <m/>
    <s v="Polyester Necessity"/>
    <s v="NA"/>
    <m/>
    <m/>
    <m/>
    <m/>
    <n v="0"/>
    <n v="8.5439479594207426E-4"/>
    <n v="0"/>
    <n v="0"/>
    <m/>
    <m/>
    <m/>
    <m/>
    <m/>
    <m/>
    <m/>
    <m/>
    <m/>
    <m/>
    <m/>
    <m/>
    <m/>
    <m/>
    <m/>
    <m/>
    <m/>
    <m/>
    <m/>
    <m/>
    <m/>
    <m/>
    <m/>
    <n v="8.5439479594207426E-4"/>
    <n v="0"/>
    <n v="0"/>
    <n v="0"/>
    <n v="0"/>
    <n v="0"/>
    <n v="0"/>
    <n v="0"/>
    <n v="0"/>
    <m/>
    <m/>
    <s v="Lifestyle"/>
    <x v="2"/>
    <x v="2"/>
    <x v="6"/>
  </r>
  <r>
    <s v="PHP"/>
    <m/>
    <s v="Polyester HVA"/>
    <s v="EME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6"/>
  </r>
  <r>
    <s v="IVOLEFINUSA"/>
    <s v="IVOLEFINUSA"/>
    <s v="Upstream"/>
    <s v="NA"/>
    <s v="NA"/>
    <m/>
    <m/>
    <m/>
    <n v="0"/>
    <n v="0"/>
    <n v="3.0000000000000001E-3"/>
    <n v="0"/>
    <m/>
    <m/>
    <m/>
    <m/>
    <m/>
    <m/>
    <m/>
    <m/>
    <m/>
    <m/>
    <m/>
    <m/>
    <m/>
    <m/>
    <m/>
    <m/>
    <m/>
    <m/>
    <m/>
    <m/>
    <m/>
    <m/>
    <m/>
    <m/>
    <n v="3.0000000000000001E-3"/>
    <n v="0"/>
    <n v="0"/>
    <n v="0"/>
    <n v="0"/>
    <n v="0"/>
    <n v="0"/>
    <n v="0"/>
    <m/>
    <m/>
    <s v="Others"/>
    <x v="5"/>
    <x v="1"/>
    <x v="6"/>
  </r>
  <r>
    <s v="IVSSF"/>
    <m/>
    <s v="PET Recycling"/>
    <s v="N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s v="PET"/>
    <x v="1"/>
    <x v="1"/>
    <x v="6"/>
  </r>
  <r>
    <s v="OXUSA"/>
    <s v="OXUSA"/>
    <s v="Downstream"/>
    <s v="NA"/>
    <m/>
    <m/>
    <m/>
    <m/>
    <n v="0"/>
    <m/>
    <n v="-2.0730400000000399E-3"/>
    <n v="0"/>
    <m/>
    <m/>
    <m/>
    <m/>
    <m/>
    <m/>
    <m/>
    <m/>
    <m/>
    <m/>
    <m/>
    <m/>
    <m/>
    <m/>
    <m/>
    <m/>
    <m/>
    <m/>
    <m/>
    <m/>
    <m/>
    <m/>
    <m/>
    <m/>
    <m/>
    <n v="8.5600000000093099E-5"/>
    <n v="-2.158640000000133E-3"/>
    <n v="0"/>
    <n v="0"/>
    <n v="0"/>
    <n v="0"/>
    <n v="0"/>
    <m/>
    <m/>
    <s v="Others"/>
    <x v="5"/>
    <x v="1"/>
    <x v="6"/>
  </r>
  <r>
    <s v="PT_IPII"/>
    <m/>
    <s v="Polyester HVA"/>
    <s v="Asi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m/>
    <m/>
    <s v="Lifestyle"/>
    <x v="2"/>
    <x v="2"/>
    <x v="6"/>
  </r>
  <r>
    <s v="Polypet"/>
    <m/>
    <s v="PET Necessity"/>
    <s v="Asia"/>
    <m/>
    <m/>
    <m/>
    <m/>
    <m/>
    <m/>
    <n v="1.362199E-2"/>
    <n v="5.0536899999999996E-3"/>
    <m/>
    <m/>
    <m/>
    <m/>
    <m/>
    <m/>
    <m/>
    <m/>
    <m/>
    <m/>
    <m/>
    <m/>
    <m/>
    <m/>
    <m/>
    <m/>
    <m/>
    <m/>
    <m/>
    <m/>
    <m/>
    <m/>
    <m/>
    <m/>
    <m/>
    <m/>
    <n v="1.362199E-2"/>
    <n v="0"/>
    <n v="5.0536899999999996E-3"/>
    <n v="0"/>
    <n v="0"/>
    <n v="0"/>
    <m/>
    <m/>
    <s v="PET"/>
    <x v="1"/>
    <x v="1"/>
    <x v="6"/>
  </r>
  <r>
    <s v="IVOXUS"/>
    <s v="IVOXUS"/>
    <s v="Downstream"/>
    <s v="N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n v="-2.4823900000000003E-2"/>
    <n v="2.4823900000000003E-2"/>
    <n v="0"/>
    <n v="0"/>
    <n v="0"/>
    <n v="0"/>
    <m/>
    <m/>
    <s v="Others"/>
    <x v="5"/>
    <x v="1"/>
    <x v="6"/>
  </r>
  <r>
    <s v="IVPPTA"/>
    <m/>
    <s v="PTA"/>
    <s v="EMEA"/>
    <m/>
    <m/>
    <m/>
    <m/>
    <m/>
    <m/>
    <n v="8.1114057759696847E-3"/>
    <n v="0"/>
    <m/>
    <m/>
    <m/>
    <m/>
    <m/>
    <m/>
    <m/>
    <m/>
    <m/>
    <m/>
    <m/>
    <m/>
    <m/>
    <m/>
    <m/>
    <m/>
    <m/>
    <m/>
    <m/>
    <m/>
    <m/>
    <m/>
    <m/>
    <m/>
    <m/>
    <m/>
    <m/>
    <n v="8.1114057759696847E-3"/>
    <n v="0"/>
    <n v="0"/>
    <n v="0"/>
    <n v="0"/>
    <m/>
    <m/>
    <s v="PTA"/>
    <x v="1"/>
    <x v="1"/>
    <x v="6"/>
  </r>
  <r>
    <s v="CEPSA"/>
    <m/>
    <s v="PTA"/>
    <s v="NA"/>
    <m/>
    <m/>
    <m/>
    <m/>
    <m/>
    <m/>
    <n v="0.933639"/>
    <n v="0"/>
    <m/>
    <m/>
    <m/>
    <m/>
    <m/>
    <m/>
    <m/>
    <m/>
    <m/>
    <m/>
    <m/>
    <m/>
    <m/>
    <m/>
    <m/>
    <m/>
    <m/>
    <m/>
    <m/>
    <m/>
    <m/>
    <m/>
    <m/>
    <m/>
    <m/>
    <m/>
    <m/>
    <n v="0.933639"/>
    <n v="0"/>
    <n v="0"/>
    <n v="0"/>
    <n v="0"/>
    <m/>
    <m/>
    <s v="PTA"/>
    <x v="1"/>
    <x v="1"/>
    <x v="6"/>
  </r>
  <r>
    <s v="BTUKPC"/>
    <m/>
    <s v="Packaging"/>
    <s v="EMEA"/>
    <m/>
    <m/>
    <m/>
    <m/>
    <m/>
    <m/>
    <n v="-2.2260011278562686E-2"/>
    <n v="0"/>
    <m/>
    <m/>
    <m/>
    <m/>
    <m/>
    <m/>
    <m/>
    <m/>
    <m/>
    <m/>
    <m/>
    <m/>
    <m/>
    <m/>
    <m/>
    <m/>
    <m/>
    <m/>
    <m/>
    <m/>
    <m/>
    <m/>
    <m/>
    <m/>
    <m/>
    <m/>
    <m/>
    <n v="-2.2260011278562686E-2"/>
    <n v="0"/>
    <n v="0"/>
    <n v="0"/>
    <n v="0"/>
    <m/>
    <m/>
    <s v="Packaging"/>
    <x v="9"/>
    <x v="1"/>
    <x v="6"/>
  </r>
  <r>
    <s v="IVHLLC"/>
    <s v="IVHLLC"/>
    <s v="Intermediate"/>
    <s v="NA"/>
    <m/>
    <m/>
    <m/>
    <m/>
    <m/>
    <m/>
    <n v="0"/>
    <n v="2.7888064700000004"/>
    <m/>
    <m/>
    <m/>
    <m/>
    <m/>
    <m/>
    <m/>
    <m/>
    <m/>
    <m/>
    <m/>
    <m/>
    <m/>
    <m/>
    <m/>
    <m/>
    <m/>
    <m/>
    <m/>
    <m/>
    <m/>
    <m/>
    <m/>
    <m/>
    <m/>
    <m/>
    <m/>
    <m/>
    <n v="2.7888064700000004"/>
    <n v="0"/>
    <m/>
    <m/>
    <m/>
    <m/>
    <s v="Others"/>
    <x v="5"/>
    <x v="1"/>
    <x v="6"/>
  </r>
  <r>
    <s v="GLLV"/>
    <m/>
    <s v="Polyester HVA"/>
    <s v="EMEA"/>
    <m/>
    <m/>
    <m/>
    <m/>
    <m/>
    <m/>
    <n v="0"/>
    <n v="5.8000535069096095"/>
    <m/>
    <m/>
    <m/>
    <m/>
    <m/>
    <m/>
    <m/>
    <m/>
    <m/>
    <m/>
    <m/>
    <m/>
    <m/>
    <m/>
    <m/>
    <m/>
    <m/>
    <m/>
    <m/>
    <m/>
    <m/>
    <m/>
    <m/>
    <m/>
    <m/>
    <m/>
    <m/>
    <m/>
    <n v="5.8231670613871804"/>
    <n v="-2.3113554477570908E-2"/>
    <m/>
    <m/>
    <m/>
    <m/>
    <s v="Mobility"/>
    <x v="4"/>
    <x v="2"/>
    <x v="6"/>
  </r>
  <r>
    <s v="IVEM"/>
    <m/>
    <s v="PET Recycling"/>
    <s v="NA"/>
    <m/>
    <m/>
    <m/>
    <m/>
    <m/>
    <m/>
    <n v="0"/>
    <n v="-4.8893849999999996E-2"/>
    <m/>
    <m/>
    <m/>
    <m/>
    <m/>
    <m/>
    <m/>
    <m/>
    <m/>
    <m/>
    <m/>
    <m/>
    <m/>
    <m/>
    <m/>
    <m/>
    <m/>
    <m/>
    <m/>
    <m/>
    <m/>
    <m/>
    <m/>
    <m/>
    <m/>
    <m/>
    <m/>
    <m/>
    <m/>
    <n v="-4.8893849999999996E-2"/>
    <m/>
    <m/>
    <m/>
    <m/>
    <s v="PET"/>
    <x v="1"/>
    <x v="1"/>
    <x v="6"/>
  </r>
  <r>
    <s v="NNC"/>
    <m/>
    <s v="Packaging"/>
    <s v="Asia"/>
    <m/>
    <m/>
    <m/>
    <m/>
    <m/>
    <m/>
    <n v="0"/>
    <n v="2.426118024042136E-2"/>
    <m/>
    <m/>
    <m/>
    <m/>
    <m/>
    <m/>
    <m/>
    <m/>
    <m/>
    <m/>
    <m/>
    <m/>
    <m/>
    <m/>
    <m/>
    <m/>
    <m/>
    <m/>
    <m/>
    <m/>
    <m/>
    <m/>
    <m/>
    <m/>
    <m/>
    <m/>
    <m/>
    <m/>
    <m/>
    <n v="2.426118024042136E-2"/>
    <m/>
    <m/>
    <m/>
    <m/>
    <s v="Packaging"/>
    <x v="9"/>
    <x v="1"/>
    <x v="6"/>
  </r>
  <r>
    <s v="UCY"/>
    <m/>
    <s v="PET Recycling"/>
    <s v="EMEA"/>
    <m/>
    <m/>
    <m/>
    <m/>
    <m/>
    <m/>
    <n v="0"/>
    <n v="3.1467241660696352E-2"/>
    <m/>
    <m/>
    <m/>
    <m/>
    <m/>
    <m/>
    <m/>
    <m/>
    <m/>
    <m/>
    <m/>
    <m/>
    <m/>
    <m/>
    <m/>
    <m/>
    <m/>
    <m/>
    <m/>
    <m/>
    <m/>
    <m/>
    <m/>
    <m/>
    <m/>
    <m/>
    <m/>
    <m/>
    <m/>
    <n v="3.1467241660696352E-2"/>
    <m/>
    <m/>
    <m/>
    <m/>
    <s v="PET"/>
    <x v="1"/>
    <x v="1"/>
    <x v="6"/>
  </r>
  <r>
    <s v="IVSRLLC"/>
    <m/>
    <s v="PET Recycling"/>
    <s v="NA"/>
    <m/>
    <m/>
    <m/>
    <m/>
    <m/>
    <m/>
    <n v="0"/>
    <n v="0.11175689"/>
    <m/>
    <m/>
    <m/>
    <m/>
    <m/>
    <m/>
    <m/>
    <m/>
    <m/>
    <m/>
    <m/>
    <m/>
    <m/>
    <m/>
    <m/>
    <m/>
    <m/>
    <m/>
    <m/>
    <m/>
    <m/>
    <m/>
    <m/>
    <m/>
    <m/>
    <m/>
    <m/>
    <m/>
    <n v="0.11175689"/>
    <n v="0"/>
    <m/>
    <m/>
    <m/>
    <m/>
    <s v="PET"/>
    <x v="1"/>
    <x v="1"/>
    <x v="6"/>
  </r>
  <r>
    <s v="OXUSA"/>
    <s v="OXUSA"/>
    <s v="Downstream"/>
    <s v="NA"/>
    <m/>
    <m/>
    <m/>
    <m/>
    <m/>
    <m/>
    <n v="2.5914860000000001E-2"/>
    <n v="0"/>
    <m/>
    <m/>
    <m/>
    <m/>
    <m/>
    <m/>
    <m/>
    <m/>
    <m/>
    <m/>
    <m/>
    <m/>
    <m/>
    <m/>
    <m/>
    <m/>
    <m/>
    <m/>
    <m/>
    <m/>
    <m/>
    <m/>
    <m/>
    <m/>
    <n v="0"/>
    <n v="2.579157E-2"/>
    <n v="1.2329000000000159E-4"/>
    <n v="0"/>
    <n v="0"/>
    <n v="0"/>
    <n v="0"/>
    <n v="0"/>
    <m/>
    <m/>
    <s v="Others"/>
    <x v="5"/>
    <x v="1"/>
    <x v="6"/>
  </r>
  <r>
    <s v="IRPTA"/>
    <m/>
    <s v="PTA"/>
    <s v="Asia"/>
    <m/>
    <m/>
    <m/>
    <m/>
    <m/>
    <m/>
    <n v="-1.6666561331135643E-4"/>
    <n v="0"/>
    <m/>
    <m/>
    <m/>
    <m/>
    <m/>
    <m/>
    <m/>
    <m/>
    <m/>
    <m/>
    <m/>
    <m/>
    <m/>
    <m/>
    <m/>
    <m/>
    <m/>
    <m/>
    <m/>
    <m/>
    <m/>
    <m/>
    <m/>
    <m/>
    <n v="0.17360831751179245"/>
    <n v="-1.4017170515060462E-3"/>
    <n v="-1.6553339519453369E-3"/>
    <n v="-0.17071793212165243"/>
    <n v="8.9566246742572798E-4"/>
    <n v="-8.9566246742572798E-4"/>
    <n v="0"/>
    <n v="0"/>
    <m/>
    <m/>
    <s v="PTA"/>
    <x v="1"/>
    <x v="1"/>
    <x v="6"/>
  </r>
  <r>
    <s v="IVPG"/>
    <m/>
    <s v="PET HVA"/>
    <s v="EMEA"/>
    <m/>
    <m/>
    <m/>
    <m/>
    <m/>
    <m/>
    <n v="3.6055035594896784E-2"/>
    <n v="0.41059535111352075"/>
    <m/>
    <m/>
    <m/>
    <m/>
    <m/>
    <m/>
    <m/>
    <m/>
    <m/>
    <m/>
    <m/>
    <m/>
    <m/>
    <m/>
    <m/>
    <m/>
    <m/>
    <m/>
    <m/>
    <m/>
    <m/>
    <m/>
    <m/>
    <m/>
    <n v="3.5798016144221699E-2"/>
    <n v="2.324339070122125E-4"/>
    <n v="8.7789286868505956E-5"/>
    <n v="-6.3203743205633711E-5"/>
    <n v="0.4122315977455378"/>
    <n v="-1.6362466320170577E-3"/>
    <n v="0"/>
    <n v="0"/>
    <m/>
    <m/>
    <s v="PET HVA"/>
    <x v="8"/>
    <x v="1"/>
    <x v="6"/>
  </r>
  <r>
    <s v="Polychem"/>
    <m/>
    <s v="Polyester Necessity"/>
    <s v="Asia"/>
    <m/>
    <m/>
    <m/>
    <m/>
    <m/>
    <m/>
    <n v="8.4719400000000007E-3"/>
    <n v="0"/>
    <m/>
    <m/>
    <m/>
    <m/>
    <m/>
    <m/>
    <m/>
    <m/>
    <m/>
    <m/>
    <m/>
    <m/>
    <m/>
    <m/>
    <m/>
    <m/>
    <m/>
    <m/>
    <m/>
    <m/>
    <m/>
    <m/>
    <m/>
    <m/>
    <m/>
    <n v="7.997729999999998E-3"/>
    <n v="1.7347234759768071E-18"/>
    <n v="4.7421000000000095E-4"/>
    <n v="0"/>
    <n v="0"/>
    <n v="0"/>
    <n v="0"/>
    <m/>
    <m/>
    <s v="Lifestyle"/>
    <x v="2"/>
    <x v="2"/>
    <x v="6"/>
  </r>
  <r>
    <s v="IVOXUS"/>
    <s v="IVOXUS"/>
    <s v="Downstream"/>
    <s v="NA"/>
    <m/>
    <m/>
    <m/>
    <m/>
    <m/>
    <m/>
    <n v="-1.1900591500000002"/>
    <n v="0"/>
    <m/>
    <m/>
    <m/>
    <m/>
    <m/>
    <m/>
    <m/>
    <m/>
    <m/>
    <m/>
    <m/>
    <m/>
    <m/>
    <m/>
    <m/>
    <m/>
    <m/>
    <m/>
    <m/>
    <m/>
    <m/>
    <m/>
    <m/>
    <m/>
    <m/>
    <n v="-0.63971334999999996"/>
    <n v="-1.02997396"/>
    <n v="0.47962815999999997"/>
    <n v="0"/>
    <n v="0"/>
    <n v="0"/>
    <n v="0"/>
    <m/>
    <m/>
    <s v="Others"/>
    <x v="5"/>
    <x v="1"/>
    <x v="6"/>
  </r>
  <r>
    <s v="IRPTA"/>
    <m/>
    <s v="PTA"/>
    <s v="Asi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  <m/>
    <s v="PTA"/>
    <x v="1"/>
    <x v="1"/>
    <x v="6"/>
  </r>
  <r>
    <s v="IVSSF"/>
    <m/>
    <s v="PET Recycling"/>
    <s v="NA"/>
    <m/>
    <m/>
    <m/>
    <m/>
    <m/>
    <m/>
    <n v="2.0357262399999998"/>
    <n v="0"/>
    <m/>
    <m/>
    <m/>
    <m/>
    <m/>
    <m/>
    <m/>
    <m/>
    <m/>
    <m/>
    <m/>
    <m/>
    <m/>
    <m/>
    <m/>
    <m/>
    <m/>
    <m/>
    <m/>
    <m/>
    <m/>
    <m/>
    <m/>
    <m/>
    <m/>
    <m/>
    <m/>
    <n v="2.0357262399999998"/>
    <n v="0"/>
    <n v="0"/>
    <n v="0"/>
    <n v="0"/>
    <m/>
    <m/>
    <s v="PET"/>
    <x v="1"/>
    <x v="1"/>
    <x v="6"/>
  </r>
  <r>
    <s v="Oxiteno"/>
    <s v="Oxiteno"/>
    <s v="Downstream"/>
    <s v="NA"/>
    <m/>
    <m/>
    <m/>
    <m/>
    <m/>
    <m/>
    <n v="-1.107920814814815"/>
    <n v="0"/>
    <m/>
    <m/>
    <m/>
    <m/>
    <m/>
    <m/>
    <m/>
    <m/>
    <m/>
    <m/>
    <m/>
    <m/>
    <m/>
    <m/>
    <m/>
    <m/>
    <m/>
    <m/>
    <m/>
    <m/>
    <m/>
    <m/>
    <m/>
    <m/>
    <m/>
    <m/>
    <m/>
    <n v="-1.107920814814815"/>
    <n v="0"/>
    <n v="0"/>
    <n v="0"/>
    <n v="0"/>
    <m/>
    <m/>
    <s v="Others"/>
    <x v="5"/>
    <x v="1"/>
    <x v="6"/>
  </r>
  <r>
    <s v="GLLV"/>
    <m/>
    <s v="Polyester HVA"/>
    <s v="EMEA"/>
    <m/>
    <m/>
    <m/>
    <m/>
    <m/>
    <m/>
    <n v="0"/>
    <n v="1.8099575129940721E-2"/>
    <m/>
    <m/>
    <m/>
    <m/>
    <m/>
    <m/>
    <m/>
    <m/>
    <m/>
    <m/>
    <m/>
    <m/>
    <m/>
    <m/>
    <m/>
    <m/>
    <m/>
    <m/>
    <m/>
    <m/>
    <m/>
    <m/>
    <m/>
    <m/>
    <m/>
    <m/>
    <m/>
    <m/>
    <n v="1.8171703001741972E-2"/>
    <n v="-7.2127871801250937E-5"/>
    <m/>
    <m/>
    <m/>
    <m/>
    <s v="Mobility"/>
    <x v="4"/>
    <x v="2"/>
    <x v="6"/>
  </r>
  <r>
    <s v="GLLV"/>
    <m/>
    <s v="Polyester HVA"/>
    <s v="EMEA"/>
    <m/>
    <m/>
    <m/>
    <m/>
    <m/>
    <m/>
    <n v="0"/>
    <n v="2.733274887901059E-3"/>
    <m/>
    <m/>
    <m/>
    <m/>
    <m/>
    <m/>
    <m/>
    <m/>
    <m/>
    <m/>
    <m/>
    <m/>
    <m/>
    <m/>
    <m/>
    <m/>
    <m/>
    <m/>
    <m/>
    <m/>
    <m/>
    <m/>
    <m/>
    <m/>
    <m/>
    <m/>
    <m/>
    <m/>
    <n v="2.7446014129309665E-3"/>
    <n v="-1.1326525029907442E-5"/>
    <m/>
    <m/>
    <m/>
    <m/>
    <s v="Mobility"/>
    <x v="4"/>
    <x v="2"/>
    <x v="6"/>
  </r>
  <r>
    <s v="IVGSLROH"/>
    <m/>
    <s v="Unallocable"/>
    <s v="Holdings"/>
    <m/>
    <m/>
    <m/>
    <m/>
    <m/>
    <m/>
    <n v="0"/>
    <n v="8.8070127879926201E-4"/>
    <m/>
    <m/>
    <m/>
    <m/>
    <m/>
    <m/>
    <m/>
    <m/>
    <m/>
    <m/>
    <m/>
    <m/>
    <m/>
    <m/>
    <m/>
    <m/>
    <m/>
    <m/>
    <m/>
    <m/>
    <m/>
    <m/>
    <m/>
    <m/>
    <m/>
    <m/>
    <m/>
    <m/>
    <n v="7.6720440513558476E-4"/>
    <n v="1.1349687366367725E-4"/>
    <m/>
    <m/>
    <m/>
    <m/>
    <s v="Holdings"/>
    <x v="6"/>
    <x v="3"/>
    <x v="6"/>
  </r>
  <r>
    <s v="PFL"/>
    <m/>
    <s v="Packaging"/>
    <s v="Asia"/>
    <m/>
    <m/>
    <m/>
    <m/>
    <m/>
    <m/>
    <n v="0"/>
    <n v="3.1519555421550107E-3"/>
    <m/>
    <m/>
    <m/>
    <m/>
    <m/>
    <m/>
    <m/>
    <m/>
    <m/>
    <m/>
    <m/>
    <m/>
    <m/>
    <m/>
    <m/>
    <m/>
    <m/>
    <m/>
    <m/>
    <m/>
    <m/>
    <m/>
    <m/>
    <m/>
    <m/>
    <m/>
    <m/>
    <m/>
    <m/>
    <n v="3.1519555421550107E-3"/>
    <m/>
    <m/>
    <m/>
    <m/>
    <s v="Packaging"/>
    <x v="9"/>
    <x v="1"/>
    <x v="6"/>
  </r>
  <r>
    <s v="IRPL_PET"/>
    <m/>
    <s v="PET Necessity"/>
    <s v="Asi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s v="PET"/>
    <x v="1"/>
    <x v="1"/>
    <x v="6"/>
  </r>
  <r>
    <s v="IVPPTA"/>
    <m/>
    <s v="PTA"/>
    <s v="EME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s v="PTA"/>
    <x v="1"/>
    <x v="1"/>
    <x v="6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6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6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6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6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6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6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6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6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6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6"/>
  </r>
  <r>
    <s v="Others"/>
    <m/>
    <m/>
    <m/>
    <n v="-0.17652224651817974"/>
    <n v="0.20051358208031678"/>
    <n v="-0.41769603830350588"/>
    <n v="-0.29428297193312325"/>
    <n v="0"/>
    <n v="0"/>
    <n v="0"/>
    <n v="0"/>
    <n v="4.4835640631231126E-2"/>
    <n v="-4.6045914124224506E-2"/>
    <n v="4.5612550532841571E-2"/>
    <n v="-0.22092452355802794"/>
    <n v="2.0290277786584324E-2"/>
    <n v="6.9372368868236542E-2"/>
    <n v="-0.10309677743235228"/>
    <n v="0.21394771285784819"/>
    <n v="-1.9969703710730258E-2"/>
    <n v="0.32022977552571952"/>
    <n v="-0.63352396579156434"/>
    <n v="-8.4432144326930803E-2"/>
    <n v="2.2152252785014464E-2"/>
    <n v="-1.8640150269589689E-2"/>
    <n v="-0.77622120138639561"/>
    <n v="0.47842612693784758"/>
    <m/>
    <m/>
    <m/>
    <m/>
    <m/>
    <m/>
    <m/>
    <m/>
    <m/>
    <m/>
    <m/>
    <m/>
    <m/>
    <m/>
    <m/>
    <m/>
    <m/>
    <m/>
    <m/>
    <x v="0"/>
    <x v="0"/>
    <x v="6"/>
  </r>
  <r>
    <s v="Loss on write-off PPE - income/(exp)"/>
    <m/>
    <m/>
    <m/>
    <n v="-13.902975391532944"/>
    <n v="-0.87076913557329361"/>
    <n v="-0.94397845721721874"/>
    <n v="-5.1557836476701162"/>
    <n v="-2.8516555641956773"/>
    <n v="-5.4350802496628985"/>
    <n v="-3.1940809754519792"/>
    <n v="-0.96914527950415896"/>
    <n v="0"/>
    <n v="0"/>
    <n v="0"/>
    <n v="-13.902975391532944"/>
    <n v="-3.0657341593167201E-2"/>
    <n v="3.1760291684078401E-6"/>
    <n v="2.3103490229291201E-5"/>
    <n v="-0.84013807349952407"/>
    <n v="0"/>
    <n v="-0.27998354898921191"/>
    <n v="-0.42652725122676044"/>
    <n v="-0.23746765700124645"/>
    <n v="-0.68007096392667066"/>
    <n v="1.3467578386408108E-2"/>
    <n v="-9.1957881550709386E-3"/>
    <n v="-4.4799844739747829"/>
    <n v="-4.1373711723656406E-2"/>
    <n v="-0.14272230723416568"/>
    <n v="-2.7265819609373776"/>
    <n v="5.9022415699522303E-2"/>
    <n v="0"/>
    <n v="-6.0277421972352195E-3"/>
    <n v="-0.20433099511234754"/>
    <n v="-5.2247215123533159"/>
    <n v="-0.97140076999999991"/>
    <n v="-0.12849898714401436"/>
    <n v="-1.3196368989866578E-2"/>
    <n v="-2.0809848493180985"/>
    <n v="-0.25731040947343026"/>
    <n v="-0.71183487003072865"/>
    <n v="0"/>
    <n v="0"/>
    <n v="0"/>
    <m/>
    <m/>
    <x v="0"/>
    <x v="0"/>
    <x v="0"/>
  </r>
  <r>
    <s v="IVHLLC"/>
    <s v="IVHLLC"/>
    <s v="Intermediate"/>
    <s v="NA"/>
    <n v="-11.87817031"/>
    <n v="0"/>
    <n v="0"/>
    <n v="0"/>
    <n v="0"/>
    <n v="0"/>
    <n v="0"/>
    <n v="0"/>
    <n v="0"/>
    <n v="0"/>
    <n v="0"/>
    <n v="-11.878170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thers"/>
    <x v="5"/>
    <x v="1"/>
    <x v="7"/>
  </r>
  <r>
    <s v="IVEBV"/>
    <m/>
    <s v="PTA"/>
    <s v="EMEA"/>
    <n v="-2.0248050815329441"/>
    <n v="0"/>
    <n v="0"/>
    <n v="0"/>
    <n v="0"/>
    <n v="0"/>
    <n v="0"/>
    <n v="0"/>
    <n v="0"/>
    <n v="0"/>
    <n v="0"/>
    <n v="-2.0248050815329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TA"/>
    <x v="1"/>
    <x v="1"/>
    <x v="7"/>
  </r>
  <r>
    <s v="PFA"/>
    <m/>
    <s v="Polyester HVA"/>
    <s v="Asia"/>
    <n v="0"/>
    <n v="0"/>
    <n v="0"/>
    <n v="-3.9921669044176404"/>
    <n v="0"/>
    <n v="0"/>
    <n v="0"/>
    <n v="0"/>
    <m/>
    <m/>
    <m/>
    <m/>
    <m/>
    <m/>
    <m/>
    <m/>
    <m/>
    <m/>
    <m/>
    <m/>
    <m/>
    <m/>
    <m/>
    <n v="-3.9921669044176404"/>
    <n v="0"/>
    <n v="-0.38613988068671368"/>
    <n v="0.38613988068671368"/>
    <n v="0"/>
    <m/>
    <m/>
    <m/>
    <m/>
    <m/>
    <m/>
    <m/>
    <m/>
    <m/>
    <m/>
    <m/>
    <m/>
    <m/>
    <m/>
    <s v="Mobility"/>
    <x v="4"/>
    <x v="2"/>
    <x v="7"/>
  </r>
  <r>
    <s v="AURUSA"/>
    <m/>
    <s v="PET HVA"/>
    <s v="NA"/>
    <n v="0"/>
    <n v="0"/>
    <n v="0"/>
    <n v="0"/>
    <n v="-8.494479999999997E-3"/>
    <n v="0"/>
    <n v="0"/>
    <n v="0"/>
    <m/>
    <m/>
    <m/>
    <m/>
    <m/>
    <m/>
    <m/>
    <m/>
    <m/>
    <m/>
    <m/>
    <m/>
    <m/>
    <m/>
    <m/>
    <m/>
    <n v="-8.4944799999999987E-3"/>
    <n v="0"/>
    <n v="0"/>
    <n v="1.3552527156068805E-18"/>
    <m/>
    <m/>
    <m/>
    <m/>
    <m/>
    <m/>
    <m/>
    <m/>
    <m/>
    <m/>
    <m/>
    <m/>
    <m/>
    <m/>
    <s v="PET HVA"/>
    <x v="8"/>
    <x v="1"/>
    <x v="7"/>
  </r>
  <r>
    <s v="GLLV"/>
    <m/>
    <s v="Polyester HVA"/>
    <s v="EMEA"/>
    <n v="0"/>
    <n v="0"/>
    <n v="0"/>
    <n v="0"/>
    <n v="-0.13415224870485878"/>
    <n v="0"/>
    <n v="0"/>
    <n v="0"/>
    <m/>
    <m/>
    <m/>
    <m/>
    <m/>
    <m/>
    <m/>
    <m/>
    <m/>
    <m/>
    <m/>
    <m/>
    <m/>
    <m/>
    <m/>
    <m/>
    <n v="-1.8789308363363264E-2"/>
    <n v="-2.3546489129264159E-6"/>
    <n v="1.4592588792386105E-4"/>
    <n v="-0.11550651158050645"/>
    <m/>
    <m/>
    <m/>
    <m/>
    <m/>
    <n v="0"/>
    <n v="0"/>
    <n v="0"/>
    <n v="0"/>
    <n v="0"/>
    <n v="0"/>
    <n v="0"/>
    <m/>
    <m/>
    <s v="Mobility"/>
    <x v="4"/>
    <x v="2"/>
    <x v="7"/>
  </r>
  <r>
    <s v="IRPTA"/>
    <m/>
    <s v="PTA"/>
    <s v="Asia"/>
    <n v="0"/>
    <n v="0"/>
    <n v="0"/>
    <n v="0"/>
    <n v="0.23455562100776259"/>
    <n v="0"/>
    <n v="0"/>
    <n v="0"/>
    <m/>
    <m/>
    <m/>
    <m/>
    <m/>
    <m/>
    <m/>
    <m/>
    <m/>
    <m/>
    <m/>
    <m/>
    <m/>
    <m/>
    <m/>
    <m/>
    <n v="0"/>
    <n v="0.24363098878198886"/>
    <n v="-5.6287548413111732E-3"/>
    <n v="-3.4466129329150941E-3"/>
    <m/>
    <m/>
    <m/>
    <m/>
    <m/>
    <m/>
    <m/>
    <m/>
    <m/>
    <m/>
    <m/>
    <m/>
    <m/>
    <m/>
    <s v="PTA"/>
    <x v="1"/>
    <x v="1"/>
    <x v="7"/>
  </r>
  <r>
    <s v="IRSL"/>
    <m/>
    <s v="Polyester Necessity"/>
    <s v="Asia"/>
    <n v="0"/>
    <n v="0"/>
    <n v="0"/>
    <n v="0"/>
    <n v="-1.8210145193689922E-2"/>
    <n v="0"/>
    <n v="0"/>
    <n v="0"/>
    <m/>
    <m/>
    <m/>
    <m/>
    <m/>
    <m/>
    <m/>
    <m/>
    <m/>
    <m/>
    <m/>
    <m/>
    <m/>
    <m/>
    <m/>
    <m/>
    <n v="-1.3766283360293147E-2"/>
    <n v="-1.8584068052794785E-4"/>
    <n v="-3.2200063252978417E-3"/>
    <n v="-1.0380148275709877E-3"/>
    <n v="0"/>
    <n v="0"/>
    <n v="0"/>
    <n v="0"/>
    <n v="0"/>
    <n v="0"/>
    <n v="0"/>
    <n v="0"/>
    <n v="0"/>
    <n v="0"/>
    <n v="0"/>
    <n v="0"/>
    <m/>
    <m/>
    <s v="Lifestyle"/>
    <x v="2"/>
    <x v="2"/>
    <x v="7"/>
  </r>
  <r>
    <s v="PT_IVI"/>
    <m/>
    <s v="PET Necessity"/>
    <s v="Asia"/>
    <n v="0"/>
    <n v="0"/>
    <n v="0"/>
    <n v="0"/>
    <n v="-9.5810000000000006E-5"/>
    <n v="0"/>
    <n v="0"/>
    <n v="0"/>
    <m/>
    <m/>
    <m/>
    <m/>
    <m/>
    <m/>
    <m/>
    <m/>
    <m/>
    <m/>
    <m/>
    <m/>
    <m/>
    <m/>
    <m/>
    <m/>
    <n v="0"/>
    <n v="-6.9772000000000009E-5"/>
    <n v="0"/>
    <n v="-2.6037999999999997E-5"/>
    <m/>
    <m/>
    <m/>
    <m/>
    <m/>
    <m/>
    <m/>
    <m/>
    <m/>
    <m/>
    <m/>
    <m/>
    <m/>
    <m/>
    <s v="PET"/>
    <x v="1"/>
    <x v="1"/>
    <x v="7"/>
  </r>
  <r>
    <s v="PT_IVI"/>
    <m/>
    <s v="Polyester HVA"/>
    <s v="Asia"/>
    <n v="0"/>
    <n v="0"/>
    <n v="0"/>
    <n v="0"/>
    <n v="-3.8324000000000002E-4"/>
    <n v="0"/>
    <n v="0"/>
    <n v="0"/>
    <m/>
    <m/>
    <m/>
    <m/>
    <m/>
    <m/>
    <m/>
    <m/>
    <m/>
    <m/>
    <m/>
    <m/>
    <m/>
    <m/>
    <m/>
    <m/>
    <n v="-3.2363999999999998E-4"/>
    <n v="4.4551999999999949E-5"/>
    <n v="0"/>
    <n v="-1.0415199999999999E-4"/>
    <m/>
    <m/>
    <m/>
    <m/>
    <m/>
    <m/>
    <m/>
    <m/>
    <m/>
    <m/>
    <m/>
    <m/>
    <m/>
    <m/>
    <s v="Lifestyle"/>
    <x v="2"/>
    <x v="2"/>
    <x v="7"/>
  </r>
  <r>
    <s v="IVSSF"/>
    <m/>
    <s v="PET Recycling"/>
    <s v="NA"/>
    <m/>
    <m/>
    <m/>
    <m/>
    <n v="-0.12798955000000001"/>
    <n v="0"/>
    <n v="0"/>
    <n v="0"/>
    <m/>
    <m/>
    <m/>
    <m/>
    <m/>
    <m/>
    <m/>
    <m/>
    <m/>
    <m/>
    <m/>
    <m/>
    <m/>
    <m/>
    <m/>
    <m/>
    <m/>
    <m/>
    <n v="-0.12798955000000001"/>
    <n v="0"/>
    <m/>
    <m/>
    <m/>
    <m/>
    <m/>
    <m/>
    <m/>
    <m/>
    <m/>
    <m/>
    <m/>
    <m/>
    <m/>
    <m/>
    <s v="PET"/>
    <x v="1"/>
    <x v="1"/>
    <x v="7"/>
  </r>
  <r>
    <s v="DPGL"/>
    <m/>
    <s v="PET Necessity"/>
    <s v="Asia"/>
    <m/>
    <m/>
    <m/>
    <m/>
    <n v="-2.681398398573732"/>
    <n v="0"/>
    <n v="0"/>
    <n v="0"/>
    <m/>
    <m/>
    <m/>
    <m/>
    <m/>
    <m/>
    <m/>
    <m/>
    <m/>
    <m/>
    <m/>
    <m/>
    <m/>
    <m/>
    <m/>
    <m/>
    <m/>
    <m/>
    <n v="-2.9760294563454059"/>
    <n v="0.29463105777167398"/>
    <m/>
    <m/>
    <m/>
    <m/>
    <m/>
    <m/>
    <m/>
    <m/>
    <m/>
    <m/>
    <m/>
    <m/>
    <m/>
    <m/>
    <s v="PET"/>
    <x v="1"/>
    <x v="1"/>
    <x v="7"/>
  </r>
  <r>
    <s v="IVPPTA"/>
    <m/>
    <s v="PTA"/>
    <s v="EMEA"/>
    <m/>
    <m/>
    <m/>
    <m/>
    <n v="-9.6713385074063421E-2"/>
    <n v="0"/>
    <n v="0"/>
    <n v="0"/>
    <m/>
    <m/>
    <m/>
    <m/>
    <m/>
    <m/>
    <m/>
    <m/>
    <m/>
    <m/>
    <m/>
    <m/>
    <m/>
    <m/>
    <m/>
    <m/>
    <m/>
    <m/>
    <m/>
    <n v="-9.6713385074063421E-2"/>
    <m/>
    <m/>
    <m/>
    <m/>
    <m/>
    <m/>
    <m/>
    <m/>
    <m/>
    <m/>
    <m/>
    <m/>
    <m/>
    <m/>
    <s v="PTA"/>
    <x v="1"/>
    <x v="1"/>
    <x v="7"/>
  </r>
  <r>
    <s v="IVSSLLCUSA"/>
    <m/>
    <s v="PET Recycling"/>
    <s v="NA"/>
    <m/>
    <m/>
    <m/>
    <m/>
    <n v="-1.3361360000000001E-2"/>
    <n v="0"/>
    <n v="0"/>
    <n v="0"/>
    <m/>
    <m/>
    <m/>
    <m/>
    <m/>
    <m/>
    <m/>
    <m/>
    <m/>
    <m/>
    <m/>
    <m/>
    <m/>
    <m/>
    <m/>
    <m/>
    <m/>
    <m/>
    <m/>
    <n v="-1.3361360000000001E-2"/>
    <m/>
    <m/>
    <m/>
    <m/>
    <m/>
    <m/>
    <m/>
    <m/>
    <m/>
    <m/>
    <m/>
    <m/>
    <m/>
    <m/>
    <s v="PET"/>
    <x v="1"/>
    <x v="1"/>
    <x v="7"/>
  </r>
  <r>
    <s v="IVGSS"/>
    <m/>
    <s v="Unallocable"/>
    <s v="Holdings"/>
    <m/>
    <m/>
    <m/>
    <m/>
    <n v="-5.4125676570957139E-3"/>
    <n v="-9.9875253317249696E-2"/>
    <n v="0"/>
    <n v="0"/>
    <m/>
    <m/>
    <m/>
    <m/>
    <m/>
    <m/>
    <m/>
    <m/>
    <m/>
    <m/>
    <m/>
    <m/>
    <m/>
    <m/>
    <m/>
    <m/>
    <m/>
    <m/>
    <m/>
    <n v="-5.4125676570957139E-3"/>
    <m/>
    <m/>
    <n v="-2.5802712886318246E-2"/>
    <n v="-7.4072540430931449E-2"/>
    <n v="0"/>
    <n v="0"/>
    <n v="0"/>
    <n v="0"/>
    <n v="0"/>
    <n v="0"/>
    <n v="0"/>
    <n v="0"/>
    <m/>
    <m/>
    <s v="Holdings"/>
    <x v="6"/>
    <x v="3"/>
    <x v="7"/>
  </r>
  <r>
    <s v="IVOAPL"/>
    <s v="IVOAPL"/>
    <s v="Downstream"/>
    <s v="Asia"/>
    <m/>
    <m/>
    <m/>
    <m/>
    <n v="0"/>
    <n v="-7.3966111245141412E-3"/>
    <n v="-3.2264319491286837E-3"/>
    <n v="0"/>
    <m/>
    <m/>
    <m/>
    <m/>
    <m/>
    <m/>
    <m/>
    <m/>
    <m/>
    <m/>
    <m/>
    <m/>
    <m/>
    <m/>
    <m/>
    <m/>
    <m/>
    <m/>
    <m/>
    <m/>
    <m/>
    <n v="-6.0277421972352195E-3"/>
    <n v="9.8371588592774221E-5"/>
    <n v="-1.4672405158716959E-3"/>
    <n v="0"/>
    <n v="-8.2539138673708406E-4"/>
    <n v="1.8669940702629529E-6"/>
    <n v="-2.4029075564618624E-3"/>
    <n v="0"/>
    <n v="0"/>
    <n v="0"/>
    <n v="0"/>
    <m/>
    <m/>
    <s v="Indovinya"/>
    <x v="7"/>
    <x v="4"/>
    <x v="7"/>
  </r>
  <r>
    <s v="IVPG"/>
    <m/>
    <s v="PET HVA"/>
    <s v="EMEA"/>
    <m/>
    <m/>
    <m/>
    <m/>
    <n v="0"/>
    <n v="-6.7984418245971262E-2"/>
    <n v="0"/>
    <n v="0"/>
    <m/>
    <m/>
    <m/>
    <m/>
    <m/>
    <m/>
    <m/>
    <m/>
    <m/>
    <m/>
    <m/>
    <m/>
    <m/>
    <m/>
    <m/>
    <m/>
    <m/>
    <m/>
    <m/>
    <m/>
    <m/>
    <m/>
    <n v="-6.8675366116267803E-2"/>
    <n v="6.9094787029654048E-4"/>
    <n v="0"/>
    <n v="0"/>
    <n v="0"/>
    <n v="0"/>
    <n v="0"/>
    <n v="0"/>
    <n v="0"/>
    <n v="0"/>
    <m/>
    <m/>
    <s v="PET HVA"/>
    <x v="8"/>
    <x v="1"/>
    <x v="7"/>
  </r>
  <r>
    <s v="IVSSB"/>
    <m/>
    <s v="PET Recycling"/>
    <s v="NA"/>
    <m/>
    <m/>
    <m/>
    <m/>
    <n v="0"/>
    <n v="-4.9303728800433697E-2"/>
    <n v="-9.0071471471471487E-4"/>
    <n v="0"/>
    <m/>
    <m/>
    <m/>
    <m/>
    <m/>
    <m/>
    <m/>
    <m/>
    <m/>
    <m/>
    <m/>
    <m/>
    <m/>
    <m/>
    <m/>
    <m/>
    <m/>
    <m/>
    <m/>
    <m/>
    <m/>
    <m/>
    <n v="-4.9584656424635443E-2"/>
    <n v="2.8092762420174611E-4"/>
    <n v="0"/>
    <n v="-8.8667349874854608E-4"/>
    <n v="-1.1703098695543769E-5"/>
    <n v="-2.3381172706250179E-6"/>
    <n v="0"/>
    <n v="0"/>
    <n v="0"/>
    <n v="0"/>
    <m/>
    <m/>
    <s v="PET"/>
    <x v="1"/>
    <x v="1"/>
    <x v="7"/>
  </r>
  <r>
    <s v="PHP Conso"/>
    <m/>
    <s v="Polyester HVA"/>
    <s v="EMEA"/>
    <m/>
    <m/>
    <m/>
    <m/>
    <n v="0"/>
    <n v="-5.9759278191029205E-2"/>
    <n v="0"/>
    <n v="0"/>
    <m/>
    <m/>
    <m/>
    <m/>
    <m/>
    <m/>
    <m/>
    <m/>
    <m/>
    <m/>
    <m/>
    <m/>
    <m/>
    <m/>
    <m/>
    <m/>
    <m/>
    <m/>
    <m/>
    <m/>
    <m/>
    <m/>
    <n v="-6.0366631273718815E-2"/>
    <n v="6.0735308268961008E-4"/>
    <n v="0"/>
    <n v="0"/>
    <n v="0"/>
    <n v="0"/>
    <n v="0"/>
    <n v="0"/>
    <n v="0"/>
    <n v="0"/>
    <m/>
    <m/>
    <s v="Mobility"/>
    <x v="4"/>
    <x v="2"/>
    <x v="7"/>
  </r>
  <r>
    <s v="OXUSA"/>
    <s v="OXUSA"/>
    <s v="Downstream"/>
    <s v="NA"/>
    <m/>
    <m/>
    <m/>
    <m/>
    <n v="0"/>
    <n v="-2.8855365389956851E-3"/>
    <n v="-2.2044770000000002E-2"/>
    <n v="-1.6726359999999999E-2"/>
    <m/>
    <m/>
    <m/>
    <m/>
    <m/>
    <m/>
    <m/>
    <m/>
    <m/>
    <m/>
    <m/>
    <m/>
    <m/>
    <m/>
    <m/>
    <m/>
    <m/>
    <m/>
    <m/>
    <m/>
    <m/>
    <m/>
    <m/>
    <n v="-2.8855365389956851E-3"/>
    <n v="-1.505043E-2"/>
    <n v="0"/>
    <n v="-2.461900000000003E-4"/>
    <n v="-6.7481500000000014E-3"/>
    <n v="-1.5518860000000002E-2"/>
    <n v="-1.2074999999999968E-3"/>
    <n v="0"/>
    <n v="0"/>
    <m/>
    <m/>
    <s v="Others"/>
    <x v="5"/>
    <x v="1"/>
    <x v="7"/>
  </r>
  <r>
    <s v="GLLV"/>
    <m/>
    <s v="Polyester HVA"/>
    <s v="EMEA"/>
    <m/>
    <m/>
    <m/>
    <m/>
    <n v="0"/>
    <n v="-0.30770771958838444"/>
    <n v="-0.19265786686021594"/>
    <n v="-0.17791743918276345"/>
    <m/>
    <m/>
    <m/>
    <m/>
    <m/>
    <m/>
    <m/>
    <m/>
    <m/>
    <m/>
    <m/>
    <m/>
    <m/>
    <m/>
    <m/>
    <m/>
    <m/>
    <m/>
    <m/>
    <m/>
    <m/>
    <m/>
    <m/>
    <n v="-0.30770771958838444"/>
    <n v="0"/>
    <n v="0"/>
    <n v="0"/>
    <n v="-0.19265786686021594"/>
    <n v="-0.17862645064587526"/>
    <n v="7.0901146311180829E-4"/>
    <n v="0"/>
    <n v="0"/>
    <m/>
    <m/>
    <s v="Mobility"/>
    <x v="4"/>
    <x v="2"/>
    <x v="7"/>
  </r>
  <r>
    <s v="GLLV"/>
    <m/>
    <s v="Polyester HVA"/>
    <s v="EMEA"/>
    <m/>
    <m/>
    <m/>
    <m/>
    <n v="0"/>
    <n v="-2.9454525992294686E-2"/>
    <n v="0"/>
    <n v="0"/>
    <m/>
    <m/>
    <m/>
    <m/>
    <m/>
    <m/>
    <m/>
    <m/>
    <m/>
    <m/>
    <m/>
    <m/>
    <m/>
    <m/>
    <m/>
    <m/>
    <m/>
    <m/>
    <m/>
    <m/>
    <m/>
    <m/>
    <m/>
    <n v="-2.9454525992294686E-2"/>
    <n v="0"/>
    <n v="0"/>
    <n v="0"/>
    <n v="0"/>
    <n v="0"/>
    <n v="0"/>
    <n v="0"/>
    <n v="0"/>
    <m/>
    <m/>
    <s v="Mobility"/>
    <x v="4"/>
    <x v="2"/>
    <x v="7"/>
  </r>
  <r>
    <s v="IVBRZ"/>
    <m/>
    <s v="PET Necessity"/>
    <s v="NA"/>
    <m/>
    <m/>
    <m/>
    <m/>
    <n v="0"/>
    <n v="-2.3887591245256732"/>
    <n v="-6.3621523523523543E-2"/>
    <n v="0"/>
    <m/>
    <m/>
    <m/>
    <m/>
    <m/>
    <m/>
    <m/>
    <m/>
    <m/>
    <m/>
    <m/>
    <m/>
    <m/>
    <m/>
    <m/>
    <m/>
    <m/>
    <m/>
    <m/>
    <m/>
    <m/>
    <m/>
    <m/>
    <n v="-2.3887591245256732"/>
    <n v="0"/>
    <n v="-5.8329402258528576E-2"/>
    <n v="-7.6988288524141441E-4"/>
    <n v="-4.5222383797535529E-3"/>
    <n v="0"/>
    <n v="0"/>
    <n v="0"/>
    <n v="0"/>
    <m/>
    <m/>
    <s v="PET"/>
    <x v="1"/>
    <x v="1"/>
    <x v="7"/>
  </r>
  <r>
    <s v="IRPTA"/>
    <m/>
    <s v="PTA"/>
    <s v="Asia"/>
    <m/>
    <m/>
    <m/>
    <m/>
    <n v="0"/>
    <n v="0.14260272566280832"/>
    <n v="0"/>
    <n v="0"/>
    <m/>
    <m/>
    <m/>
    <m/>
    <m/>
    <m/>
    <m/>
    <m/>
    <m/>
    <m/>
    <m/>
    <m/>
    <m/>
    <m/>
    <m/>
    <m/>
    <m/>
    <m/>
    <m/>
    <m/>
    <m/>
    <m/>
    <m/>
    <n v="0.14260272566280832"/>
    <n v="0"/>
    <n v="0"/>
    <n v="0"/>
    <n v="0"/>
    <n v="0"/>
    <n v="0"/>
    <n v="0"/>
    <n v="0"/>
    <m/>
    <m/>
    <s v="PTA"/>
    <x v="1"/>
    <x v="1"/>
    <x v="7"/>
  </r>
  <r>
    <s v="IPI Rayong"/>
    <m/>
    <s v="Polyester HVA"/>
    <s v="Asia"/>
    <m/>
    <m/>
    <m/>
    <m/>
    <n v="0"/>
    <n v="5.1995285270641386E-2"/>
    <n v="0"/>
    <n v="0"/>
    <m/>
    <m/>
    <m/>
    <m/>
    <m/>
    <m/>
    <m/>
    <m/>
    <m/>
    <m/>
    <m/>
    <m/>
    <m/>
    <m/>
    <m/>
    <m/>
    <m/>
    <m/>
    <m/>
    <m/>
    <m/>
    <m/>
    <m/>
    <n v="5.1995285270641386E-2"/>
    <n v="0"/>
    <n v="0"/>
    <n v="0"/>
    <n v="0"/>
    <n v="0"/>
    <n v="0"/>
    <n v="0"/>
    <n v="0"/>
    <m/>
    <m/>
    <s v="Lifestyle"/>
    <x v="2"/>
    <x v="2"/>
    <x v="7"/>
  </r>
  <r>
    <s v="IPI Rayong"/>
    <m/>
    <s v="Polyester Necessity"/>
    <s v="Asia"/>
    <m/>
    <m/>
    <m/>
    <m/>
    <n v="0"/>
    <n v="3.6132316984489571E-2"/>
    <n v="0"/>
    <n v="0"/>
    <m/>
    <m/>
    <m/>
    <m/>
    <m/>
    <m/>
    <m/>
    <m/>
    <m/>
    <m/>
    <m/>
    <m/>
    <m/>
    <m/>
    <m/>
    <m/>
    <m/>
    <m/>
    <m/>
    <m/>
    <m/>
    <m/>
    <m/>
    <n v="3.6132316984489571E-2"/>
    <n v="0"/>
    <n v="0"/>
    <n v="0"/>
    <n v="0"/>
    <n v="0"/>
    <n v="0"/>
    <n v="0"/>
    <n v="0"/>
    <m/>
    <m/>
    <s v="Lifestyle"/>
    <x v="2"/>
    <x v="2"/>
    <x v="7"/>
  </r>
  <r>
    <s v="IPI Rayong"/>
    <m/>
    <s v="PET Necessity"/>
    <s v="Asia"/>
    <m/>
    <m/>
    <m/>
    <m/>
    <n v="0"/>
    <n v="1.4409618743708419E-2"/>
    <n v="0"/>
    <n v="0"/>
    <m/>
    <m/>
    <m/>
    <m/>
    <m/>
    <m/>
    <m/>
    <m/>
    <m/>
    <m/>
    <m/>
    <m/>
    <m/>
    <m/>
    <m/>
    <m/>
    <m/>
    <m/>
    <m/>
    <m/>
    <m/>
    <m/>
    <m/>
    <n v="1.4409618743708419E-2"/>
    <n v="0"/>
    <n v="0"/>
    <n v="0"/>
    <n v="0"/>
    <n v="0"/>
    <n v="0"/>
    <n v="0"/>
    <n v="0"/>
    <m/>
    <m/>
    <s v="PET"/>
    <x v="1"/>
    <x v="1"/>
    <x v="7"/>
  </r>
  <r>
    <s v="IVOXUS"/>
    <s v="IVOXUS"/>
    <s v="Downstream"/>
    <s v="NA"/>
    <m/>
    <m/>
    <m/>
    <m/>
    <n v="0"/>
    <n v="-2.6670940000000001"/>
    <n v="-1.01297832"/>
    <n v="0"/>
    <m/>
    <m/>
    <m/>
    <m/>
    <m/>
    <m/>
    <m/>
    <m/>
    <m/>
    <m/>
    <m/>
    <m/>
    <m/>
    <m/>
    <m/>
    <m/>
    <m/>
    <m/>
    <m/>
    <m/>
    <m/>
    <m/>
    <m/>
    <n v="-2.6670940000000001"/>
    <n v="-0.93235033999999994"/>
    <n v="-6.845752000000016E-2"/>
    <n v="-1.2170459999999883E-2"/>
    <n v="0"/>
    <n v="0"/>
    <n v="0"/>
    <n v="0"/>
    <n v="0"/>
    <m/>
    <m/>
    <s v="Others"/>
    <x v="5"/>
    <x v="1"/>
    <x v="7"/>
  </r>
  <r>
    <s v="IVPG"/>
    <m/>
    <s v="PET HVA"/>
    <s v="EME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s v="PET HVA"/>
    <x v="8"/>
    <x v="1"/>
    <x v="7"/>
  </r>
  <r>
    <s v="AVGOL"/>
    <m/>
    <s v="Polyester HVA"/>
    <s v="EMEA"/>
    <m/>
    <m/>
    <m/>
    <m/>
    <n v="0"/>
    <n v="0"/>
    <n v="-2.4E-2"/>
    <n v="8.9999999999999996E-12"/>
    <m/>
    <m/>
    <m/>
    <m/>
    <m/>
    <m/>
    <m/>
    <m/>
    <m/>
    <m/>
    <m/>
    <m/>
    <m/>
    <m/>
    <m/>
    <m/>
    <m/>
    <m/>
    <m/>
    <m/>
    <m/>
    <m/>
    <m/>
    <m/>
    <n v="-2.4E-2"/>
    <n v="0"/>
    <n v="0"/>
    <n v="0"/>
    <n v="8.9999999999999996E-12"/>
    <n v="0"/>
    <n v="0"/>
    <n v="0"/>
    <m/>
    <m/>
    <s v="Hygiene"/>
    <x v="3"/>
    <x v="2"/>
    <x v="7"/>
  </r>
  <r>
    <s v="Polychem"/>
    <m/>
    <s v="Polyester Necessity"/>
    <s v="Asi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m/>
    <m/>
    <s v="Lifestyle"/>
    <x v="2"/>
    <x v="2"/>
    <x v="7"/>
  </r>
  <r>
    <s v="IVOXUS"/>
    <s v="IVOXUS"/>
    <s v="Downstream"/>
    <s v="N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m/>
    <m/>
    <s v="Others"/>
    <x v="5"/>
    <x v="1"/>
    <x v="7"/>
  </r>
  <r>
    <s v="PHP_Inc"/>
    <m/>
    <s v="Polyester HVA"/>
    <s v="EMEA"/>
    <m/>
    <m/>
    <m/>
    <m/>
    <m/>
    <m/>
    <n v="-2.5499250000000001E-2"/>
    <n v="0"/>
    <m/>
    <m/>
    <m/>
    <m/>
    <m/>
    <m/>
    <m/>
    <m/>
    <m/>
    <m/>
    <m/>
    <m/>
    <m/>
    <m/>
    <m/>
    <m/>
    <m/>
    <m/>
    <m/>
    <m/>
    <m/>
    <m/>
    <m/>
    <m/>
    <m/>
    <m/>
    <m/>
    <n v="-2.5499250000000001E-2"/>
    <n v="0"/>
    <n v="0"/>
    <n v="0"/>
    <n v="0"/>
    <m/>
    <m/>
    <s v="Mobility"/>
    <x v="4"/>
    <x v="2"/>
    <x v="7"/>
  </r>
  <r>
    <s v="IVNA"/>
    <m/>
    <s v="PTA"/>
    <s v="NA"/>
    <m/>
    <m/>
    <m/>
    <m/>
    <m/>
    <m/>
    <n v="-0.47479771999999998"/>
    <n v="0"/>
    <m/>
    <m/>
    <m/>
    <m/>
    <m/>
    <m/>
    <m/>
    <m/>
    <m/>
    <m/>
    <m/>
    <m/>
    <m/>
    <m/>
    <m/>
    <m/>
    <m/>
    <m/>
    <m/>
    <m/>
    <m/>
    <m/>
    <m/>
    <m/>
    <m/>
    <m/>
    <m/>
    <n v="-0.47479771999999998"/>
    <n v="0"/>
    <n v="0"/>
    <n v="0"/>
    <n v="0"/>
    <m/>
    <m/>
    <s v="PTA"/>
    <x v="1"/>
    <x v="1"/>
    <x v="7"/>
  </r>
  <r>
    <s v="IVNA"/>
    <m/>
    <s v="PX"/>
    <s v="NA"/>
    <m/>
    <m/>
    <m/>
    <m/>
    <m/>
    <m/>
    <n v="-0.15826591000000001"/>
    <n v="-2.9332319999999999E-2"/>
    <m/>
    <m/>
    <m/>
    <m/>
    <m/>
    <m/>
    <m/>
    <m/>
    <m/>
    <m/>
    <m/>
    <m/>
    <m/>
    <m/>
    <m/>
    <m/>
    <m/>
    <m/>
    <m/>
    <m/>
    <m/>
    <m/>
    <m/>
    <m/>
    <m/>
    <m/>
    <m/>
    <n v="-0.15826591000000001"/>
    <n v="-2.9255779999999999E-2"/>
    <n v="-7.6539999999999941E-5"/>
    <n v="0"/>
    <n v="0"/>
    <m/>
    <m/>
    <s v="PX"/>
    <x v="1"/>
    <x v="1"/>
    <x v="7"/>
  </r>
  <r>
    <s v="IVNA"/>
    <m/>
    <s v="NDC"/>
    <s v="NA"/>
    <m/>
    <m/>
    <m/>
    <m/>
    <m/>
    <m/>
    <n v="-0.15826591000000001"/>
    <n v="0"/>
    <m/>
    <m/>
    <m/>
    <m/>
    <m/>
    <m/>
    <m/>
    <m/>
    <m/>
    <m/>
    <m/>
    <m/>
    <m/>
    <m/>
    <m/>
    <m/>
    <m/>
    <m/>
    <m/>
    <m/>
    <m/>
    <m/>
    <m/>
    <m/>
    <m/>
    <m/>
    <m/>
    <n v="-0.15826591000000001"/>
    <n v="0"/>
    <n v="0"/>
    <n v="0"/>
    <n v="0"/>
    <m/>
    <m/>
    <s v="NDC"/>
    <x v="8"/>
    <x v="1"/>
    <x v="7"/>
  </r>
  <r>
    <s v="Schoeller"/>
    <m/>
    <s v="Wool"/>
    <s v="EMEA"/>
    <m/>
    <m/>
    <m/>
    <m/>
    <m/>
    <m/>
    <n v="-1.0578225584043965"/>
    <n v="-0.30879469471191751"/>
    <m/>
    <m/>
    <m/>
    <m/>
    <m/>
    <m/>
    <m/>
    <m/>
    <m/>
    <m/>
    <m/>
    <m/>
    <m/>
    <m/>
    <m/>
    <m/>
    <m/>
    <m/>
    <m/>
    <m/>
    <m/>
    <m/>
    <m/>
    <m/>
    <m/>
    <m/>
    <m/>
    <n v="-1.0578225584043965"/>
    <n v="0"/>
    <n v="-0.30879469471191751"/>
    <n v="0"/>
    <n v="0"/>
    <m/>
    <m/>
    <s v="Wool"/>
    <x v="2"/>
    <x v="2"/>
    <x v="7"/>
  </r>
  <r>
    <s v="IVGSLROH"/>
    <m/>
    <s v="Unallocable"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n v="-3.3909318836555E-2"/>
    <n v="3.3909318836555E-2"/>
    <m/>
    <m/>
    <m/>
    <m/>
    <s v="Holdings"/>
    <x v="6"/>
    <x v="3"/>
    <x v="7"/>
  </r>
  <r>
    <s v="PHP"/>
    <m/>
    <s v="Polyester HVA"/>
    <s v="EME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m/>
    <m/>
    <s v="Mobility"/>
    <x v="4"/>
    <x v="2"/>
    <x v="7"/>
  </r>
  <r>
    <s v="IVOXLLC"/>
    <s v="IVOXLLC"/>
    <s v="Downstream"/>
    <s v="NA"/>
    <m/>
    <m/>
    <m/>
    <m/>
    <m/>
    <m/>
    <n v="0"/>
    <n v="-5.634295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n v="-5.6342959999999997E-2"/>
    <m/>
    <m/>
    <m/>
    <m/>
    <s v="Others"/>
    <x v="5"/>
    <x v="1"/>
    <x v="7"/>
  </r>
  <r>
    <s v="IVOAPL"/>
    <s v="IVOAPL"/>
    <s v="Downstream"/>
    <s v="Asia"/>
    <m/>
    <m/>
    <m/>
    <m/>
    <m/>
    <m/>
    <n v="0"/>
    <n v="-6.6269365939072399E-4"/>
    <m/>
    <m/>
    <m/>
    <m/>
    <m/>
    <m/>
    <m/>
    <m/>
    <m/>
    <m/>
    <m/>
    <m/>
    <m/>
    <m/>
    <m/>
    <m/>
    <m/>
    <m/>
    <m/>
    <m/>
    <m/>
    <m/>
    <m/>
    <m/>
    <m/>
    <m/>
    <m/>
    <m/>
    <m/>
    <n v="-6.6269365939072399E-4"/>
    <m/>
    <m/>
    <m/>
    <m/>
    <s v="Indovinya"/>
    <x v="7"/>
    <x v="4"/>
    <x v="7"/>
  </r>
  <r>
    <s v="Oxiteno"/>
    <s v="Oxiteno"/>
    <s v="Downstream"/>
    <s v="NA"/>
    <m/>
    <m/>
    <m/>
    <m/>
    <m/>
    <m/>
    <n v="0"/>
    <n v="-0.37936881195908734"/>
    <m/>
    <m/>
    <m/>
    <m/>
    <m/>
    <m/>
    <m/>
    <m/>
    <m/>
    <m/>
    <m/>
    <m/>
    <m/>
    <m/>
    <m/>
    <m/>
    <m/>
    <m/>
    <m/>
    <m/>
    <m/>
    <m/>
    <m/>
    <m/>
    <m/>
    <m/>
    <m/>
    <m/>
    <m/>
    <n v="-0.37936881195908734"/>
    <m/>
    <m/>
    <m/>
    <m/>
    <s v="Others"/>
    <x v="5"/>
    <x v="1"/>
    <x v="7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Others"/>
    <m/>
    <m/>
    <m/>
    <n v="0"/>
    <n v="-0.87076913557329361"/>
    <n v="-0.94397845721721874"/>
    <n v="-1.163616743252476"/>
    <m/>
    <m/>
    <n v="0"/>
    <n v="0"/>
    <m/>
    <m/>
    <m/>
    <m/>
    <n v="-3.0657341593167201E-2"/>
    <n v="3.1760291684078401E-6"/>
    <n v="2.3103490229291201E-5"/>
    <n v="-0.84013807349952407"/>
    <n v="0"/>
    <n v="-0.27998354898921191"/>
    <n v="-0.42652725122676044"/>
    <n v="-0.23746765700124645"/>
    <n v="-0.68007096392667066"/>
    <n v="1.3467578386408108E-2"/>
    <n v="-9.1957881550709386E-3"/>
    <n v="-0.48781756955714251"/>
    <m/>
    <m/>
    <m/>
    <m/>
    <m/>
    <m/>
    <m/>
    <m/>
    <m/>
    <m/>
    <m/>
    <m/>
    <m/>
    <m/>
    <m/>
    <m/>
    <m/>
    <m/>
    <m/>
    <x v="0"/>
    <x v="0"/>
    <x v="0"/>
  </r>
  <r>
    <s v="Insurance income related to fixed assets"/>
    <m/>
    <m/>
    <m/>
    <n v="0.41071824662426992"/>
    <n v="0"/>
    <n v="-5.5824586574096475"/>
    <n v="15.644135044718055"/>
    <n v="8.5498824806730074"/>
    <n v="91.291620351956254"/>
    <n v="13.483786541064337"/>
    <n v="-9.3648735552722004E-2"/>
    <n v="0"/>
    <n v="0.40161100513213593"/>
    <n v="5.2512500130983408E-3"/>
    <n v="3.8559914790356475E-3"/>
    <n v="0"/>
    <n v="0"/>
    <n v="0"/>
    <n v="0"/>
    <n v="0"/>
    <n v="-6.4984895974627479"/>
    <n v="-0.42337390069541664"/>
    <n v="1.3394048407485164"/>
    <n v="3.9454926868341458"/>
    <n v="6.2940073803663982E-2"/>
    <n v="0.51127941415126621"/>
    <n v="11.124422869928978"/>
    <n v="7.212870222272679"/>
    <n v="0.96719787336407992"/>
    <n v="-4.6236819708332821E-2"/>
    <n v="0.41605120474458196"/>
    <n v="0.20036823000000001"/>
    <n v="63.781158101671878"/>
    <n v="30.370293876098067"/>
    <n v="-3.0601998558136994"/>
    <n v="1.1681415091624208"/>
    <n v="-0.79328418541245072"/>
    <n v="10.139974031104224"/>
    <n v="2.9689551862101422"/>
    <n v="-5.0736775218588855E-3"/>
    <n v="-8.8575058030863116E-2"/>
    <n v="0"/>
    <n v="0"/>
    <n v="0"/>
    <m/>
    <m/>
    <x v="0"/>
    <x v="0"/>
    <x v="0"/>
  </r>
  <r>
    <s v="Insurance claims - Leakage from Heater at Indorama Ventures Polymers (Rayong) PCL."/>
    <s v="IRPL_PET"/>
    <s v="PET Necessity"/>
    <s v="Asia"/>
    <n v="0.41071824662426992"/>
    <n v="0"/>
    <n v="0"/>
    <n v="0"/>
    <n v="0"/>
    <n v="0"/>
    <n v="0"/>
    <n v="0"/>
    <n v="0"/>
    <n v="0.40161100513213593"/>
    <n v="5.2512500130983408E-3"/>
    <n v="3.8559914790356475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8"/>
  </r>
  <r>
    <s v="Insurance claim - the property damage done by the lightning strike"/>
    <s v="IVOLEFINUSA"/>
    <s v="Upstream"/>
    <s v="NA"/>
    <n v="0"/>
    <n v="0"/>
    <n v="0"/>
    <n v="11.262499999999999"/>
    <n v="6.7441204599999995"/>
    <n v="63.969075250000003"/>
    <n v="0"/>
    <n v="0"/>
    <m/>
    <m/>
    <m/>
    <m/>
    <m/>
    <m/>
    <m/>
    <m/>
    <m/>
    <m/>
    <m/>
    <m/>
    <m/>
    <m/>
    <m/>
    <n v="11.262499999999999"/>
    <n v="5.1142089999999998"/>
    <n v="0.96509400000000056"/>
    <n v="0.17238299999999995"/>
    <n v="0.49243445999999924"/>
    <n v="0.20036823000000001"/>
    <n v="63.768707019999994"/>
    <n v="9.3536289824669439E-15"/>
    <n v="0"/>
    <n v="0"/>
    <n v="0"/>
    <n v="0"/>
    <n v="0"/>
    <n v="0"/>
    <n v="0"/>
    <n v="0"/>
    <n v="0"/>
    <m/>
    <m/>
    <s v="Others"/>
    <x v="5"/>
    <x v="1"/>
    <x v="8"/>
  </r>
  <r>
    <s v="Expenses related to fire damage - the property damage "/>
    <s v="IVQS"/>
    <s v="PTA"/>
    <s v="EMEA"/>
    <n v="0"/>
    <n v="0"/>
    <n v="-0.67671336769278334"/>
    <n v="0.19542380289262273"/>
    <n v="0.82740784420705249"/>
    <n v="0"/>
    <n v="-0.96869251300059189"/>
    <n v="0"/>
    <m/>
    <m/>
    <m/>
    <m/>
    <m/>
    <m/>
    <m/>
    <m/>
    <m/>
    <n v="-0.64522883695150113"/>
    <n v="2.3737855174893047E-3"/>
    <n v="-3.385831625877158E-2"/>
    <n v="0.18909935488599425"/>
    <n v="-1.7183690137154151E-4"/>
    <n v="3.7105765004600277E-3"/>
    <n v="2.7857084075399996E-3"/>
    <n v="0.84271933321873738"/>
    <n v="8.419475991124914E-4"/>
    <n v="-6.5506405069691853E-3"/>
    <n v="-9.6027961038281928E-3"/>
    <m/>
    <m/>
    <m/>
    <m/>
    <n v="-0.43148859278113205"/>
    <n v="-3.1970199796003962E-2"/>
    <n v="-0.42373969791111721"/>
    <n v="-8.1494022512338615E-2"/>
    <n v="0"/>
    <n v="0"/>
    <n v="0"/>
    <n v="0"/>
    <m/>
    <m/>
    <s v="PTA"/>
    <x v="1"/>
    <x v="1"/>
    <x v="8"/>
  </r>
  <r>
    <s v="Expenses related to fire damage - the property damage "/>
    <s v="IVQS"/>
    <s v="IPA"/>
    <s v="EMEA"/>
    <n v="0"/>
    <n v="0"/>
    <n v="-3.7578280438720961"/>
    <n v="4.1862112418254327"/>
    <n v="0.83308045875023429"/>
    <n v="0"/>
    <n v="-0.96869251300059189"/>
    <n v="0"/>
    <m/>
    <m/>
    <m/>
    <m/>
    <m/>
    <m/>
    <m/>
    <m/>
    <m/>
    <n v="-4.7743998980986424"/>
    <n v="-0.4235158585810056"/>
    <n v="1.440087712807552"/>
    <n v="3.7563933319481517"/>
    <n v="6.3111910705035523E-2"/>
    <n v="7.5015892591816069E-2"/>
    <n v="0.29169010658042893"/>
    <n v="0.84850194512947286"/>
    <n v="8.4269636489853195E-4"/>
    <n v="-6.5955509569571857E-3"/>
    <n v="-9.6686317871799154E-3"/>
    <m/>
    <m/>
    <m/>
    <m/>
    <n v="-0.43148859278113205"/>
    <n v="-3.1970199796003962E-2"/>
    <n v="-0.42373969791111721"/>
    <n v="-8.1494022512338615E-2"/>
    <n v="0"/>
    <n v="0"/>
    <n v="0"/>
    <n v="0"/>
    <m/>
    <m/>
    <s v="PIA"/>
    <x v="8"/>
    <x v="1"/>
    <x v="8"/>
  </r>
  <r>
    <s v="Expenses related to fire damage - the property damage "/>
    <s v="IVQS"/>
    <s v="PET Necessity"/>
    <s v="EMEA"/>
    <n v="0"/>
    <n v="0"/>
    <n v="-1.1479172458447682"/>
    <n v="0"/>
    <n v="0.40004903853973173"/>
    <n v="0"/>
    <n v="-0.48434625650029584"/>
    <n v="0"/>
    <m/>
    <m/>
    <m/>
    <m/>
    <m/>
    <m/>
    <m/>
    <m/>
    <m/>
    <n v="-1.0788608624126039"/>
    <n v="-2.2318276319003199E-3"/>
    <n v="-6.6824555800264002E-2"/>
    <n v="0"/>
    <n v="0"/>
    <n v="0.43255294505899006"/>
    <n v="-0.43255294505899006"/>
    <n v="0.40743994392446842"/>
    <n v="4.1922940006833276E-4"/>
    <n v="-3.1672136721689892E-3"/>
    <n v="-4.6429211126360337E-3"/>
    <m/>
    <m/>
    <m/>
    <m/>
    <n v="-0.21574429639056603"/>
    <n v="-1.5985105297872143E-2"/>
    <n v="-0.2118698435556885"/>
    <n v="-4.0747011256169197E-2"/>
    <n v="0"/>
    <n v="0"/>
    <n v="0"/>
    <n v="0"/>
    <m/>
    <m/>
    <s v="PET"/>
    <x v="1"/>
    <x v="1"/>
    <x v="8"/>
  </r>
  <r>
    <s v="Insurance claim - Fire Incident Loss"/>
    <s v="PHP"/>
    <s v="Polyester HVA"/>
    <s v="EMEA"/>
    <m/>
    <m/>
    <m/>
    <m/>
    <n v="-0.25477532082401055"/>
    <n v="19.868656083744295"/>
    <n v="11.518521766051268"/>
    <n v="7.6088127000273884E-4"/>
    <m/>
    <m/>
    <m/>
    <m/>
    <m/>
    <m/>
    <m/>
    <m/>
    <m/>
    <m/>
    <m/>
    <m/>
    <m/>
    <m/>
    <m/>
    <m/>
    <m/>
    <m/>
    <n v="-0.20230641457223741"/>
    <n v="-5.246890625177314E-2"/>
    <m/>
    <m/>
    <n v="31.221360079494684"/>
    <n v="-11.352703995750389"/>
    <n v="4.2131622818396221E-4"/>
    <n v="2.7355755304964363E-6"/>
    <n v="11.367357960925959"/>
    <n v="0.15073975332159506"/>
    <n v="7.6391342663098734E-4"/>
    <n v="-3.0321566282484917E-6"/>
    <n v="0"/>
    <n v="0"/>
    <m/>
    <m/>
    <s v="Mobility"/>
    <x v="4"/>
    <x v="2"/>
    <x v="8"/>
  </r>
  <r>
    <s v="Exceptional expenses because fire damage - the property damage - Fire at PHP Fibers Obernburg Germany(Maintenance Costs-COGS)"/>
    <s v="PHP"/>
    <s v="Polyester HVA"/>
    <s v="EMEA"/>
    <m/>
    <m/>
    <m/>
    <m/>
    <n v="0"/>
    <n v="-0.99748719499884519"/>
    <n v="-0.9811020445850831"/>
    <n v="-9.4409616822724737E-2"/>
    <m/>
    <m/>
    <m/>
    <m/>
    <m/>
    <m/>
    <m/>
    <m/>
    <m/>
    <m/>
    <m/>
    <m/>
    <m/>
    <m/>
    <m/>
    <m/>
    <m/>
    <m/>
    <m/>
    <m/>
    <m/>
    <m/>
    <n v="-0.93512796095833484"/>
    <n v="-6.2359234040510358E-2"/>
    <n v="-5.0645933962264154E-3"/>
    <n v="-0.76745152352675594"/>
    <n v="-0.19846598446030086"/>
    <n v="-1.0119943201799875E-2"/>
    <n v="-5.8375909484898727E-3"/>
    <n v="-8.8572025874234864E-2"/>
    <n v="0"/>
    <n v="0"/>
    <m/>
    <m/>
    <s v="Mobility"/>
    <x v="4"/>
    <x v="2"/>
    <x v="8"/>
  </r>
  <r>
    <s v="Insurance claim - Fire Incident Loss"/>
    <s v="IVBRZ"/>
    <s v="PET Necessity"/>
    <s v="NA"/>
    <m/>
    <m/>
    <m/>
    <m/>
    <n v="0"/>
    <n v="8.3554402540075916"/>
    <n v="2.3421074214214221"/>
    <n v="0"/>
    <m/>
    <m/>
    <m/>
    <m/>
    <m/>
    <m/>
    <m/>
    <m/>
    <m/>
    <m/>
    <m/>
    <m/>
    <m/>
    <m/>
    <m/>
    <m/>
    <m/>
    <m/>
    <m/>
    <n v="0"/>
    <m/>
    <m/>
    <m/>
    <n v="8.3554402540075916"/>
    <n v="2.2515062682832934"/>
    <n v="5.4090107428654832E-2"/>
    <n v="3.0431294016487698E-2"/>
    <n v="6.0797516929862461E-3"/>
    <n v="0"/>
    <n v="0"/>
    <n v="0"/>
    <n v="0"/>
    <m/>
    <m/>
    <s v="PET"/>
    <x v="1"/>
    <x v="1"/>
    <x v="8"/>
  </r>
  <r>
    <s v="Insurance claim - Fire Incident Loss (Yr 2019)"/>
    <s v="Glanzstoff"/>
    <s v="Polyester HVA"/>
    <s v="EMEA"/>
    <m/>
    <m/>
    <m/>
    <m/>
    <n v="0"/>
    <n v="1.200890894377207E-2"/>
    <n v="0"/>
    <n v="0"/>
    <m/>
    <m/>
    <m/>
    <m/>
    <m/>
    <m/>
    <m/>
    <m/>
    <m/>
    <m/>
    <m/>
    <m/>
    <m/>
    <m/>
    <m/>
    <m/>
    <m/>
    <m/>
    <m/>
    <m/>
    <m/>
    <n v="1.2451081671880785E-2"/>
    <n v="-3.4737848595448387E-4"/>
    <n v="-9.479424215423117E-5"/>
    <n v="0"/>
    <n v="0"/>
    <n v="0"/>
    <n v="0"/>
    <n v="0"/>
    <n v="0"/>
    <n v="0"/>
    <n v="0"/>
    <m/>
    <m/>
    <s v="Mobility"/>
    <x v="4"/>
    <x v="2"/>
    <x v="8"/>
  </r>
  <r>
    <s v="Insurance claim from wind storm - Property damage"/>
    <s v="IVSSB"/>
    <s v="PET Recycling"/>
    <s v="NA"/>
    <m/>
    <m/>
    <m/>
    <m/>
    <n v="0"/>
    <n v="8.3927050259428523E-2"/>
    <n v="0"/>
    <n v="0"/>
    <m/>
    <m/>
    <m/>
    <m/>
    <m/>
    <m/>
    <m/>
    <m/>
    <m/>
    <m/>
    <m/>
    <m/>
    <m/>
    <m/>
    <m/>
    <m/>
    <m/>
    <m/>
    <m/>
    <m/>
    <m/>
    <m/>
    <n v="8.4409136047666408E-2"/>
    <n v="-4.8208578823788484E-4"/>
    <n v="0"/>
    <n v="0"/>
    <n v="0"/>
    <n v="0"/>
    <n v="0"/>
    <n v="0"/>
    <n v="0"/>
    <n v="0"/>
    <m/>
    <m/>
    <s v="PET"/>
    <x v="1"/>
    <x v="1"/>
    <x v="8"/>
  </r>
  <r>
    <s v="Insurance Income - Property damage (biofuel plant break down)"/>
    <s v="OGPEUR"/>
    <s v="PET Necessity"/>
    <s v="EMEA"/>
    <m/>
    <m/>
    <m/>
    <m/>
    <n v="0"/>
    <n v="0"/>
    <n v="3.0259906806782073"/>
    <n v="0"/>
    <m/>
    <m/>
    <m/>
    <m/>
    <m/>
    <m/>
    <m/>
    <m/>
    <m/>
    <m/>
    <m/>
    <m/>
    <m/>
    <m/>
    <m/>
    <m/>
    <m/>
    <m/>
    <m/>
    <m/>
    <m/>
    <m/>
    <m/>
    <m/>
    <m/>
    <m/>
    <m/>
    <n v="3.0259906806782073"/>
    <n v="0"/>
    <n v="0"/>
    <n v="0"/>
    <n v="0"/>
    <m/>
    <m/>
    <s v="PET"/>
    <x v="1"/>
    <x v="1"/>
    <x v="8"/>
  </r>
  <r>
    <m/>
    <m/>
    <m/>
    <m/>
    <m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Acqusition and Pre-operative Cost"/>
    <m/>
    <m/>
    <m/>
    <n v="-15.904235513087755"/>
    <n v="-34.893683699366775"/>
    <n v="-25.748795432772461"/>
    <n v="-31.68170348529285"/>
    <n v="-9.4795308732310186"/>
    <n v="-16.500696374894751"/>
    <n v="-10.718901276052181"/>
    <n v="-2.5508238595025565"/>
    <n v="-2.0747458905030478"/>
    <n v="-2.6962787224883455"/>
    <n v="-3.6899206683406161"/>
    <n v="-7.4432902317557463"/>
    <n v="-6.0039774541847422"/>
    <n v="-11.201435699957003"/>
    <n v="-7.7321881147619429"/>
    <n v="-9.9560824304630877"/>
    <n v="-7.3720730401127295"/>
    <n v="-4.6366357800670297"/>
    <n v="-6.8971077563354513"/>
    <n v="-6.8429788562572487"/>
    <n v="-3.2104784402230937"/>
    <n v="-8.055422245752677"/>
    <n v="-9.9702662912909368"/>
    <n v="-10.445536508026144"/>
    <n v="-0.53574341568275452"/>
    <n v="-1.9905509540858"/>
    <n v="-2.1672232823521789"/>
    <n v="-4.7860132211102853"/>
    <n v="-1.0677525641143331"/>
    <n v="-2.3774180632630979"/>
    <n v="-2.0971235341073928"/>
    <n v="-10.958402213409924"/>
    <n v="-0.10888511126096712"/>
    <n v="-2.1137766079340579"/>
    <n v="-1.7237292358550733"/>
    <n v="-6.7725103210020832"/>
    <n v="-0.62534222688804542"/>
    <n v="-1.925481632614511"/>
    <n v="0"/>
    <n v="0"/>
    <n v="2.4684916675177249E-6"/>
    <m/>
    <m/>
    <x v="0"/>
    <x v="0"/>
    <x v="0"/>
  </r>
  <r>
    <s v="Legal expense"/>
    <m/>
    <m/>
    <m/>
    <n v="0"/>
    <n v="-2.7269576399999997"/>
    <n v="-1.5994820200000002"/>
    <n v="0"/>
    <n v="0"/>
    <n v="0"/>
    <n v="0"/>
    <n v="0"/>
    <n v="0"/>
    <n v="0"/>
    <n v="0"/>
    <n v="0"/>
    <n v="0"/>
    <n v="0"/>
    <n v="-0.59108426999999997"/>
    <n v="-2.1358733699999997"/>
    <n v="-0.525119"/>
    <n v="-0.21719516000000003"/>
    <n v="-0.43846017000000004"/>
    <n v="-0.41870768999999997"/>
    <n v="0"/>
    <n v="0"/>
    <n v="0"/>
    <n v="0"/>
    <n v="0"/>
    <m/>
    <m/>
    <m/>
    <m/>
    <m/>
    <m/>
    <m/>
    <m/>
    <m/>
    <m/>
    <m/>
    <m/>
    <m/>
    <m/>
    <m/>
    <m/>
    <m/>
    <m/>
    <x v="0"/>
    <x v="0"/>
    <x v="0"/>
  </r>
  <r>
    <s v="Legal expense - IVOG"/>
    <s v="IVHLLC"/>
    <s v="Downstream"/>
    <s v="NA"/>
    <n v="0"/>
    <n v="-2.7269576399999997"/>
    <n v="-1.5994820200000002"/>
    <n v="0"/>
    <n v="0"/>
    <n v="0"/>
    <n v="0"/>
    <n v="0"/>
    <m/>
    <m/>
    <m/>
    <m/>
    <m/>
    <m/>
    <n v="-0.59108426999999997"/>
    <n v="-2.1358733699999997"/>
    <n v="-0.525119"/>
    <n v="-0.21719516000000003"/>
    <n v="-0.43846017000000004"/>
    <n v="-0.41870768999999997"/>
    <m/>
    <m/>
    <m/>
    <m/>
    <m/>
    <m/>
    <m/>
    <m/>
    <m/>
    <m/>
    <m/>
    <m/>
    <m/>
    <m/>
    <m/>
    <m/>
    <m/>
    <m/>
    <m/>
    <m/>
    <m/>
    <m/>
    <s v="Others"/>
    <x v="5"/>
    <x v="1"/>
    <x v="9"/>
  </r>
  <r>
    <s v="Pre-operative cost"/>
    <m/>
    <m/>
    <m/>
    <n v="-9.5574336902196642"/>
    <n v="-11.336552033995261"/>
    <n v="-14.04724015083"/>
    <n v="-7.0911516021072565"/>
    <n v="-1.9590115239084027"/>
    <n v="-0.38533908533861694"/>
    <n v="-7.2678560000000001"/>
    <n v="-0.85573346169999998"/>
    <n v="-1.766797"/>
    <n v="-2.3319715700000008"/>
    <n v="-2.8343415399999992"/>
    <n v="-2.6243235802196647"/>
    <n v="-4.1829770197920562"/>
    <n v="-4.2954272158488145"/>
    <n v="-0.5805865901661883"/>
    <n v="-2.2775612081882004"/>
    <n v="-4.2093292500000006"/>
    <n v="-1.4413975500000002"/>
    <n v="-3.8592125517972025"/>
    <n v="-4.5373007990327965"/>
    <n v="-2.2404968193548402"/>
    <n v="-1.2270133308210727"/>
    <n v="-1.6858134365126034"/>
    <n v="-1.9378280154187406"/>
    <n v="-0.48043609659566883"/>
    <n v="-0.3716006028120985"/>
    <n v="-0.35104208441015872"/>
    <n v="-0.75593274009047673"/>
    <n v="-0.86380997196414699"/>
    <n v="2.0242267109318912"/>
    <n v="-1.1352464134996483"/>
    <n v="-0.41050941080671322"/>
    <n v="-0.48801934753832549"/>
    <n v="-0.34753965246167456"/>
    <n v="-0.42619899999999988"/>
    <n v="-6.0060980000000006"/>
    <n v="-0.59692999999999996"/>
    <n v="-0.25880346170000001"/>
    <n v="0"/>
    <n v="0"/>
    <m/>
    <n v="0.10891065246167447"/>
    <m/>
    <x v="0"/>
    <x v="0"/>
    <x v="0"/>
  </r>
  <r>
    <s v="Pre-operative cost - WBRF"/>
    <m/>
    <s v="Polyester HVA"/>
    <s v="NA"/>
    <n v="-0.16589616204683291"/>
    <n v="0"/>
    <n v="0"/>
    <n v="0"/>
    <n v="0"/>
    <n v="0"/>
    <n v="0"/>
    <n v="0"/>
    <n v="0"/>
    <n v="0"/>
    <n v="0"/>
    <n v="-0.165896162046832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obility"/>
    <x v="4"/>
    <x v="2"/>
    <x v="10"/>
  </r>
  <r>
    <s v="Pre-operative cost - Artlant Portugal"/>
    <m/>
    <s v="PTA"/>
    <s v="EMEA"/>
    <n v="-0.78243085817283275"/>
    <n v="-5.6474416739952602"/>
    <n v="0"/>
    <n v="0"/>
    <n v="0"/>
    <n v="0"/>
    <n v="0"/>
    <n v="0"/>
    <n v="0"/>
    <n v="0"/>
    <n v="0"/>
    <n v="-0.78243085817283275"/>
    <n v="-2.876303969792056"/>
    <n v="-2.9136957458488144"/>
    <n v="7.8226189833811938E-2"/>
    <n v="6.4331851811799456E-2"/>
    <m/>
    <m/>
    <m/>
    <m/>
    <m/>
    <m/>
    <m/>
    <m/>
    <m/>
    <m/>
    <m/>
    <m/>
    <m/>
    <m/>
    <m/>
    <m/>
    <m/>
    <m/>
    <m/>
    <m/>
    <m/>
    <m/>
    <m/>
    <m/>
    <m/>
    <m/>
    <s v="PTA"/>
    <x v="1"/>
    <x v="1"/>
    <x v="10"/>
  </r>
  <r>
    <s v="Pre-operative cost - Corpus Christy"/>
    <m/>
    <s v="PET Necessity"/>
    <s v="NA"/>
    <n v="0"/>
    <n v="0"/>
    <n v="-2.91009145083"/>
    <n v="-2.1375069999999998"/>
    <n v="-1.26525453"/>
    <n v="-1.2350690000000002"/>
    <n v="-7.2678560000000001"/>
    <n v="-0.85573346169999998"/>
    <m/>
    <m/>
    <m/>
    <m/>
    <m/>
    <m/>
    <m/>
    <m/>
    <n v="-1.577334"/>
    <n v="-1.2160000000000002"/>
    <n v="-1.8680759999999998"/>
    <n v="1.7513185491700001"/>
    <n v="-0.97126699999999999"/>
    <n v="-0.47077099999999994"/>
    <n v="-0.44811500000000015"/>
    <n v="-0.24735399999999963"/>
    <n v="-0.422348"/>
    <n v="-0.28898799999999997"/>
    <n v="-0.28223799999999993"/>
    <n v="-0.27168053000000009"/>
    <n v="-0.27601790000000004"/>
    <n v="-0.23072477000000002"/>
    <n v="-0.34126873459999996"/>
    <n v="-0.38705759540000007"/>
    <n v="-0.48705399900000002"/>
    <n v="-0.34850500100000004"/>
    <n v="-0.42619899999999988"/>
    <n v="-6.0060980000000006"/>
    <n v="-0.59692999999999996"/>
    <n v="-0.25880346170000001"/>
    <n v="0"/>
    <n v="0"/>
    <m/>
    <m/>
    <s v="PET"/>
    <x v="1"/>
    <x v="1"/>
    <x v="10"/>
  </r>
  <r>
    <s v="Pre-operative cost - Cracker (IVOLEFINUSA)"/>
    <s v="IVOLEFINUSA"/>
    <s v="Upstream"/>
    <s v="NA"/>
    <n v="-8.6091066699999992"/>
    <n v="-5.6891103600000008"/>
    <n v="-11.137148699999999"/>
    <n v="-1.2692298193548401"/>
    <n v="0"/>
    <n v="0"/>
    <n v="0"/>
    <n v="0"/>
    <n v="-1.766797"/>
    <n v="-2.3319715700000008"/>
    <n v="-2.8343415399999992"/>
    <n v="-1.6759965599999993"/>
    <n v="-1.3066730500000001"/>
    <n v="-1.3817314700000001"/>
    <n v="-0.65881278000000021"/>
    <n v="-2.3418930599999999"/>
    <n v="-2.6319952500000006"/>
    <n v="-0.22539754999999997"/>
    <n v="-1.9911340599999994"/>
    <n v="-6.2886218399999994"/>
    <n v="-1.2692298193548401"/>
    <m/>
    <m/>
    <m/>
    <m/>
    <m/>
    <m/>
    <m/>
    <m/>
    <m/>
    <m/>
    <m/>
    <m/>
    <m/>
    <m/>
    <m/>
    <m/>
    <m/>
    <m/>
    <m/>
    <m/>
    <m/>
    <s v="Others"/>
    <x v="5"/>
    <x v="1"/>
    <x v="10"/>
  </r>
  <r>
    <s v="Pre-operative cost - IVGSS (India)"/>
    <m/>
    <s v="Unallocable"/>
    <s v="Holdings"/>
    <n v="0"/>
    <n v="0"/>
    <n v="0"/>
    <n v="-3.1696873218314408"/>
    <n v="0"/>
    <n v="0"/>
    <n v="0"/>
    <n v="0"/>
    <m/>
    <m/>
    <m/>
    <m/>
    <m/>
    <m/>
    <m/>
    <m/>
    <m/>
    <m/>
    <m/>
    <m/>
    <m/>
    <n v="-0.75624233082107273"/>
    <n v="-1.2376984365126034"/>
    <n v="-1.1757465544977648"/>
    <m/>
    <m/>
    <m/>
    <m/>
    <m/>
    <m/>
    <m/>
    <m/>
    <m/>
    <m/>
    <m/>
    <m/>
    <m/>
    <m/>
    <m/>
    <m/>
    <m/>
    <m/>
    <s v="Holdings"/>
    <x v="6"/>
    <x v="3"/>
    <x v="10"/>
  </r>
  <r>
    <s v="Pre-operative cost - IVSPPL"/>
    <m/>
    <s v="Downstream"/>
    <s v="NA"/>
    <n v="0"/>
    <n v="0"/>
    <n v="0"/>
    <n v="0"/>
    <n v="0"/>
    <n v="0"/>
    <n v="0"/>
    <n v="0"/>
    <m/>
    <m/>
    <m/>
    <m/>
    <m/>
    <m/>
    <m/>
    <m/>
    <m/>
    <m/>
    <n v="-2.4917972032216941E-6"/>
    <n v="2.4917972032216941E-6"/>
    <m/>
    <m/>
    <m/>
    <m/>
    <m/>
    <m/>
    <m/>
    <m/>
    <m/>
    <m/>
    <m/>
    <m/>
    <m/>
    <m/>
    <m/>
    <m/>
    <m/>
    <m/>
    <m/>
    <m/>
    <m/>
    <m/>
    <s v="Others"/>
    <x v="5"/>
    <x v="1"/>
    <x v="10"/>
  </r>
  <r>
    <s v="Pre-operative cost - PVPC"/>
    <m/>
    <s v="PET Recycling"/>
    <s v="Asia"/>
    <n v="0"/>
    <n v="0"/>
    <n v="0"/>
    <n v="-0.38520461264177114"/>
    <n v="-0.35295255195639941"/>
    <n v="2.1751190822961917"/>
    <n v="0"/>
    <n v="0"/>
    <m/>
    <m/>
    <m/>
    <m/>
    <m/>
    <m/>
    <m/>
    <m/>
    <m/>
    <m/>
    <m/>
    <m/>
    <m/>
    <m/>
    <m/>
    <n v="-0.38520461264177114"/>
    <n v="-5.8088096595668812E-2"/>
    <n v="-6.9621115781147311E-2"/>
    <n v="-6.867127951028508E-2"/>
    <n v="-0.15657206006929819"/>
    <n v="-0.40713305206896033"/>
    <n v="2.4285154766982773"/>
    <n v="0.19065883652331339"/>
    <n v="-3.692217885643867E-2"/>
    <n v="0"/>
    <n v="0"/>
    <n v="0"/>
    <n v="0"/>
    <n v="0"/>
    <n v="0"/>
    <n v="0"/>
    <n v="0"/>
    <m/>
    <m/>
    <s v="PET"/>
    <x v="1"/>
    <x v="1"/>
    <x v="10"/>
  </r>
  <r>
    <s v="Pre-operative cost - IVSSB (IVBRZ paid)"/>
    <m/>
    <s v="PET Necessity"/>
    <s v="NA"/>
    <n v="0"/>
    <n v="0"/>
    <n v="0"/>
    <n v="-0.12952284827920507"/>
    <n v="-1.296909289739027E-2"/>
    <n v="0"/>
    <n v="0"/>
    <n v="0"/>
    <m/>
    <m/>
    <m/>
    <m/>
    <m/>
    <m/>
    <m/>
    <m/>
    <m/>
    <m/>
    <m/>
    <m/>
    <m/>
    <m/>
    <m/>
    <n v="-0.12952284827920507"/>
    <n v="0"/>
    <n v="-1.2991487030951187E-2"/>
    <n v="-1.3280489987373134E-4"/>
    <n v="1.5519903343464911E-4"/>
    <m/>
    <m/>
    <m/>
    <m/>
    <m/>
    <m/>
    <m/>
    <m/>
    <m/>
    <m/>
    <m/>
    <m/>
    <m/>
    <m/>
    <s v="PET"/>
    <x v="1"/>
    <x v="1"/>
    <x v="10"/>
  </r>
  <r>
    <s v="Pre-operative cost - IVRV (PET Recycling)"/>
    <m/>
    <s v="PET Recycling"/>
    <s v="EMEA"/>
    <n v="0"/>
    <n v="0"/>
    <n v="0"/>
    <n v="0"/>
    <n v="-0.32783534905461315"/>
    <n v="-1.3253891676348084"/>
    <n v="0"/>
    <n v="0"/>
    <m/>
    <m/>
    <m/>
    <m/>
    <m/>
    <m/>
    <m/>
    <m/>
    <m/>
    <m/>
    <m/>
    <m/>
    <m/>
    <m/>
    <m/>
    <m/>
    <m/>
    <n v="0"/>
    <n v="0"/>
    <n v="-0.32783534905461315"/>
    <n v="-0.18065901989518665"/>
    <n v="-0.17356399576638573"/>
    <n v="-0.9846365154229616"/>
    <n v="1.347036344972552E-2"/>
    <n v="0"/>
    <n v="0"/>
    <n v="0"/>
    <n v="0"/>
    <n v="0"/>
    <n v="0"/>
    <n v="0"/>
    <n v="0"/>
    <m/>
    <m/>
    <s v="PET"/>
    <x v="1"/>
    <x v="1"/>
    <x v="10"/>
  </r>
  <r>
    <s v="Pre-operative cost - IDVB"/>
    <m/>
    <s v="PET Recycling"/>
    <s v="Asi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n v="-9.6534853832547175E-4"/>
    <n v="9.6534853832547175E-4"/>
    <n v="0"/>
    <n v="0"/>
    <n v="0"/>
    <n v="0"/>
    <n v="0"/>
    <n v="0"/>
    <m/>
    <m/>
    <s v="PET"/>
    <x v="1"/>
    <x v="1"/>
    <x v="1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Acquisition Cost"/>
    <m/>
    <m/>
    <m/>
    <n v="-6.3468018228680911"/>
    <n v="-20.830174025371516"/>
    <n v="-10.10207326194246"/>
    <n v="-24.590551883185594"/>
    <n v="-7.5205193493226163"/>
    <n v="-16.115357289556133"/>
    <n v="-3.4510452760521808"/>
    <n v="-1.6950903978025564"/>
    <n v="-0.30794889050304791"/>
    <n v="-0.36430715248834461"/>
    <n v="-0.85557912834061689"/>
    <n v="-4.8189666515360816"/>
    <n v="-1.8210004343926864"/>
    <n v="-6.9060084841081872"/>
    <n v="-6.5605172545957551"/>
    <n v="-5.5426478522748877"/>
    <n v="-2.6376247901127292"/>
    <n v="-2.9780430700670295"/>
    <n v="-2.599435034538248"/>
    <n v="-1.886970367224452"/>
    <n v="-0.96998162086825324"/>
    <n v="-6.8284089149316047"/>
    <n v="-8.2844528547783334"/>
    <n v="-8.5077084926074029"/>
    <n v="-5.5307319087085693E-2"/>
    <n v="-1.6189503512737016"/>
    <n v="-1.8161811979420199"/>
    <n v="-4.0300804810198088"/>
    <n v="-0.20394259215018609"/>
    <n v="-4.4016447741949891"/>
    <n v="-0.96187712060774466"/>
    <n v="-10.547892802603211"/>
    <n v="0.37913423627735837"/>
    <n v="-1.7662369554723831"/>
    <n v="-1.2975302358550733"/>
    <n v="-0.76641232100208279"/>
    <n v="-2.841222688804549E-2"/>
    <n v="-1.6666781709145109"/>
    <n v="0"/>
    <n v="0"/>
    <m/>
    <n v="2.0742246340799149"/>
    <m/>
    <x v="0"/>
    <x v="0"/>
    <x v="0"/>
  </r>
  <r>
    <s v="Others"/>
    <m/>
    <s v="Unallocable"/>
    <s v="Holdings"/>
    <n v="-1.5535375852001863"/>
    <n v="-0.97262327698441353"/>
    <n v="-0.29111890921108574"/>
    <n v="0"/>
    <n v="0"/>
    <n v="0"/>
    <n v="0"/>
    <n v="0"/>
    <n v="-0.30322462684441404"/>
    <n v="-0.36002960150900876"/>
    <n v="-2.6417938913720553E-2"/>
    <n v="-0.86386541793304283"/>
    <n v="-5.040662097127023E-2"/>
    <n v="-0.62662325439575928"/>
    <n v="3.9329441550762747E-4"/>
    <n v="-0.29598669603289163"/>
    <n v="-2.9231621053297283E-2"/>
    <n v="-4.5794156415145254E-2"/>
    <n v="-0.13095233398224643"/>
    <n v="-8.5140797760396791E-2"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s v="Project Siam (BPC)"/>
    <m/>
    <s v="Unallocable"/>
    <s v="Holdings"/>
    <n v="-4.8875149557662933E-3"/>
    <n v="0"/>
    <n v="0"/>
    <n v="0"/>
    <n v="0"/>
    <n v="0"/>
    <n v="0"/>
    <n v="0"/>
    <n v="-4.72426365863385E-3"/>
    <n v="-5.48758369126306E-5"/>
    <n v="-6.2489463729535394E-5"/>
    <n v="-4.5885996490277303E-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s v="Project Trevira"/>
    <m/>
    <s v="Unallocable"/>
    <s v="Holdings"/>
    <n v="-0.17905457071793601"/>
    <n v="0"/>
    <n v="0"/>
    <n v="0"/>
    <n v="0"/>
    <n v="0"/>
    <n v="0"/>
    <n v="0"/>
    <n v="0"/>
    <n v="0"/>
    <n v="0"/>
    <n v="-0.179054570717936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s v="Project Atlantic - Artland Portugal"/>
    <m/>
    <s v="Unallocable"/>
    <s v="Holdings"/>
    <n v="-0.55830723074009625"/>
    <n v="-0.25962749829837262"/>
    <n v="0"/>
    <n v="0"/>
    <n v="0"/>
    <n v="0"/>
    <n v="0"/>
    <n v="0"/>
    <n v="0"/>
    <n v="-4.2226751424232602E-3"/>
    <n v="-0.24522011569809599"/>
    <n v="-0.30886443989957701"/>
    <n v="-0.26604612233769365"/>
    <n v="1.6679639819918667E-3"/>
    <n v="3.4176802001581819E-3"/>
    <n v="1.3329798571709835E-3"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s v="Project Atom - AVGOL"/>
    <m/>
    <s v="Unallocable"/>
    <s v="Holdings"/>
    <n v="0"/>
    <n v="-3.3466860559165266"/>
    <n v="-6.9001275559506777E-3"/>
    <n v="-3.8365309298446323E-2"/>
    <n v="0"/>
    <n v="0"/>
    <n v="-1.4020955833769042E-2"/>
    <n v="0"/>
    <m/>
    <m/>
    <m/>
    <m/>
    <m/>
    <n v="-0.51625914552694918"/>
    <n v="-2.8496081511639315"/>
    <n v="1.9181240774353792E-2"/>
    <m/>
    <n v="-6.7770521054130147E-3"/>
    <n v="-6.6838847708840243E-5"/>
    <n v="-5.6236602828822757E-5"/>
    <m/>
    <n v="-3.7987058060433475E-2"/>
    <n v="-1.0993341631639758E-4"/>
    <n v="-2.6831782169645102E-4"/>
    <m/>
    <m/>
    <m/>
    <m/>
    <m/>
    <m/>
    <m/>
    <m/>
    <m/>
    <m/>
    <n v="-0.10640801986793327"/>
    <n v="9.2387064034164232E-2"/>
    <n v="0"/>
    <n v="0"/>
    <n v="0"/>
    <n v="0"/>
    <m/>
    <m/>
    <s v="Holdings"/>
    <x v="6"/>
    <x v="3"/>
    <x v="10"/>
  </r>
  <r>
    <s v="Project Beverage Plastic"/>
    <m/>
    <s v="Unallocable"/>
    <s v="Holdings"/>
    <n v="0"/>
    <n v="0"/>
    <n v="0"/>
    <n v="-4.0204616890462536E-3"/>
    <n v="0"/>
    <n v="0"/>
    <n v="0"/>
    <n v="0"/>
    <m/>
    <m/>
    <m/>
    <m/>
    <m/>
    <m/>
    <m/>
    <m/>
    <m/>
    <m/>
    <m/>
    <m/>
    <n v="-3.8544389476880786E-3"/>
    <n v="-3.2374412919420389E-5"/>
    <n v="-7.6337838295838668E-5"/>
    <n v="-5.7310490142915491E-5"/>
    <m/>
    <m/>
    <m/>
    <m/>
    <m/>
    <m/>
    <m/>
    <m/>
    <m/>
    <m/>
    <m/>
    <m/>
    <m/>
    <m/>
    <m/>
    <m/>
    <m/>
    <m/>
    <s v="Holdings"/>
    <x v="6"/>
    <x v="3"/>
    <x v="10"/>
  </r>
  <r>
    <s v="Project Buono - Brazil"/>
    <m/>
    <s v="Unallocable"/>
    <s v="Holdings"/>
    <n v="0"/>
    <n v="-1.157026076679166"/>
    <n v="-0.14637171317949313"/>
    <n v="0"/>
    <n v="0"/>
    <n v="0"/>
    <n v="0"/>
    <n v="0"/>
    <m/>
    <m/>
    <m/>
    <m/>
    <m/>
    <n v="-2.2442154793342395"/>
    <n v="1.3461379941738538"/>
    <n v="-0.25894859151878036"/>
    <m/>
    <n v="-0.14376092600208801"/>
    <n v="-1.4178457668726774E-3"/>
    <n v="-1.1929414105324443E-3"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s v="Project Cruise - UTT"/>
    <m/>
    <s v="Unallocable"/>
    <s v="Holdings"/>
    <n v="0"/>
    <n v="-0.28196632850689929"/>
    <n v="-0.64717939415458747"/>
    <n v="0"/>
    <n v="0"/>
    <n v="0"/>
    <n v="0"/>
    <n v="0"/>
    <m/>
    <m/>
    <m/>
    <m/>
    <m/>
    <n v="-0.10615879739896414"/>
    <n v="-6.4799594463785474E-3"/>
    <n v="-0.1693275716615566"/>
    <n v="-0.61788553083843212"/>
    <n v="1.7910204190958234E-2"/>
    <n v="-4.2362683215945975E-2"/>
    <n v="-4.8413842911676636E-3"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s v="Project Dawn - M&amp;G Brazil"/>
    <m/>
    <s v="Unallocable"/>
    <s v="Holdings"/>
    <n v="-0.19359804794096699"/>
    <n v="-3.5958260584122264"/>
    <n v="-0.33254378921701261"/>
    <n v="0"/>
    <n v="0"/>
    <n v="0"/>
    <n v="0"/>
    <n v="0"/>
    <n v="0"/>
    <n v="0"/>
    <n v="0"/>
    <n v="-0.19359804794096699"/>
    <n v="-0.17645505259620442"/>
    <n v="-0.42869492219995953"/>
    <n v="-7.0972834905489585E-3"/>
    <n v="-2.9835788001255135"/>
    <n v="-0.25092902654587423"/>
    <n v="-7.6113074279839932E-2"/>
    <n v="-2.9807294666471806E-3"/>
    <n v="-2.5209589246512377E-3"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s v="Project Epsilon - Essel Propack"/>
    <m/>
    <s v="Unallocable"/>
    <s v="Holdings"/>
    <n v="0"/>
    <n v="0"/>
    <n v="-0.14209315320886964"/>
    <n v="0"/>
    <n v="0"/>
    <n v="0"/>
    <n v="0"/>
    <n v="0"/>
    <m/>
    <m/>
    <m/>
    <m/>
    <m/>
    <m/>
    <m/>
    <m/>
    <m/>
    <n v="-0.13955868138821223"/>
    <n v="-1.3764010231384904E-3"/>
    <n v="-1.1580707975189231E-3"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s v="Project Everest - Sinterama"/>
    <m/>
    <s v="Unallocable"/>
    <s v="Holdings"/>
    <n v="0"/>
    <n v="0"/>
    <n v="-1.779867037029879"/>
    <n v="-0.26094460867786817"/>
    <n v="-3.0724212177652217E-2"/>
    <n v="-4.0377936903101805E-2"/>
    <n v="-1.7610022943939693E-2"/>
    <n v="0"/>
    <m/>
    <m/>
    <m/>
    <m/>
    <m/>
    <m/>
    <m/>
    <m/>
    <m/>
    <n v="-0.55442993387959127"/>
    <n v="-0.86600857629443273"/>
    <n v="-0.35942852685585497"/>
    <n v="-0.18269818962795084"/>
    <n v="-6.8701120291365741E-2"/>
    <n v="-3.8704179459361316E-3"/>
    <n v="-5.6748808126154855E-3"/>
    <m/>
    <n v="-3.5193676235734041E-3"/>
    <n v="-2.7656313022794896E-2"/>
    <n v="4.5146846871608332E-4"/>
    <n v="-2.6095686805792859E-2"/>
    <n v="5.075334915556097E-4"/>
    <n v="6.819549051122302E-4"/>
    <n v="-1.5471738493976789E-2"/>
    <n v="-1.506875340424528E-2"/>
    <n v="-2.5292614531507371E-3"/>
    <n v="-4.2878098169777529E-5"/>
    <n v="3.0870011626101673E-5"/>
    <n v="0"/>
    <n v="0"/>
    <n v="0"/>
    <n v="0"/>
    <m/>
    <m/>
    <s v="Holdings"/>
    <x v="6"/>
    <x v="3"/>
    <x v="10"/>
  </r>
  <r>
    <s v="Project Green - Sorepla"/>
    <m/>
    <s v="Unallocable"/>
    <s v="Holdings"/>
    <n v="0"/>
    <n v="-0.38769700012375463"/>
    <n v="-1.4386166621571127E-2"/>
    <n v="0"/>
    <n v="0"/>
    <n v="0"/>
    <n v="0"/>
    <n v="0"/>
    <m/>
    <m/>
    <m/>
    <m/>
    <m/>
    <n v="-0.26443666244502412"/>
    <n v="0.17184324454715463"/>
    <n v="-0.29510358222588517"/>
    <m/>
    <n v="-1.3043072226264671E-2"/>
    <n v="-1.2258459630178596E-3"/>
    <n v="-1.172484322885959E-4"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s v="Project Jumbo - Corpus Christy"/>
    <m/>
    <s v="Unallocable"/>
    <s v="Holdings"/>
    <n v="0"/>
    <n v="-4.138553275436359"/>
    <n v="-0.16543222958067588"/>
    <n v="-4.0575495152332447E-4"/>
    <n v="0"/>
    <n v="-5.7934469739097209E-2"/>
    <n v="-9.6787940326463553E-2"/>
    <n v="0"/>
    <m/>
    <m/>
    <m/>
    <m/>
    <n v="-2.0015458655388654E-3"/>
    <n v="-0.45504188286431385"/>
    <n v="-3.5624521575915589"/>
    <n v="-0.11905768911494718"/>
    <n v="-5.1980262074277854E-2"/>
    <n v="-7.1583282024048553E-2"/>
    <n v="-4.6296965897552195E-2"/>
    <n v="4.4282804152027053E-3"/>
    <n v="-3.9262361308677101E-4"/>
    <n v="3.5678188917571399E-7"/>
    <n v="-7.7042037140941837E-6"/>
    <n v="-5.783916611634991E-6"/>
    <m/>
    <m/>
    <m/>
    <m/>
    <n v="-2.9094309051266622E-2"/>
    <n v="-3.1146428164145444E-2"/>
    <n v="1.6054877320423599E-3"/>
    <n v="7.007797442724964E-4"/>
    <n v="0"/>
    <n v="0"/>
    <n v="-0.10334553232159407"/>
    <n v="6.5575919951305212E-3"/>
    <n v="0"/>
    <n v="0"/>
    <n v="0"/>
    <n v="0"/>
    <m/>
    <m/>
    <s v="Holdings"/>
    <x v="6"/>
    <x v="3"/>
    <x v="10"/>
  </r>
  <r>
    <s v="Project Kamiwashi - PT Mitsubishi Chemicals Indonesia"/>
    <m/>
    <s v="Unallocable"/>
    <s v="Holdings"/>
    <n v="0"/>
    <n v="0"/>
    <n v="-0.1183450552742453"/>
    <n v="-5.6415712578371163E-2"/>
    <n v="0"/>
    <n v="0"/>
    <n v="0"/>
    <n v="0"/>
    <m/>
    <m/>
    <m/>
    <m/>
    <m/>
    <m/>
    <m/>
    <m/>
    <m/>
    <n v="-0.11133279825366192"/>
    <n v="-1.0980225371931135E-3"/>
    <n v="-5.9142344833902627E-3"/>
    <m/>
    <n v="-5.5859498813478882E-2"/>
    <n v="-1.616557283408912E-4"/>
    <n v="-3.945580365513901E-4"/>
    <m/>
    <m/>
    <m/>
    <m/>
    <m/>
    <m/>
    <m/>
    <m/>
    <m/>
    <m/>
    <m/>
    <m/>
    <m/>
    <m/>
    <m/>
    <m/>
    <m/>
    <m/>
    <s v="Holdings"/>
    <x v="6"/>
    <x v="3"/>
    <x v="10"/>
  </r>
  <r>
    <s v="Project Kepler - Schoeller"/>
    <m/>
    <s v="Unallocable"/>
    <s v="Holdings"/>
    <n v="0"/>
    <n v="-0.4416883902605036"/>
    <n v="-0.74068803609137635"/>
    <n v="-5.8427122652060827E-2"/>
    <n v="-1.2767168964612058E-2"/>
    <n v="0"/>
    <n v="0"/>
    <n v="0"/>
    <m/>
    <m/>
    <m/>
    <m/>
    <m/>
    <n v="-6.1427645142590699E-2"/>
    <n v="7.9408998024607723E-4"/>
    <n v="-0.38105483509815896"/>
    <n v="-1.3840354788217995E-2"/>
    <n v="-0.71394339382768246"/>
    <n v="-8.9634797436999869E-3"/>
    <n v="-3.940807731775936E-3"/>
    <m/>
    <m/>
    <m/>
    <n v="-5.8427122652060827E-2"/>
    <n v="-1.1091561468374488E-2"/>
    <n v="1.8562981514606315E-4"/>
    <n v="2.519663688885232E-4"/>
    <n v="-2.1132036802721556E-3"/>
    <n v="0"/>
    <n v="0"/>
    <n v="0"/>
    <n v="0"/>
    <n v="0"/>
    <n v="0"/>
    <n v="0"/>
    <n v="0"/>
    <n v="0"/>
    <n v="0"/>
    <n v="0"/>
    <n v="0"/>
    <m/>
    <m/>
    <s v="Holdings"/>
    <x v="6"/>
    <x v="3"/>
    <x v="10"/>
  </r>
  <r>
    <s v="Project Loom III - Kordana"/>
    <m/>
    <s v="Unallocable"/>
    <s v="Holdings"/>
    <n v="0"/>
    <n v="-0.69238836576381413"/>
    <n v="-0.35487283702472522"/>
    <n v="0"/>
    <n v="0"/>
    <n v="0"/>
    <n v="0"/>
    <n v="0"/>
    <m/>
    <m/>
    <m/>
    <m/>
    <m/>
    <n v="-0.22858280909354406"/>
    <n v="-0.26021469878890108"/>
    <n v="-0.20359085788136902"/>
    <n v="-0.30029495960410441"/>
    <n v="-4.8248119898568809E-2"/>
    <n v="-3.4375149325238663E-3"/>
    <n v="-2.8922425895281378E-3"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s v="Project Oscar - Bevpak"/>
    <m/>
    <s v="Unallocable"/>
    <s v="Holdings"/>
    <n v="0"/>
    <n v="0"/>
    <n v="-3.425873045514282E-2"/>
    <n v="-1.7699384311388344E-2"/>
    <n v="-5.224219867748346E-4"/>
    <n v="0"/>
    <n v="0"/>
    <n v="0"/>
    <m/>
    <m/>
    <m/>
    <m/>
    <m/>
    <m/>
    <m/>
    <m/>
    <m/>
    <n v="-2.1412767221297726E-2"/>
    <n v="-8.974547203356345E-3"/>
    <n v="-3.8714160304887469E-3"/>
    <n v="-7.085720254639028E-3"/>
    <n v="-1.0025300502867696E-2"/>
    <n v="-3.3606407472550493E-4"/>
    <n v="-2.5229947915611506E-4"/>
    <n v="-5.3255446276244552E-4"/>
    <n v="-6.6738954013927966E-8"/>
    <n v="4.1360480834916856E-6"/>
    <n v="6.0631668581331583E-6"/>
    <n v="0"/>
    <n v="0"/>
    <n v="0"/>
    <n v="0"/>
    <n v="0"/>
    <n v="0"/>
    <n v="0"/>
    <n v="0"/>
    <n v="0"/>
    <n v="0"/>
    <n v="0"/>
    <n v="0"/>
    <m/>
    <m/>
    <s v="Holdings"/>
    <x v="6"/>
    <x v="3"/>
    <x v="10"/>
  </r>
  <r>
    <s v="Project Ostrich - Invistra Germany"/>
    <m/>
    <s v="Unallocable"/>
    <s v="Holdings"/>
    <n v="0"/>
    <n v="-9.335183228760597E-4"/>
    <n v="-1.5235852743741383"/>
    <n v="0"/>
    <n v="0"/>
    <n v="0"/>
    <n v="0"/>
    <n v="0"/>
    <m/>
    <m/>
    <m/>
    <m/>
    <m/>
    <m/>
    <n v="-9.4415236642835605E-4"/>
    <n v="1.0634043552296362E-5"/>
    <n v="-1.0305318822431977"/>
    <n v="-0.47290444158862222"/>
    <n v="-1.0826512626616658E-2"/>
    <n v="-9.3224379157018644E-3"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s v="Project Panther - I.M.P. Polowat Sp.zo.o."/>
    <m/>
    <s v="Unallocable"/>
    <s v="Holdings"/>
    <n v="0"/>
    <n v="0"/>
    <n v="0"/>
    <n v="-0.43574269590392867"/>
    <n v="0"/>
    <n v="0"/>
    <n v="0"/>
    <n v="0"/>
    <m/>
    <m/>
    <m/>
    <m/>
    <m/>
    <m/>
    <m/>
    <m/>
    <m/>
    <m/>
    <m/>
    <m/>
    <n v="-7.525973756133425E-3"/>
    <n v="-0.12309968990467973"/>
    <n v="-0.18526820442237571"/>
    <n v="-0.11984882782073977"/>
    <m/>
    <m/>
    <m/>
    <m/>
    <m/>
    <m/>
    <m/>
    <m/>
    <m/>
    <m/>
    <m/>
    <m/>
    <m/>
    <m/>
    <m/>
    <m/>
    <m/>
    <m/>
    <s v="Holdings"/>
    <x v="6"/>
    <x v="3"/>
    <x v="10"/>
  </r>
  <r>
    <s v="Project Phoenix - DTF"/>
    <m/>
    <s v="Unallocable"/>
    <s v="Holdings"/>
    <n v="-1.8373099506386079"/>
    <n v="-1.6913149511718335"/>
    <n v="-0.1821581342445209"/>
    <n v="0"/>
    <n v="-1.8762254528181602E-2"/>
    <n v="0"/>
    <n v="0"/>
    <n v="0"/>
    <n v="0"/>
    <n v="0"/>
    <n v="-0.57940287082177799"/>
    <n v="-1.2579070798168299"/>
    <n v="-0.23539891649916619"/>
    <n v="-0.73146250852572259"/>
    <n v="-0.57783354437751011"/>
    <n v="-0.14661998176943436"/>
    <n v="3.7316195512972546E-3"/>
    <n v="-0.18387761675665015"/>
    <n v="-1.0723469500705449E-3"/>
    <n v="-9.3979008909744755E-4"/>
    <m/>
    <m/>
    <m/>
    <m/>
    <m/>
    <n v="-1.9488199015827264E-2"/>
    <n v="4.5024770907502523E-4"/>
    <n v="2.756967785706374E-4"/>
    <n v="0"/>
    <n v="0"/>
    <n v="0"/>
    <n v="0"/>
    <n v="0"/>
    <n v="0"/>
    <n v="0"/>
    <n v="0"/>
    <n v="0"/>
    <n v="0"/>
    <n v="0"/>
    <n v="0"/>
    <m/>
    <m/>
    <s v="Holdings"/>
    <x v="6"/>
    <x v="3"/>
    <x v="10"/>
  </r>
  <r>
    <s v="Project Platinum - Medco Plast"/>
    <m/>
    <s v="Unallocable"/>
    <s v="Holdings"/>
    <n v="-2.8834422722155799E-2"/>
    <n v="-0.43910722856506407"/>
    <n v="0"/>
    <n v="0"/>
    <n v="-0.14798992612407658"/>
    <n v="-3.6485851819532497E-2"/>
    <n v="-5.1843884123254072E-3"/>
    <n v="0"/>
    <n v="0"/>
    <n v="0"/>
    <n v="0"/>
    <n v="-2.8834422722155799E-2"/>
    <n v="-5.4635767955310666E-2"/>
    <n v="-1.5278328550177474E-2"/>
    <n v="-3.6906230105596891E-2"/>
    <n v="-0.33228690195397903"/>
    <m/>
    <m/>
    <m/>
    <m/>
    <m/>
    <m/>
    <m/>
    <m/>
    <m/>
    <n v="-1.197218640854854E-2"/>
    <n v="-1.7808684146559561E-2"/>
    <n v="-0.11820905556896846"/>
    <n v="-1.4655787566944778E-2"/>
    <n v="-2.2967422472136942E-2"/>
    <n v="1.0027035682150503E-3"/>
    <n v="1.3465465133417204E-4"/>
    <n v="-5.3203257665094339E-3"/>
    <n v="4.295641737312849E-5"/>
    <n v="5.0728651731300756E-5"/>
    <n v="4.2252285079597517E-5"/>
    <n v="0"/>
    <n v="0"/>
    <n v="0"/>
    <n v="0"/>
    <m/>
    <m/>
    <s v="Holdings"/>
    <x v="6"/>
    <x v="3"/>
    <x v="10"/>
  </r>
  <r>
    <s v="Project Ruby - IRSL"/>
    <m/>
    <s v="Unallocable"/>
    <s v="Holdings"/>
    <n v="0"/>
    <n v="0"/>
    <n v="-0.65292105542885848"/>
    <n v="-5.1363623000377077E-2"/>
    <n v="-2.4652486281078515E-3"/>
    <n v="0"/>
    <n v="0"/>
    <n v="0"/>
    <m/>
    <m/>
    <m/>
    <m/>
    <m/>
    <m/>
    <m/>
    <m/>
    <n v="-0.20576602728896901"/>
    <n v="-0.32177795448837299"/>
    <n v="-0.12994654483102919"/>
    <n v="4.5694711795126741E-3"/>
    <m/>
    <n v="-5.491029900332226E-3"/>
    <n v="-1.5890877231888E-5"/>
    <n v="-4.5856702222812962E-2"/>
    <m/>
    <n v="-2.5606334151313313E-3"/>
    <n v="5.9159870443005035E-5"/>
    <n v="3.6224916580474779E-5"/>
    <n v="0"/>
    <n v="0"/>
    <n v="0"/>
    <n v="0"/>
    <n v="0"/>
    <n v="0"/>
    <n v="0"/>
    <n v="0"/>
    <n v="0"/>
    <n v="0"/>
    <n v="0"/>
    <n v="0"/>
    <m/>
    <m/>
    <s v="Holdings"/>
    <x v="6"/>
    <x v="3"/>
    <x v="10"/>
  </r>
  <r>
    <s v="Project Rush - M&amp;G North America"/>
    <m/>
    <s v="Unallocable"/>
    <s v="Holdings"/>
    <n v="-0.55637603446751593"/>
    <n v="-3.0474127244718763"/>
    <n v="-0.23398142514784892"/>
    <n v="-3.4796608869601897E-2"/>
    <n v="-1.4157518843985552E-2"/>
    <n v="0"/>
    <n v="0"/>
    <n v="0"/>
    <n v="0"/>
    <n v="0"/>
    <n v="-4.4757134432929502E-3"/>
    <n v="-0.55190032102422304"/>
    <n v="-0.81387269182238386"/>
    <n v="-1.0538013961138"/>
    <n v="-0.88973531782121207"/>
    <n v="-0.2900033187144806"/>
    <n v="-0.13424778415469019"/>
    <n v="-6.1503778058603464E-2"/>
    <n v="-1.2786194293832459E-2"/>
    <n v="-2.5443668640722811E-2"/>
    <n v="-2.0263805520482046E-2"/>
    <n v="-8.49403532748505E-3"/>
    <n v="-1.462023465444804E-3"/>
    <n v="-4.5767445561899975E-3"/>
    <n v="-2.9533464280998281E-3"/>
    <n v="-3.258771685612373E-3"/>
    <n v="-1.053621893010232E-3"/>
    <n v="-6.8917788372631185E-3"/>
    <n v="0"/>
    <n v="0"/>
    <n v="0"/>
    <n v="0"/>
    <n v="0"/>
    <n v="0"/>
    <n v="0"/>
    <n v="0"/>
    <n v="0"/>
    <n v="0"/>
    <n v="0"/>
    <n v="0"/>
    <m/>
    <m/>
    <s v="Holdings"/>
    <x v="6"/>
    <x v="3"/>
    <x v="10"/>
  </r>
  <r>
    <s v="Project Spindletop - Huntsman"/>
    <m/>
    <s v="Unallocable"/>
    <s v="Holdings"/>
    <n v="0"/>
    <n v="0"/>
    <n v="-2.7189081990774744"/>
    <n v="-5.9587502320929548"/>
    <n v="-5.8857349653620668E-2"/>
    <n v="0"/>
    <n v="0"/>
    <n v="0"/>
    <m/>
    <m/>
    <m/>
    <m/>
    <m/>
    <m/>
    <m/>
    <m/>
    <m/>
    <m/>
    <n v="-1.3296908029635497"/>
    <n v="-1.3892173961139245"/>
    <n v="-0.74816086914827307"/>
    <n v="-5.0733650967891268"/>
    <n v="-0.13064706731355891"/>
    <n v="-6.5771988419967009E-3"/>
    <m/>
    <n v="-6.0006418366669256E-2"/>
    <n v="4.6597737920087839E-4"/>
    <n v="6.8309133384771015E-4"/>
    <n v="0"/>
    <n v="0"/>
    <n v="0"/>
    <n v="0"/>
    <n v="0"/>
    <n v="0"/>
    <n v="0"/>
    <n v="0"/>
    <n v="0"/>
    <n v="0"/>
    <n v="0"/>
    <n v="0"/>
    <m/>
    <m/>
    <s v="Holdings"/>
    <x v="6"/>
    <x v="3"/>
    <x v="10"/>
  </r>
  <r>
    <s v="Project Spindletop - Huntsman"/>
    <s v="IVOXUS"/>
    <s v="Upstream"/>
    <s v="NA"/>
    <n v="0"/>
    <n v="0"/>
    <n v="0"/>
    <n v="-0.82616408325829416"/>
    <n v="0"/>
    <n v="0"/>
    <n v="0"/>
    <n v="0"/>
    <m/>
    <m/>
    <m/>
    <m/>
    <m/>
    <m/>
    <m/>
    <m/>
    <m/>
    <m/>
    <m/>
    <m/>
    <n v="0"/>
    <n v="0"/>
    <n v="-0.36688634942661175"/>
    <n v="-0.45927773383168236"/>
    <m/>
    <m/>
    <m/>
    <m/>
    <m/>
    <m/>
    <m/>
    <m/>
    <m/>
    <m/>
    <m/>
    <m/>
    <m/>
    <m/>
    <m/>
    <m/>
    <m/>
    <m/>
    <s v="Others"/>
    <x v="5"/>
    <x v="1"/>
    <x v="10"/>
  </r>
  <r>
    <s v="Project Spindletop - Huntsman"/>
    <s v="IVOXUS"/>
    <s v="Intermediate"/>
    <s v="NA"/>
    <n v="0"/>
    <n v="0"/>
    <n v="0"/>
    <n v="-0.5335078882521106"/>
    <n v="0"/>
    <n v="0"/>
    <n v="0"/>
    <n v="0"/>
    <m/>
    <m/>
    <m/>
    <m/>
    <m/>
    <m/>
    <m/>
    <m/>
    <m/>
    <m/>
    <m/>
    <m/>
    <n v="0"/>
    <n v="0"/>
    <n v="-0.47820741162901875"/>
    <n v="-5.5300476623091843E-2"/>
    <m/>
    <m/>
    <m/>
    <m/>
    <m/>
    <m/>
    <m/>
    <m/>
    <m/>
    <m/>
    <m/>
    <m/>
    <m/>
    <m/>
    <m/>
    <m/>
    <m/>
    <m/>
    <s v="Others"/>
    <x v="5"/>
    <x v="1"/>
    <x v="10"/>
  </r>
  <r>
    <s v="Project Spindletop - Huntsman"/>
    <s v="IVOXUS"/>
    <s v="Downstream"/>
    <s v="NA"/>
    <n v="0"/>
    <n v="0"/>
    <n v="0"/>
    <n v="-14.140719135314752"/>
    <n v="0"/>
    <n v="0"/>
    <n v="0"/>
    <n v="0"/>
    <m/>
    <m/>
    <m/>
    <m/>
    <m/>
    <m/>
    <m/>
    <m/>
    <m/>
    <m/>
    <m/>
    <m/>
    <n v="0"/>
    <n v="0"/>
    <n v="-6.5704482016178947"/>
    <n v="-7.5702709336968574"/>
    <m/>
    <m/>
    <m/>
    <m/>
    <m/>
    <m/>
    <m/>
    <m/>
    <m/>
    <m/>
    <m/>
    <m/>
    <m/>
    <m/>
    <m/>
    <m/>
    <m/>
    <m/>
    <s v="Others"/>
    <x v="5"/>
    <x v="1"/>
    <x v="10"/>
  </r>
  <r>
    <s v="Project Thread - Durafiber"/>
    <m/>
    <s v="Unallocable"/>
    <s v="Holdings"/>
    <n v="-1.4348964654848599"/>
    <n v="0"/>
    <n v="0"/>
    <n v="-0.22363418893281012"/>
    <n v="0"/>
    <n v="-7.1208325950260502E-4"/>
    <n v="0"/>
    <n v="0"/>
    <n v="0"/>
    <n v="0"/>
    <n v="0"/>
    <n v="-1.4348964654848599"/>
    <n v="-0.21769357206158732"/>
    <n v="3.4149142995619623E-3"/>
    <n v="0.21427865776202537"/>
    <n v="0"/>
    <m/>
    <m/>
    <m/>
    <m/>
    <m/>
    <m/>
    <n v="-0.20620237419797041"/>
    <n v="-1.7431814734839717E-2"/>
    <m/>
    <m/>
    <m/>
    <m/>
    <m/>
    <n v="-7.4055052680271135E-4"/>
    <n v="2.123013231651301E-5"/>
    <n v="7.2371349835933119E-6"/>
    <n v="0"/>
    <n v="0"/>
    <n v="0"/>
    <n v="0"/>
    <n v="0"/>
    <n v="0"/>
    <n v="0"/>
    <n v="0"/>
    <m/>
    <m/>
    <s v="Holdings"/>
    <x v="6"/>
    <x v="3"/>
    <x v="10"/>
  </r>
  <r>
    <s v="Project Invistra"/>
    <m/>
    <s v="Unallocable"/>
    <s v="Holdings"/>
    <n v="0"/>
    <n v="0"/>
    <n v="0"/>
    <n v="-1.0137030811608837E-2"/>
    <n v="0"/>
    <n v="0"/>
    <n v="0"/>
    <n v="0"/>
    <m/>
    <m/>
    <m/>
    <m/>
    <m/>
    <m/>
    <m/>
    <m/>
    <m/>
    <m/>
    <m/>
    <m/>
    <m/>
    <n v="-1.0037087802562884E-2"/>
    <n v="-2.904703360412722E-5"/>
    <n v="-7.0895975441825909E-5"/>
    <m/>
    <m/>
    <m/>
    <m/>
    <m/>
    <m/>
    <m/>
    <m/>
    <m/>
    <m/>
    <m/>
    <m/>
    <m/>
    <m/>
    <m/>
    <m/>
    <m/>
    <m/>
    <s v="Holdings"/>
    <x v="6"/>
    <x v="3"/>
    <x v="10"/>
  </r>
  <r>
    <s v="Project Philippines Recycling"/>
    <m/>
    <s v="Unallocable"/>
    <s v="Holdings"/>
    <n v="0"/>
    <n v="0"/>
    <n v="0"/>
    <n v="-0.16775297059443844"/>
    <n v="0"/>
    <n v="0"/>
    <n v="0"/>
    <n v="0"/>
    <m/>
    <m/>
    <m/>
    <m/>
    <m/>
    <m/>
    <m/>
    <m/>
    <m/>
    <m/>
    <m/>
    <m/>
    <m/>
    <n v="-0.1660990605916785"/>
    <n v="-4.8068574167384193E-4"/>
    <n v="-1.1732242610860977E-3"/>
    <m/>
    <m/>
    <m/>
    <m/>
    <m/>
    <m/>
    <m/>
    <m/>
    <m/>
    <m/>
    <m/>
    <m/>
    <m/>
    <m/>
    <n v="0"/>
    <n v="0"/>
    <m/>
    <m/>
    <s v="Holdings"/>
    <x v="6"/>
    <x v="3"/>
    <x v="10"/>
  </r>
  <r>
    <s v="Project Smash"/>
    <m/>
    <s v="Unallocable"/>
    <s v="Holdings"/>
    <n v="0"/>
    <n v="0"/>
    <n v="0"/>
    <n v="-1.5817210657838393E-2"/>
    <n v="-6.8131414142676774E-3"/>
    <n v="0"/>
    <n v="0"/>
    <n v="0"/>
    <m/>
    <m/>
    <m/>
    <m/>
    <m/>
    <m/>
    <m/>
    <m/>
    <m/>
    <m/>
    <m/>
    <m/>
    <m/>
    <n v="-1.5661265622528082E-2"/>
    <n v="-4.5323236955701479E-5"/>
    <n v="-1.1062179835460983E-4"/>
    <n v="-7.1972071834147623E-3"/>
    <n v="1.204533953884316E-4"/>
    <n v="1.6349854484547927E-4"/>
    <n v="1.0011382891317398E-4"/>
    <n v="0"/>
    <n v="0"/>
    <n v="0"/>
    <n v="0"/>
    <n v="0"/>
    <n v="0"/>
    <n v="0"/>
    <n v="0"/>
    <n v="0"/>
    <n v="0"/>
    <m/>
    <m/>
    <m/>
    <m/>
    <s v="Holdings"/>
    <x v="6"/>
    <x v="3"/>
    <x v="10"/>
  </r>
  <r>
    <s v="Project Covid-19 Contribution"/>
    <m/>
    <s v="Unallocable"/>
    <s v="Holdings"/>
    <n v="0"/>
    <n v="0"/>
    <n v="0"/>
    <n v="-1.6743772885017287"/>
    <n v="-0.11164252053150664"/>
    <n v="0"/>
    <n v="0"/>
    <n v="0"/>
    <m/>
    <m/>
    <m/>
    <m/>
    <m/>
    <m/>
    <m/>
    <m/>
    <m/>
    <m/>
    <m/>
    <m/>
    <m/>
    <n v="-1.2535566536940357"/>
    <n v="-0.30391634226329101"/>
    <n v="-0.11690429254440224"/>
    <m/>
    <n v="-3.5426323374751684E-2"/>
    <n v="-6.354533459291721E-2"/>
    <n v="-1.2670862563837745E-2"/>
    <n v="0"/>
    <n v="0"/>
    <n v="0"/>
    <n v="0"/>
    <n v="0"/>
    <n v="0"/>
    <n v="0"/>
    <n v="0"/>
    <n v="0"/>
    <n v="0"/>
    <n v="0"/>
    <n v="0"/>
    <m/>
    <m/>
    <s v="Holdings"/>
    <x v="6"/>
    <x v="3"/>
    <x v="10"/>
  </r>
  <r>
    <s v="Project Valencia &amp; Flake - Clear Pet"/>
    <m/>
    <s v="Unallocable"/>
    <s v="Holdings"/>
    <n v="0"/>
    <n v="0"/>
    <n v="0"/>
    <n v="-3.2070916870650043E-2"/>
    <n v="0"/>
    <n v="0"/>
    <n v="0"/>
    <n v="0"/>
    <m/>
    <m/>
    <m/>
    <m/>
    <m/>
    <m/>
    <m/>
    <m/>
    <m/>
    <m/>
    <m/>
    <m/>
    <m/>
    <m/>
    <n v="-3.1846620528149572E-2"/>
    <n v="-2.2429634250047126E-4"/>
    <m/>
    <m/>
    <m/>
    <m/>
    <m/>
    <m/>
    <m/>
    <m/>
    <m/>
    <m/>
    <m/>
    <m/>
    <m/>
    <m/>
    <m/>
    <m/>
    <m/>
    <m/>
    <s v="Holdings"/>
    <x v="6"/>
    <x v="3"/>
    <x v="10"/>
  </r>
  <r>
    <s v="Project Gaudi - Cespa Gestion de Residuos"/>
    <m/>
    <s v="Unallocable"/>
    <s v="Holdings"/>
    <n v="0"/>
    <n v="0"/>
    <n v="0"/>
    <n v="-4.4664370122773495E-3"/>
    <n v="0"/>
    <n v="0"/>
    <n v="0"/>
    <n v="0"/>
    <m/>
    <m/>
    <m/>
    <m/>
    <m/>
    <m/>
    <m/>
    <m/>
    <m/>
    <m/>
    <m/>
    <m/>
    <m/>
    <m/>
    <n v="-4.4351998172229307E-3"/>
    <n v="-3.1237195054418729E-5"/>
    <m/>
    <m/>
    <m/>
    <m/>
    <m/>
    <m/>
    <m/>
    <m/>
    <m/>
    <m/>
    <m/>
    <m/>
    <m/>
    <m/>
    <n v="0"/>
    <n v="0"/>
    <m/>
    <m/>
    <s v="Holdings"/>
    <x v="6"/>
    <x v="3"/>
    <x v="10"/>
  </r>
  <r>
    <s v="Project Nile - EIPET"/>
    <m/>
    <s v="Unallocable"/>
    <s v="Holdings"/>
    <n v="0"/>
    <n v="-0.37732327645783054"/>
    <n v="-1.6461995065001997E-2"/>
    <n v="0"/>
    <n v="0"/>
    <n v="0"/>
    <n v="0"/>
    <n v="0"/>
    <m/>
    <m/>
    <m/>
    <m/>
    <n v="-4.4901442835312685E-3"/>
    <n v="-0.17910853079869626"/>
    <n v="-0.10611072052263487"/>
    <n v="-8.7613880852968132E-2"/>
    <n v="-6.6489610729655799E-3"/>
    <n v="-9.8922258439251756E-3"/>
    <n v="4.9152001187072799E-5"/>
    <n v="3.003985070168828E-5"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s v="Project Victory - Vernitas AB"/>
    <m/>
    <s v="Unallocable"/>
    <s v="Holdings"/>
    <n v="0"/>
    <n v="0"/>
    <n v="0"/>
    <n v="-5.1772546287715625E-2"/>
    <n v="-2.8092568344604305E-2"/>
    <n v="0"/>
    <n v="0"/>
    <n v="0"/>
    <m/>
    <m/>
    <m/>
    <m/>
    <m/>
    <m/>
    <m/>
    <m/>
    <m/>
    <m/>
    <m/>
    <m/>
    <m/>
    <m/>
    <m/>
    <n v="-5.1772546287715625E-2"/>
    <n v="-2.1341311897530701E-2"/>
    <n v="3.5717097126575573E-4"/>
    <n v="-7.5212259219919787E-3"/>
    <n v="4.1279850365261855E-4"/>
    <n v="0"/>
    <n v="0"/>
    <n v="0"/>
    <n v="0"/>
    <n v="0"/>
    <n v="0"/>
    <n v="0"/>
    <n v="0"/>
    <n v="0"/>
    <n v="0"/>
    <n v="0"/>
    <n v="0"/>
    <m/>
    <m/>
    <s v="Holdings"/>
    <x v="6"/>
    <x v="3"/>
    <x v="10"/>
  </r>
  <r>
    <s v="Project Columbus"/>
    <m/>
    <s v="Unallocable"/>
    <s v="Holdings"/>
    <n v="0"/>
    <n v="0"/>
    <n v="0"/>
    <n v="6.7993273341982654E-3"/>
    <n v="0"/>
    <n v="0"/>
    <n v="0"/>
    <n v="0"/>
    <m/>
    <m/>
    <m/>
    <m/>
    <m/>
    <m/>
    <m/>
    <m/>
    <m/>
    <m/>
    <m/>
    <m/>
    <m/>
    <m/>
    <m/>
    <n v="6.7993273341982654E-3"/>
    <m/>
    <m/>
    <m/>
    <m/>
    <m/>
    <m/>
    <m/>
    <m/>
    <m/>
    <m/>
    <m/>
    <m/>
    <m/>
    <m/>
    <m/>
    <m/>
    <m/>
    <m/>
    <s v="Holdings"/>
    <x v="6"/>
    <x v="3"/>
    <x v="10"/>
  </r>
  <r>
    <s v="Project Stella - Recycling business (STF Group)"/>
    <m/>
    <s v="Unallocable"/>
    <s v="Holdings"/>
    <n v="0"/>
    <n v="0"/>
    <n v="0"/>
    <n v="0"/>
    <n v="-0.17857760534506681"/>
    <n v="-0.198426288187939"/>
    <n v="0"/>
    <n v="0"/>
    <m/>
    <m/>
    <m/>
    <m/>
    <m/>
    <m/>
    <m/>
    <m/>
    <m/>
    <m/>
    <m/>
    <m/>
    <m/>
    <m/>
    <m/>
    <m/>
    <n v="-1.2191337646903472E-2"/>
    <n v="-5.4914919575340393E-2"/>
    <n v="-6.059689848107036E-3"/>
    <n v="-0.10541165827471591"/>
    <n v="-2.7185234801909981E-3"/>
    <n v="5.2872404702180437E-5"/>
    <n v="-0.19816081655863302"/>
    <n v="2.400179446182843E-3"/>
    <n v="0"/>
    <n v="0"/>
    <n v="0"/>
    <n v="0"/>
    <n v="0"/>
    <n v="0"/>
    <n v="0"/>
    <n v="0"/>
    <m/>
    <m/>
    <s v="Holdings"/>
    <x v="6"/>
    <x v="3"/>
    <x v="10"/>
  </r>
  <r>
    <s v="Project Celtic (IVSRLLC (Carbonlite))"/>
    <m/>
    <s v="Unallocable"/>
    <s v="Holdings"/>
    <n v="0"/>
    <n v="0"/>
    <n v="0"/>
    <n v="0"/>
    <n v="-1.2047762918911487"/>
    <n v="-5.4289619496559419E-3"/>
    <n v="0"/>
    <n v="0"/>
    <m/>
    <m/>
    <m/>
    <m/>
    <m/>
    <m/>
    <m/>
    <m/>
    <m/>
    <m/>
    <m/>
    <m/>
    <m/>
    <m/>
    <m/>
    <m/>
    <m/>
    <n v="-0.73335980602189055"/>
    <n v="-0.40876798870290199"/>
    <n v="-6.2648497166356121E-2"/>
    <n v="-3.6110516718428219E-3"/>
    <n v="-1.7850253292424523E-3"/>
    <n v="1.4381190913085283E-4"/>
    <n v="-1.7669685770152054E-4"/>
    <n v="0"/>
    <n v="0"/>
    <n v="0"/>
    <n v="0"/>
    <n v="0"/>
    <n v="0"/>
    <m/>
    <m/>
    <m/>
    <m/>
    <s v="Holdings"/>
    <x v="6"/>
    <x v="3"/>
    <x v="10"/>
  </r>
  <r>
    <s v="Project Ivy"/>
    <m/>
    <s v="Unallocable"/>
    <s v="Holdings"/>
    <n v="0"/>
    <n v="0"/>
    <n v="0"/>
    <n v="0"/>
    <n v="-0.39656066388329847"/>
    <n v="-1.2943085605431933E-3"/>
    <n v="0"/>
    <n v="0"/>
    <m/>
    <m/>
    <m/>
    <m/>
    <m/>
    <m/>
    <m/>
    <m/>
    <m/>
    <m/>
    <m/>
    <m/>
    <m/>
    <m/>
    <m/>
    <m/>
    <m/>
    <n v="-7.8330671652449391E-2"/>
    <n v="1.8097211257530887E-3"/>
    <n v="-0.3200397133566022"/>
    <n v="0"/>
    <n v="-1.3458326661566469E-3"/>
    <n v="3.5868051002927673E-5"/>
    <n v="1.5656054610525914E-5"/>
    <n v="0"/>
    <n v="0"/>
    <n v="0"/>
    <n v="0"/>
    <n v="0"/>
    <n v="0"/>
    <n v="0"/>
    <n v="0"/>
    <m/>
    <m/>
    <s v="Holdings"/>
    <x v="6"/>
    <x v="3"/>
    <x v="10"/>
  </r>
  <r>
    <s v="Project Olefin"/>
    <m/>
    <s v="Unallocable"/>
    <s v="Holdings"/>
    <n v="0"/>
    <n v="0"/>
    <n v="0"/>
    <n v="0"/>
    <n v="-2.9369507743846799E-3"/>
    <n v="0"/>
    <n v="0"/>
    <n v="0"/>
    <m/>
    <m/>
    <m/>
    <m/>
    <m/>
    <m/>
    <m/>
    <m/>
    <m/>
    <m/>
    <m/>
    <m/>
    <m/>
    <m/>
    <m/>
    <m/>
    <m/>
    <n v="-3.0505865435801558E-3"/>
    <n v="7.0479555420517332E-5"/>
    <n v="4.3156213774958596E-5"/>
    <n v="0"/>
    <n v="0"/>
    <n v="0"/>
    <n v="0"/>
    <n v="0"/>
    <n v="0"/>
    <n v="0"/>
    <n v="0"/>
    <n v="0"/>
    <n v="0"/>
    <m/>
    <m/>
    <m/>
    <m/>
    <s v="Holdings"/>
    <x v="6"/>
    <x v="3"/>
    <x v="10"/>
  </r>
  <r>
    <s v="Project Vivaldi - Oxiteno"/>
    <m/>
    <s v="Unallocable"/>
    <s v="Holdings"/>
    <n v="0"/>
    <n v="0"/>
    <n v="0"/>
    <n v="0"/>
    <n v="-3.6680342494906184"/>
    <n v="-4.2404401825663669"/>
    <n v="-0.20146632087884306"/>
    <n v="0"/>
    <m/>
    <m/>
    <m/>
    <m/>
    <m/>
    <m/>
    <m/>
    <m/>
    <m/>
    <m/>
    <m/>
    <m/>
    <m/>
    <m/>
    <m/>
    <m/>
    <m/>
    <n v="-0.61372565503317367"/>
    <n v="-1.0871717232178519"/>
    <n v="-1.9671368712395929"/>
    <n v="-0.12284805024751801"/>
    <n v="-4.0712957367066567"/>
    <n v="0.11651240527117192"/>
    <n v="-0.16280880088336414"/>
    <n v="0"/>
    <n v="-1.9730035881284708E-2"/>
    <n v="1.8965474134031296E-4"/>
    <n v="-0.18192593973889867"/>
    <n v="0"/>
    <n v="0"/>
    <n v="0"/>
    <n v="0"/>
    <m/>
    <m/>
    <s v="Holdings"/>
    <x v="6"/>
    <x v="3"/>
    <x v="10"/>
  </r>
  <r>
    <s v="Project Coral (Octal)"/>
    <m/>
    <s v="Unallocable"/>
    <s v="Holdings"/>
    <m/>
    <m/>
    <m/>
    <m/>
    <n v="-2.2167427092838663E-3"/>
    <n v="0"/>
    <n v="0"/>
    <n v="0"/>
    <m/>
    <m/>
    <m/>
    <m/>
    <m/>
    <m/>
    <m/>
    <m/>
    <m/>
    <m/>
    <m/>
    <m/>
    <m/>
    <m/>
    <m/>
    <m/>
    <m/>
    <m/>
    <n v="-2.249316024124657E-3"/>
    <n v="3.2573314840790742E-5"/>
    <n v="0"/>
    <n v="0"/>
    <n v="0"/>
    <n v="0"/>
    <n v="0"/>
    <n v="0"/>
    <n v="0"/>
    <n v="0"/>
    <n v="0"/>
    <n v="0"/>
    <m/>
    <m/>
    <m/>
    <m/>
    <s v="Holdings"/>
    <x v="6"/>
    <x v="3"/>
    <x v="10"/>
  </r>
  <r>
    <s v="Project Newton "/>
    <m/>
    <s v="Unallocable"/>
    <s v="Holdings"/>
    <m/>
    <m/>
    <m/>
    <m/>
    <n v="-1.1213364235802947"/>
    <n v="-9.9404065413683074E-2"/>
    <n v="-2.8515716444408697E-2"/>
    <n v="0"/>
    <m/>
    <m/>
    <m/>
    <m/>
    <m/>
    <m/>
    <m/>
    <m/>
    <m/>
    <m/>
    <m/>
    <m/>
    <m/>
    <m/>
    <m/>
    <m/>
    <m/>
    <m/>
    <n v="-0.19114242584712168"/>
    <n v="-0.93019399773317302"/>
    <n v="4.8711536426124108E-3"/>
    <n v="-0.12911333658607732"/>
    <n v="3.5497048421881894E-2"/>
    <n v="-1.0658930892100054E-2"/>
    <n v="-7.1387234669811313E-3"/>
    <n v="-1.1603757985582174E-2"/>
    <n v="1.8016188583485238E-4"/>
    <n v="-9.9533968776802442E-3"/>
    <n v="0"/>
    <n v="0"/>
    <n v="0"/>
    <n v="0"/>
    <m/>
    <m/>
    <s v="Holdings"/>
    <x v="6"/>
    <x v="3"/>
    <x v="10"/>
  </r>
  <r>
    <s v="Project Toledo"/>
    <m/>
    <s v="Unallocable"/>
    <s v="Holdings"/>
    <m/>
    <m/>
    <m/>
    <m/>
    <n v="-0.51328609045113061"/>
    <n v="-0.2106507276133768"/>
    <n v="-4.014897125489093E-3"/>
    <n v="0"/>
    <m/>
    <m/>
    <m/>
    <m/>
    <m/>
    <m/>
    <m/>
    <m/>
    <m/>
    <m/>
    <m/>
    <m/>
    <m/>
    <m/>
    <m/>
    <m/>
    <m/>
    <m/>
    <n v="-6.480061326348768E-3"/>
    <n v="-0.50680602912478179"/>
    <n v="0"/>
    <n v="-9.1653064861434805E-2"/>
    <n v="-0.10408286720889622"/>
    <n v="-1.4914795543045783E-2"/>
    <n v="0"/>
    <n v="-4.0869034772971187E-3"/>
    <n v="3.9285312329556329E-5"/>
    <n v="3.2721039478469417E-5"/>
    <n v="0"/>
    <n v="0"/>
    <m/>
    <m/>
    <m/>
    <m/>
    <s v="Holdings"/>
    <x v="6"/>
    <x v="3"/>
    <x v="10"/>
  </r>
  <r>
    <s v="Project Idun"/>
    <m/>
    <s v="Unallocable"/>
    <s v="Holdings"/>
    <m/>
    <m/>
    <m/>
    <m/>
    <n v="0"/>
    <n v="-9.2323999692015511E-3"/>
    <n v="0"/>
    <n v="0"/>
    <m/>
    <m/>
    <m/>
    <m/>
    <m/>
    <m/>
    <m/>
    <m/>
    <m/>
    <m/>
    <m/>
    <m/>
    <m/>
    <m/>
    <m/>
    <m/>
    <m/>
    <m/>
    <m/>
    <m/>
    <n v="-9.7903369692424452E-3"/>
    <n v="1.9041169303129872E-4"/>
    <n v="2.5584949607053084E-4"/>
    <n v="1.1167581093906448E-4"/>
    <n v="0"/>
    <n v="0"/>
    <n v="0"/>
    <n v="0"/>
    <n v="0"/>
    <n v="0"/>
    <n v="0"/>
    <n v="0"/>
    <m/>
    <m/>
    <s v="Holdings"/>
    <x v="6"/>
    <x v="3"/>
    <x v="10"/>
  </r>
  <r>
    <s v="Project Najah (Flake recycling business in Tunisia)"/>
    <m/>
    <s v="Unallocable"/>
    <s v="Holdings"/>
    <m/>
    <m/>
    <m/>
    <m/>
    <n v="0"/>
    <n v="-0.16584058095001813"/>
    <n v="2.2574838980275444E-2"/>
    <n v="0"/>
    <m/>
    <m/>
    <m/>
    <m/>
    <m/>
    <m/>
    <m/>
    <m/>
    <m/>
    <m/>
    <m/>
    <m/>
    <m/>
    <m/>
    <m/>
    <m/>
    <m/>
    <m/>
    <m/>
    <m/>
    <m/>
    <n v="-4.2290869168134453E-2"/>
    <n v="-8.5192337172275839E-2"/>
    <n v="-3.8357374609607836E-2"/>
    <n v="-3.9748982900943393E-3"/>
    <n v="3.2093408835950736E-5"/>
    <n v="2.6701626707022981E-2"/>
    <n v="-1.8398284548915012E-4"/>
    <n v="0"/>
    <n v="0"/>
    <m/>
    <m/>
    <m/>
    <m/>
    <s v="Holdings"/>
    <x v="6"/>
    <x v="3"/>
    <x v="10"/>
  </r>
  <r>
    <s v="Project Seed (Flake recycling business in India)"/>
    <m/>
    <s v="Unallocable"/>
    <s v="Holdings"/>
    <m/>
    <m/>
    <m/>
    <m/>
    <n v="0"/>
    <n v="-1.7482352773428925E-2"/>
    <n v="0"/>
    <n v="0"/>
    <m/>
    <m/>
    <m/>
    <m/>
    <m/>
    <m/>
    <m/>
    <m/>
    <m/>
    <m/>
    <m/>
    <m/>
    <m/>
    <m/>
    <m/>
    <m/>
    <m/>
    <m/>
    <m/>
    <m/>
    <m/>
    <n v="-1.0057325303491261E-2"/>
    <n v="-4.1738096091722444E-3"/>
    <n v="-3.2512178607654197E-3"/>
    <n v="0"/>
    <n v="0"/>
    <n v="0"/>
    <n v="0"/>
    <n v="0"/>
    <n v="0"/>
    <n v="0"/>
    <n v="0"/>
    <m/>
    <m/>
    <s v="Holdings"/>
    <x v="6"/>
    <x v="3"/>
    <x v="10"/>
  </r>
  <r>
    <s v="Project Carthage"/>
    <m/>
    <s v="Unallocable"/>
    <s v="Holdings"/>
    <m/>
    <m/>
    <m/>
    <m/>
    <n v="0"/>
    <n v="-0.12506312741147585"/>
    <n v="2.0165139301453059E-2"/>
    <n v="0"/>
    <m/>
    <m/>
    <m/>
    <m/>
    <m/>
    <m/>
    <m/>
    <m/>
    <m/>
    <m/>
    <m/>
    <m/>
    <m/>
    <m/>
    <m/>
    <m/>
    <m/>
    <m/>
    <m/>
    <m/>
    <m/>
    <m/>
    <n v="-2.1897620614414852E-2"/>
    <n v="-0.10316550679706099"/>
    <n v="0"/>
    <n v="0"/>
    <n v="2.0329483317886934E-2"/>
    <n v="-1.6434401643387539E-4"/>
    <n v="0"/>
    <n v="0"/>
    <m/>
    <m/>
    <m/>
    <m/>
    <s v="Holdings"/>
    <x v="6"/>
    <x v="3"/>
    <x v="10"/>
  </r>
  <r>
    <s v="Project Clay &amp; Brown"/>
    <m/>
    <s v="Unallocable"/>
    <s v="Holdings"/>
    <m/>
    <m/>
    <m/>
    <m/>
    <n v="0"/>
    <n v="-4.0767166571134437E-3"/>
    <n v="0"/>
    <n v="0"/>
    <m/>
    <m/>
    <m/>
    <m/>
    <m/>
    <m/>
    <m/>
    <m/>
    <m/>
    <m/>
    <m/>
    <m/>
    <m/>
    <m/>
    <m/>
    <m/>
    <m/>
    <m/>
    <m/>
    <m/>
    <m/>
    <m/>
    <n v="-4.1260289312968291E-3"/>
    <n v="4.9312274183385338E-5"/>
    <n v="0"/>
    <n v="0"/>
    <n v="0"/>
    <n v="0"/>
    <n v="0"/>
    <n v="0"/>
    <n v="0"/>
    <n v="0"/>
    <m/>
    <m/>
    <s v="Holdings"/>
    <x v="6"/>
    <x v="3"/>
    <x v="10"/>
  </r>
  <r>
    <s v="Project Picasso (M&amp;A project)"/>
    <m/>
    <s v="Unallocable"/>
    <s v="Holdings"/>
    <m/>
    <m/>
    <m/>
    <m/>
    <n v="0"/>
    <n v="-2.3235572357820953"/>
    <n v="0.60567892178549476"/>
    <n v="0"/>
    <m/>
    <m/>
    <m/>
    <m/>
    <m/>
    <m/>
    <m/>
    <m/>
    <m/>
    <m/>
    <m/>
    <m/>
    <m/>
    <m/>
    <m/>
    <m/>
    <m/>
    <m/>
    <m/>
    <m/>
    <m/>
    <m/>
    <m/>
    <n v="-2.3235572357820953"/>
    <n v="0.72595092305424513"/>
    <n v="2.5620532793133588E-3"/>
    <n v="-0.11789782746886901"/>
    <n v="-4.9362270791947216E-3"/>
    <n v="0"/>
    <n v="0"/>
    <m/>
    <m/>
    <m/>
    <m/>
    <s v="Holdings"/>
    <x v="6"/>
    <x v="3"/>
    <x v="10"/>
  </r>
  <r>
    <s v="Project Blumenau "/>
    <m/>
    <s v="Unallocable"/>
    <s v="Holdings"/>
    <m/>
    <m/>
    <m/>
    <m/>
    <n v="0"/>
    <m/>
    <n v="-4.0912971783483775E-3"/>
    <n v="0"/>
    <m/>
    <m/>
    <m/>
    <m/>
    <m/>
    <m/>
    <m/>
    <m/>
    <m/>
    <m/>
    <m/>
    <m/>
    <m/>
    <m/>
    <m/>
    <m/>
    <m/>
    <m/>
    <m/>
    <m/>
    <m/>
    <m/>
    <m/>
    <m/>
    <n v="-4.1985731132075472E-3"/>
    <n v="3.3899363861861209E-5"/>
    <n v="4.0032878168669468E-5"/>
    <n v="3.3343692828638992E-5"/>
    <n v="0"/>
    <n v="0"/>
    <n v="0"/>
    <n v="0"/>
    <m/>
    <m/>
    <s v="Holdings"/>
    <x v="6"/>
    <x v="3"/>
    <x v="10"/>
  </r>
  <r>
    <s v="Project Lotus (Sabic)"/>
    <m/>
    <s v="Unallocable"/>
    <s v="Holdings"/>
    <m/>
    <m/>
    <m/>
    <m/>
    <n v="0"/>
    <m/>
    <n v="-1.593442124828351"/>
    <n v="-1.3296409475783586"/>
    <m/>
    <m/>
    <m/>
    <m/>
    <m/>
    <m/>
    <m/>
    <m/>
    <m/>
    <m/>
    <m/>
    <m/>
    <m/>
    <m/>
    <m/>
    <m/>
    <m/>
    <m/>
    <m/>
    <m/>
    <m/>
    <m/>
    <m/>
    <m/>
    <n v="-0.31111541273584903"/>
    <n v="-1.7309579991444526"/>
    <n v="0.44313335685249794"/>
    <n v="5.4979301994526608E-3"/>
    <n v="0"/>
    <n v="-1.3296409475783586"/>
    <m/>
    <m/>
    <m/>
    <m/>
    <s v="Holdings"/>
    <x v="6"/>
    <x v="3"/>
    <x v="10"/>
  </r>
  <r>
    <s v="Project Sunrise"/>
    <m/>
    <s v="Unallocable"/>
    <s v="Holdings"/>
    <m/>
    <m/>
    <m/>
    <m/>
    <m/>
    <m/>
    <n v="-1.738832298172333"/>
    <n v="0"/>
    <m/>
    <m/>
    <m/>
    <m/>
    <m/>
    <m/>
    <m/>
    <m/>
    <m/>
    <m/>
    <m/>
    <m/>
    <m/>
    <m/>
    <m/>
    <m/>
    <m/>
    <m/>
    <m/>
    <m/>
    <m/>
    <m/>
    <m/>
    <m/>
    <m/>
    <m/>
    <n v="-1.4605003084453199"/>
    <n v="-0.27833198972701312"/>
    <n v="0"/>
    <n v="0"/>
    <n v="0"/>
    <n v="0"/>
    <m/>
    <m/>
    <s v="Holdings"/>
    <x v="6"/>
    <x v="3"/>
    <x v="10"/>
  </r>
  <r>
    <s v="Project Carbios"/>
    <m/>
    <s v="Unallocable"/>
    <s v="Holdings"/>
    <m/>
    <m/>
    <m/>
    <m/>
    <m/>
    <m/>
    <n v="-0.39549821397513318"/>
    <n v="0"/>
    <m/>
    <m/>
    <m/>
    <m/>
    <m/>
    <m/>
    <m/>
    <m/>
    <m/>
    <m/>
    <m/>
    <m/>
    <m/>
    <m/>
    <m/>
    <m/>
    <m/>
    <m/>
    <m/>
    <m/>
    <m/>
    <m/>
    <m/>
    <m/>
    <m/>
    <m/>
    <n v="0"/>
    <n v="-0.39549821397513318"/>
    <n v="0"/>
    <n v="0"/>
    <m/>
    <m/>
    <m/>
    <m/>
    <s v="Holdings"/>
    <x v="6"/>
    <x v="3"/>
    <x v="10"/>
  </r>
  <r>
    <s v="Project Desert "/>
    <m/>
    <s v="Unallocable"/>
    <s v="Holdings"/>
    <m/>
    <m/>
    <m/>
    <m/>
    <m/>
    <m/>
    <n v="0"/>
    <n v="-2.157288436589758E-2"/>
    <m/>
    <m/>
    <m/>
    <m/>
    <m/>
    <m/>
    <m/>
    <m/>
    <m/>
    <m/>
    <m/>
    <m/>
    <m/>
    <m/>
    <m/>
    <m/>
    <m/>
    <m/>
    <m/>
    <m/>
    <m/>
    <m/>
    <m/>
    <m/>
    <m/>
    <m/>
    <m/>
    <m/>
    <n v="-2.1876544560482256E-2"/>
    <n v="3.036601945846755E-4"/>
    <n v="0"/>
    <n v="0"/>
    <m/>
    <m/>
    <s v="Holdings"/>
    <x v="6"/>
    <x v="3"/>
    <x v="10"/>
  </r>
  <r>
    <s v="Project Solar"/>
    <m/>
    <s v="Unallocable"/>
    <s v="Holdings"/>
    <m/>
    <m/>
    <m/>
    <m/>
    <m/>
    <m/>
    <n v="0"/>
    <n v="-2.2656562040989071E-2"/>
    <m/>
    <m/>
    <m/>
    <m/>
    <m/>
    <m/>
    <m/>
    <m/>
    <m/>
    <m/>
    <m/>
    <m/>
    <m/>
    <m/>
    <m/>
    <m/>
    <m/>
    <m/>
    <m/>
    <m/>
    <m/>
    <m/>
    <m/>
    <m/>
    <m/>
    <m/>
    <m/>
    <m/>
    <n v="-6.5356823275632353E-3"/>
    <n v="-1.6120879713425837E-2"/>
    <m/>
    <m/>
    <m/>
    <m/>
    <s v="Holdings"/>
    <x v="6"/>
    <x v="3"/>
    <x v="10"/>
  </r>
  <r>
    <s v="Project Strings "/>
    <m/>
    <m/>
    <s v="Holdings"/>
    <m/>
    <m/>
    <m/>
    <m/>
    <m/>
    <m/>
    <n v="0"/>
    <n v="-1.3981748826453413E-2"/>
    <m/>
    <m/>
    <m/>
    <m/>
    <m/>
    <m/>
    <m/>
    <m/>
    <m/>
    <m/>
    <m/>
    <m/>
    <m/>
    <m/>
    <m/>
    <m/>
    <m/>
    <m/>
    <m/>
    <m/>
    <m/>
    <m/>
    <m/>
    <m/>
    <m/>
    <m/>
    <m/>
    <m/>
    <m/>
    <n v="-1.3981748826453413E-2"/>
    <m/>
    <m/>
    <m/>
    <m/>
    <s v="Holdings"/>
    <x v="6"/>
    <x v="3"/>
    <x v="10"/>
  </r>
  <r>
    <s v="Project Valor "/>
    <m/>
    <m/>
    <s v="Holdings"/>
    <m/>
    <m/>
    <m/>
    <m/>
    <m/>
    <m/>
    <n v="0"/>
    <n v="-0.30723825499085783"/>
    <m/>
    <m/>
    <m/>
    <m/>
    <m/>
    <m/>
    <m/>
    <m/>
    <m/>
    <m/>
    <m/>
    <m/>
    <m/>
    <m/>
    <m/>
    <m/>
    <m/>
    <m/>
    <m/>
    <m/>
    <m/>
    <m/>
    <m/>
    <m/>
    <m/>
    <m/>
    <m/>
    <m/>
    <m/>
    <n v="-0.30723825499085783"/>
    <m/>
    <m/>
    <m/>
    <m/>
    <s v="Holdings"/>
    <x v="6"/>
    <x v="3"/>
    <x v="10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m/>
    <m/>
    <m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0"/>
  </r>
  <r>
    <s v="Project Brazil"/>
    <s v="AVGOL"/>
    <s v="Polyester HVA"/>
    <s v="EMEA"/>
    <m/>
    <m/>
    <m/>
    <m/>
    <n v="0"/>
    <n v="-1.323"/>
    <n v="0"/>
    <n v="0"/>
    <m/>
    <m/>
    <m/>
    <m/>
    <m/>
    <m/>
    <m/>
    <m/>
    <m/>
    <m/>
    <m/>
    <m/>
    <m/>
    <m/>
    <m/>
    <m/>
    <m/>
    <m/>
    <m/>
    <m/>
    <m/>
    <m/>
    <n v="-0.7"/>
    <n v="-0.623"/>
    <n v="0"/>
    <n v="0"/>
    <n v="0"/>
    <n v="0"/>
    <n v="0"/>
    <n v="0"/>
    <n v="0"/>
    <n v="0"/>
    <m/>
    <m/>
    <s v="Hygiene"/>
    <x v="3"/>
    <x v="2"/>
    <x v="10"/>
  </r>
  <r>
    <s v="Bain Fee"/>
    <s v="IVOXUS"/>
    <s v="Downstream"/>
    <s v="NA"/>
    <m/>
    <m/>
    <m/>
    <m/>
    <n v="0"/>
    <n v="-7.2559500000000003"/>
    <n v="0"/>
    <n v="0"/>
    <m/>
    <m/>
    <m/>
    <m/>
    <m/>
    <m/>
    <m/>
    <m/>
    <m/>
    <m/>
    <m/>
    <m/>
    <m/>
    <m/>
    <m/>
    <m/>
    <m/>
    <m/>
    <m/>
    <m/>
    <m/>
    <m/>
    <m/>
    <n v="-7.2559500000000003"/>
    <n v="0"/>
    <n v="0"/>
    <n v="0"/>
    <n v="0"/>
    <n v="0"/>
    <n v="0"/>
    <n v="0"/>
    <n v="0"/>
    <m/>
    <m/>
    <s v="Others"/>
    <x v="5"/>
    <x v="1"/>
    <x v="10"/>
  </r>
  <r>
    <m/>
    <m/>
    <m/>
    <m/>
    <m/>
    <m/>
    <m/>
    <m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n v="0"/>
    <n v="0"/>
    <n v="0"/>
    <n v="0"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IODs"/>
    <m/>
    <m/>
    <m/>
    <n v="0"/>
    <n v="0"/>
    <n v="0"/>
    <n v="-10.596842759607425"/>
    <n v="-19.064747428461388"/>
    <n v="-0.13984432000000002"/>
    <n v="0"/>
    <n v="0"/>
    <n v="0"/>
    <n v="0"/>
    <n v="0"/>
    <n v="0"/>
    <n v="0"/>
    <n v="0"/>
    <n v="0"/>
    <n v="0"/>
    <n v="0"/>
    <n v="0"/>
    <n v="0"/>
    <n v="0"/>
    <n v="-2.7765231432299586"/>
    <n v="6.0538635832996191E-4"/>
    <n v="4.0191174835202393E-4"/>
    <n v="-7.821326914484148"/>
    <n v="-28.559239850000001"/>
    <n v="-3.1651670899999997"/>
    <n v="-0.25005301000000024"/>
    <n v="12.909712521538612"/>
    <n v="-0.10660752999999999"/>
    <n v="-3.3236790000000016E-2"/>
    <n v="0"/>
    <n v="-4.3368086899420177E-19"/>
    <n v="0"/>
    <n v="0"/>
    <n v="0"/>
    <n v="0"/>
    <n v="0"/>
    <n v="0"/>
    <n v="0"/>
    <n v="0"/>
    <m/>
    <m/>
    <m/>
    <x v="0"/>
    <x v="0"/>
    <x v="0"/>
  </r>
  <r>
    <s v="Polar Vortex"/>
    <m/>
    <m/>
    <m/>
    <n v="0"/>
    <n v="0"/>
    <n v="0"/>
    <n v="0"/>
    <n v="-12.90899650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3.466850669999999"/>
    <n v="-2.1014726100000001"/>
    <n v="-8.8817841970012523E-16"/>
    <n v="12.65932677"/>
    <n v="0"/>
    <n v="0"/>
    <n v="0"/>
    <n v="0"/>
    <n v="0"/>
    <n v="0"/>
    <n v="0"/>
    <n v="0"/>
    <n v="0"/>
    <n v="0"/>
    <n v="0"/>
    <n v="0"/>
    <m/>
    <m/>
    <m/>
    <x v="0"/>
    <x v="0"/>
    <x v="0"/>
  </r>
  <r>
    <s v="IVHLLC"/>
    <s v="IVHLLC"/>
    <s v="Intermediate"/>
    <s v="NA"/>
    <n v="0"/>
    <n v="0"/>
    <n v="0"/>
    <n v="0"/>
    <n v="-10.155640810000001"/>
    <n v="0"/>
    <n v="0"/>
    <n v="0"/>
    <m/>
    <m/>
    <m/>
    <m/>
    <m/>
    <m/>
    <m/>
    <m/>
    <m/>
    <m/>
    <m/>
    <m/>
    <m/>
    <m/>
    <m/>
    <m/>
    <n v="-5.5670884135881398"/>
    <n v="-6.8306836411860417E-2"/>
    <n v="-4.4307270600000006"/>
    <n v="-8.95185000000005E-2"/>
    <m/>
    <m/>
    <m/>
    <m/>
    <m/>
    <m/>
    <m/>
    <m/>
    <m/>
    <m/>
    <m/>
    <m/>
    <m/>
    <m/>
    <s v="Others"/>
    <x v="5"/>
    <x v="1"/>
    <x v="11"/>
  </r>
  <r>
    <s v="IVHLLC"/>
    <s v="IVHLLC"/>
    <s v="Downstream"/>
    <s v="NA"/>
    <n v="0"/>
    <n v="0"/>
    <n v="0"/>
    <n v="0"/>
    <n v="0"/>
    <n v="0"/>
    <n v="0"/>
    <n v="0"/>
    <m/>
    <m/>
    <m/>
    <m/>
    <m/>
    <m/>
    <m/>
    <m/>
    <m/>
    <m/>
    <m/>
    <m/>
    <m/>
    <m/>
    <m/>
    <m/>
    <n v="-2.3975612864118601"/>
    <n v="-2.0331657735881397"/>
    <n v="4.4307270599999997"/>
    <n v="0"/>
    <m/>
    <m/>
    <m/>
    <m/>
    <m/>
    <m/>
    <m/>
    <m/>
    <m/>
    <m/>
    <m/>
    <m/>
    <m/>
    <m/>
    <s v="Others"/>
    <x v="5"/>
    <x v="1"/>
    <x v="11"/>
  </r>
  <r>
    <s v="IVOXUS"/>
    <s v="IVOXUS"/>
    <s v="Upstream"/>
    <s v="NA"/>
    <n v="0"/>
    <n v="0"/>
    <n v="0"/>
    <n v="0"/>
    <n v="6.2092079340815376"/>
    <n v="0"/>
    <n v="0"/>
    <n v="0"/>
    <m/>
    <m/>
    <m/>
    <m/>
    <m/>
    <m/>
    <m/>
    <m/>
    <m/>
    <m/>
    <m/>
    <m/>
    <m/>
    <m/>
    <m/>
    <m/>
    <n v="-0.49379318725866916"/>
    <n v="0"/>
    <n v="0"/>
    <n v="6.7030011213402068"/>
    <m/>
    <m/>
    <m/>
    <m/>
    <m/>
    <m/>
    <m/>
    <m/>
    <m/>
    <m/>
    <m/>
    <m/>
    <m/>
    <m/>
    <s v="Others"/>
    <x v="5"/>
    <x v="1"/>
    <x v="11"/>
  </r>
  <r>
    <s v="IVOXUS"/>
    <s v="IVOXUS"/>
    <s v="Intermediate"/>
    <s v="NA"/>
    <n v="0"/>
    <n v="0"/>
    <n v="0"/>
    <n v="0"/>
    <n v="5.4017802193011271"/>
    <n v="0"/>
    <n v="0"/>
    <n v="0"/>
    <m/>
    <m/>
    <m/>
    <m/>
    <m/>
    <m/>
    <m/>
    <m/>
    <m/>
    <m/>
    <m/>
    <m/>
    <m/>
    <m/>
    <m/>
    <m/>
    <n v="-0.64406392935866696"/>
    <n v="0"/>
    <n v="0"/>
    <n v="6.0458441486597945"/>
    <m/>
    <m/>
    <m/>
    <m/>
    <m/>
    <m/>
    <m/>
    <m/>
    <m/>
    <m/>
    <m/>
    <m/>
    <m/>
    <m/>
    <s v="Others"/>
    <x v="5"/>
    <x v="1"/>
    <x v="11"/>
  </r>
  <r>
    <s v="IVOXUS"/>
    <s v="IVOXUS"/>
    <s v="Downstream"/>
    <s v="NA"/>
    <n v="0"/>
    <n v="0"/>
    <n v="0"/>
    <n v="0"/>
    <n v="-14.364343853382662"/>
    <n v="0"/>
    <n v="0"/>
    <n v="0"/>
    <m/>
    <m/>
    <m/>
    <m/>
    <m/>
    <m/>
    <m/>
    <m/>
    <m/>
    <m/>
    <m/>
    <m/>
    <m/>
    <m/>
    <m/>
    <m/>
    <n v="-14.364343853382662"/>
    <n v="0"/>
    <n v="0"/>
    <n v="0"/>
    <m/>
    <m/>
    <m/>
    <m/>
    <m/>
    <m/>
    <m/>
    <m/>
    <m/>
    <m/>
    <m/>
    <m/>
    <m/>
    <m/>
    <s v="Others"/>
    <x v="5"/>
    <x v="1"/>
    <x v="11"/>
  </r>
  <r>
    <s v="POMTBE Turnaround"/>
    <s v="IVOXUS"/>
    <s v="Intermediate"/>
    <s v="NA"/>
    <n v="0"/>
    <n v="0"/>
    <n v="0"/>
    <n v="-1.2585537354033671"/>
    <n v="0"/>
    <n v="0"/>
    <n v="0"/>
    <n v="0"/>
    <m/>
    <m/>
    <m/>
    <m/>
    <m/>
    <m/>
    <m/>
    <m/>
    <m/>
    <m/>
    <m/>
    <m/>
    <n v="-1.259120960301958"/>
    <n v="2.7453567412637811E-4"/>
    <n v="1.8226230448522017E-4"/>
    <n v="1.1042691997942255E-4"/>
    <m/>
    <m/>
    <m/>
    <m/>
    <m/>
    <m/>
    <m/>
    <m/>
    <m/>
    <m/>
    <m/>
    <m/>
    <m/>
    <m/>
    <m/>
    <m/>
    <m/>
    <m/>
    <s v="Others"/>
    <x v="5"/>
    <x v="1"/>
    <x v="11"/>
  </r>
  <r>
    <s v="POMTBE Turnaround"/>
    <s v="IVOXUS"/>
    <s v="Downstream"/>
    <s v="NA"/>
    <m/>
    <m/>
    <m/>
    <n v="-1.5167186042040572"/>
    <n v="0"/>
    <n v="0"/>
    <n v="0"/>
    <n v="0"/>
    <m/>
    <m/>
    <m/>
    <m/>
    <m/>
    <m/>
    <m/>
    <m/>
    <m/>
    <m/>
    <m/>
    <m/>
    <n v="-1.5174021829280004"/>
    <n v="3.3085068420358386E-4"/>
    <n v="2.1964944386680378E-4"/>
    <n v="1.3307859587263744E-4"/>
    <m/>
    <m/>
    <m/>
    <m/>
    <m/>
    <m/>
    <m/>
    <m/>
    <m/>
    <m/>
    <m/>
    <m/>
    <m/>
    <m/>
    <m/>
    <m/>
    <m/>
    <m/>
    <s v="Others"/>
    <x v="5"/>
    <x v="1"/>
    <x v="11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Hurricane - Additional repair expense"/>
    <m/>
    <m/>
    <m/>
    <n v="0"/>
    <n v="0"/>
    <n v="0"/>
    <n v="-2.18078467"/>
    <n v="-3.7668287984613888"/>
    <n v="-0.13604227000000002"/>
    <n v="0"/>
    <n v="0"/>
    <m/>
    <m/>
    <m/>
    <m/>
    <n v="0"/>
    <n v="0"/>
    <n v="0"/>
    <n v="0"/>
    <n v="0"/>
    <n v="0"/>
    <n v="0"/>
    <n v="0"/>
    <n v="0"/>
    <n v="0"/>
    <n v="0"/>
    <n v="-2.18078467"/>
    <n v="-3.1283764500000002"/>
    <n v="-0.63607944999999977"/>
    <n v="-0.25645455000000017"/>
    <n v="0.25408165153861173"/>
    <n v="-0.10280547999999999"/>
    <n v="-3.323679000000003E-2"/>
    <n v="0"/>
    <n v="0"/>
    <n v="0"/>
    <n v="0"/>
    <n v="0"/>
    <n v="0"/>
    <n v="0"/>
    <n v="0"/>
    <n v="0"/>
    <n v="0"/>
    <m/>
    <m/>
    <m/>
    <x v="0"/>
    <x v="0"/>
    <x v="0"/>
  </r>
  <r>
    <s v="IVOLEFINUSA"/>
    <s v="IVOLEFINUSA"/>
    <s v="Upstream"/>
    <s v="NA"/>
    <m/>
    <m/>
    <m/>
    <n v="-2.18078467"/>
    <n v="-3.41687261"/>
    <n v="-0.13604227000000002"/>
    <n v="0"/>
    <n v="0"/>
    <m/>
    <m/>
    <m/>
    <m/>
    <m/>
    <m/>
    <m/>
    <m/>
    <m/>
    <m/>
    <m/>
    <m/>
    <m/>
    <m/>
    <m/>
    <n v="-2.18078467"/>
    <n v="-2.4621254000000001"/>
    <n v="-0.63607944999999977"/>
    <n v="-0.25645455000000017"/>
    <n v="-6.2213209999999908E-2"/>
    <n v="-0.10280547999999999"/>
    <n v="-3.323679000000003E-2"/>
    <n v="0"/>
    <n v="0"/>
    <n v="0"/>
    <n v="0"/>
    <n v="0"/>
    <n v="0"/>
    <n v="0"/>
    <n v="0"/>
    <n v="0"/>
    <n v="0"/>
    <m/>
    <m/>
    <s v="Others"/>
    <x v="5"/>
    <x v="1"/>
    <x v="12"/>
  </r>
  <r>
    <s v="IVOXUS"/>
    <s v="IVOXUS"/>
    <s v="Upstream"/>
    <s v="NA"/>
    <n v="0"/>
    <n v="0"/>
    <n v="0"/>
    <n v="0"/>
    <n v="0.13333689751241315"/>
    <n v="0"/>
    <n v="0"/>
    <n v="0"/>
    <m/>
    <m/>
    <m/>
    <m/>
    <m/>
    <m/>
    <m/>
    <m/>
    <m/>
    <m/>
    <m/>
    <m/>
    <m/>
    <m/>
    <m/>
    <m/>
    <n v="-3.2962462677990884E-2"/>
    <n v="0"/>
    <n v="0"/>
    <n v="0.16629936019040403"/>
    <m/>
    <m/>
    <m/>
    <m/>
    <m/>
    <m/>
    <m/>
    <m/>
    <m/>
    <m/>
    <m/>
    <m/>
    <m/>
    <m/>
    <s v="Others"/>
    <x v="5"/>
    <x v="1"/>
    <x v="12"/>
  </r>
  <r>
    <s v="IVOXUS"/>
    <s v="IVOXUS"/>
    <s v="Intermediate"/>
    <s v="NA"/>
    <n v="0"/>
    <n v="0"/>
    <n v="0"/>
    <n v="0"/>
    <n v="0.10700192877264245"/>
    <n v="0"/>
    <n v="0"/>
    <n v="0"/>
    <m/>
    <m/>
    <m/>
    <m/>
    <m/>
    <m/>
    <m/>
    <m/>
    <m/>
    <m/>
    <m/>
    <m/>
    <m/>
    <m/>
    <m/>
    <m/>
    <n v="-4.2993572575565138E-2"/>
    <n v="0"/>
    <n v="0"/>
    <n v="0.14999550134820758"/>
    <m/>
    <m/>
    <m/>
    <m/>
    <m/>
    <m/>
    <m/>
    <m/>
    <m/>
    <m/>
    <m/>
    <m/>
    <m/>
    <m/>
    <s v="Others"/>
    <x v="5"/>
    <x v="1"/>
    <x v="12"/>
  </r>
  <r>
    <s v="IVOXUS"/>
    <s v="IVOXUS"/>
    <s v="Downstream"/>
    <s v="NA"/>
    <n v="0"/>
    <n v="0"/>
    <n v="0"/>
    <n v="0"/>
    <n v="-0.59029501474644408"/>
    <n v="0"/>
    <n v="0"/>
    <n v="0"/>
    <m/>
    <m/>
    <m/>
    <m/>
    <m/>
    <m/>
    <m/>
    <m/>
    <m/>
    <m/>
    <m/>
    <m/>
    <m/>
    <m/>
    <m/>
    <m/>
    <n v="-0.59029501474644408"/>
    <n v="0"/>
    <n v="0"/>
    <n v="0"/>
    <m/>
    <m/>
    <m/>
    <m/>
    <m/>
    <m/>
    <m/>
    <m/>
    <m/>
    <m/>
    <m/>
    <m/>
    <m/>
    <m/>
    <s v="Others"/>
    <x v="5"/>
    <x v="1"/>
    <x v="12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Lightning strike - Additional repair expense"/>
    <m/>
    <m/>
    <m/>
    <n v="0"/>
    <n v="0"/>
    <n v="0"/>
    <n v="-5.64078575"/>
    <n v="-2.388922120000001"/>
    <n v="-3.8020499999999887E-3"/>
    <n v="0"/>
    <n v="0"/>
    <m/>
    <m/>
    <m/>
    <m/>
    <m/>
    <m/>
    <m/>
    <m/>
    <m/>
    <m/>
    <m/>
    <m/>
    <n v="0"/>
    <n v="0"/>
    <n v="0"/>
    <n v="-5.64078575"/>
    <n v="-1.9640127300000003"/>
    <n v="-0.42761503000000012"/>
    <n v="6.401540000000816E-3"/>
    <n v="-3.6959000000011955E-3"/>
    <n v="-3.8020499999999991E-3"/>
    <n v="1.0842021724855044E-17"/>
    <n v="0"/>
    <n v="-4.3368086899420177E-19"/>
    <n v="0"/>
    <n v="0"/>
    <n v="0"/>
    <n v="0"/>
    <n v="0"/>
    <n v="0"/>
    <n v="0"/>
    <n v="0"/>
    <m/>
    <n v="0"/>
    <m/>
    <x v="0"/>
    <x v="0"/>
    <x v="0"/>
  </r>
  <r>
    <s v="IVOLEFINUSA"/>
    <s v="IVOLEFINUSA"/>
    <s v="Upstream"/>
    <s v="NA"/>
    <m/>
    <m/>
    <m/>
    <n v="-5.64078575"/>
    <n v="-2.388922120000001"/>
    <n v="-3.8020499999999887E-3"/>
    <n v="0"/>
    <n v="0"/>
    <m/>
    <m/>
    <m/>
    <m/>
    <m/>
    <m/>
    <m/>
    <m/>
    <m/>
    <m/>
    <m/>
    <m/>
    <m/>
    <m/>
    <m/>
    <n v="-5.64078575"/>
    <n v="-1.9640127300000003"/>
    <n v="-0.42761503000000012"/>
    <n v="6.401540000000816E-3"/>
    <n v="-3.6959000000011955E-3"/>
    <n v="-3.8020499999999991E-3"/>
    <n v="1.0842021724855044E-17"/>
    <n v="0"/>
    <n v="-4.3368086899420177E-19"/>
    <n v="0"/>
    <n v="0"/>
    <n v="0"/>
    <n v="0"/>
    <n v="0"/>
    <n v="0"/>
    <n v="0"/>
    <n v="0"/>
    <m/>
    <m/>
    <s v="Others"/>
    <x v="5"/>
    <x v="1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Other extraordinary income / (expense)"/>
    <m/>
    <m/>
    <m/>
    <n v="57.851296450876553"/>
    <n v="-1.3833432432105752"/>
    <n v="-10.155438961572417"/>
    <n v="-4.1582243406861208"/>
    <n v="31.359183809305705"/>
    <n v="10.655966208485479"/>
    <n v="-47.792496319611338"/>
    <n v="-8.4208895322031907E-2"/>
    <n v="1.2651832489778101"/>
    <n v="0.24122110873514677"/>
    <n v="-40.206847786243273"/>
    <n v="96.551739879406867"/>
    <n v="-0.14799429940283176"/>
    <n v="-0.20152986570220527"/>
    <n v="0.62911451848437383"/>
    <n v="-1.6629335965899119"/>
    <n v="-0.14907480820429425"/>
    <n v="5.0601644547350615"/>
    <n v="0.96736182691890726"/>
    <n v="-16.033890435022091"/>
    <n v="-8.0443112260770064"/>
    <n v="8.5750298381376044"/>
    <n v="-0.16404711759459811"/>
    <n v="-4.5248958351521207"/>
    <n v="-0.36728651520431127"/>
    <n v="42.948436441786647"/>
    <n v="-2.7626033953198492"/>
    <n v="-8.4593627219567651"/>
    <n v="2.3066218222831432"/>
    <n v="1.8710713630663858"/>
    <n v="-7.5975861805246909"/>
    <n v="14.075859203660642"/>
    <n v="-0.6040502096449194"/>
    <n v="-6.7206473250084295"/>
    <n v="-11.425041025173918"/>
    <n v="-29.042757759784074"/>
    <n v="-4.1706297256324598"/>
    <n v="4.0864208303104244"/>
    <n v="0"/>
    <n v="0"/>
    <n v="1.4082043736550531E-2"/>
    <m/>
    <m/>
    <x v="0"/>
    <x v="0"/>
    <x v="0"/>
  </r>
  <r>
    <s v="Impairment loss others"/>
    <m/>
    <m/>
    <m/>
    <n v="-55.97322123"/>
    <n v="0"/>
    <n v="-2.0017799999999997"/>
    <n v="-0.25343710395747743"/>
    <n v="0"/>
    <n v="0"/>
    <n v="0"/>
    <n v="0"/>
    <n v="0"/>
    <n v="0"/>
    <n v="-53.773221229999997"/>
    <n v="-2.2000000000000002"/>
    <n v="0"/>
    <n v="0"/>
    <n v="0"/>
    <n v="0"/>
    <n v="0"/>
    <n v="0"/>
    <n v="0"/>
    <n v="-2.0017799999999997"/>
    <n v="6.1211855307564823E-2"/>
    <n v="-1.8612471795382377E-2"/>
    <n v="5.3091594846447376E-2"/>
    <n v="-0.34912808231610726"/>
    <n v="0"/>
    <n v="0"/>
    <n v="0"/>
    <n v="0"/>
    <n v="0"/>
    <n v="0"/>
    <n v="0"/>
    <n v="0"/>
    <n v="0"/>
    <n v="0"/>
    <n v="0"/>
    <n v="0"/>
    <n v="0"/>
    <n v="0"/>
    <n v="0"/>
    <n v="0"/>
    <m/>
    <m/>
    <m/>
    <x v="0"/>
    <x v="0"/>
    <x v="0"/>
  </r>
  <r>
    <s v="Impairment Loss on doubtful debt"/>
    <s v="CEPSA NA"/>
    <s v="PTA"/>
    <s v="NA"/>
    <n v="-53.773221229999997"/>
    <n v="0"/>
    <n v="0"/>
    <n v="0"/>
    <n v="0"/>
    <n v="0"/>
    <n v="0"/>
    <n v="0"/>
    <n v="0"/>
    <n v="0"/>
    <n v="-53.77322122999999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TA"/>
    <x v="1"/>
    <x v="1"/>
    <x v="13"/>
  </r>
  <r>
    <s v="AR provision (the customer named Beaulieu Bankruptcy)"/>
    <s v="AURUSA"/>
    <s v="PET HVA"/>
    <s v="NA"/>
    <n v="-2.2000000000000002"/>
    <n v="0"/>
    <n v="0"/>
    <n v="0"/>
    <n v="0"/>
    <n v="0"/>
    <n v="0"/>
    <n v="0"/>
    <n v="0"/>
    <n v="0"/>
    <n v="0"/>
    <n v="-2.20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 HVA"/>
    <x v="8"/>
    <x v="1"/>
    <x v="13"/>
  </r>
  <r>
    <s v="Barkan Severance &amp; Retention Bonus Adjustment"/>
    <s v="AVGOL"/>
    <s v="Polyester HVA"/>
    <s v="EMEA"/>
    <n v="0"/>
    <n v="0"/>
    <n v="-2.0017799999999997"/>
    <n v="0"/>
    <n v="0"/>
    <n v="0"/>
    <n v="0"/>
    <n v="0"/>
    <m/>
    <m/>
    <m/>
    <m/>
    <m/>
    <m/>
    <m/>
    <m/>
    <m/>
    <m/>
    <m/>
    <n v="-2.0017799999999997"/>
    <m/>
    <m/>
    <m/>
    <m/>
    <m/>
    <m/>
    <m/>
    <m/>
    <m/>
    <m/>
    <m/>
    <m/>
    <m/>
    <m/>
    <m/>
    <m/>
    <m/>
    <m/>
    <m/>
    <m/>
    <m/>
    <m/>
    <s v="Hygiene"/>
    <x v="3"/>
    <x v="2"/>
    <x v="13"/>
  </r>
  <r>
    <s v="Impairment loss on intercompany loan (IFRS9)"/>
    <s v="INDONLBV(EUR)"/>
    <s v="Unallocable"/>
    <s v="Holdings"/>
    <n v="0"/>
    <n v="0"/>
    <n v="0"/>
    <n v="-6.072324928185896E-2"/>
    <n v="0"/>
    <n v="0"/>
    <n v="0"/>
    <n v="0"/>
    <m/>
    <m/>
    <m/>
    <m/>
    <m/>
    <m/>
    <m/>
    <m/>
    <m/>
    <m/>
    <m/>
    <m/>
    <n v="5.2253948981778112E-2"/>
    <n v="-5.2253934882615753E-2"/>
    <m/>
    <n v="-6.0723263381021318E-2"/>
    <m/>
    <m/>
    <m/>
    <m/>
    <m/>
    <m/>
    <m/>
    <m/>
    <m/>
    <m/>
    <m/>
    <m/>
    <m/>
    <m/>
    <m/>
    <m/>
    <m/>
    <m/>
    <s v="Holdings"/>
    <x v="6"/>
    <x v="3"/>
    <x v="13"/>
  </r>
  <r>
    <s v="Impairment loss on advance payment (IFRS9)"/>
    <s v="IPI_NPK"/>
    <s v="Polyester HVA"/>
    <s v="Asia"/>
    <n v="0"/>
    <n v="0"/>
    <n v="0"/>
    <n v="2.0032837692853765E-3"/>
    <n v="0"/>
    <n v="0"/>
    <n v="0"/>
    <n v="0"/>
    <m/>
    <m/>
    <m/>
    <m/>
    <m/>
    <m/>
    <m/>
    <m/>
    <m/>
    <m/>
    <m/>
    <m/>
    <n v="0"/>
    <n v="1.5178453040770416E-3"/>
    <n v="-9.0907797456409175E-4"/>
    <n v="1.3945164397724265E-3"/>
    <m/>
    <m/>
    <m/>
    <m/>
    <m/>
    <m/>
    <m/>
    <m/>
    <m/>
    <m/>
    <m/>
    <m/>
    <m/>
    <m/>
    <m/>
    <m/>
    <m/>
    <m/>
    <s v="Lifestyle"/>
    <x v="2"/>
    <x v="2"/>
    <x v="13"/>
  </r>
  <r>
    <s v="Impairment loss on advance payment (IFRS9)"/>
    <s v="IPI_NPK"/>
    <s v="Polyester Necessity"/>
    <s v="Asia"/>
    <n v="0"/>
    <n v="0"/>
    <n v="0"/>
    <n v="8.0149977852540469E-3"/>
    <n v="0"/>
    <n v="0"/>
    <n v="0"/>
    <n v="0"/>
    <m/>
    <m/>
    <m/>
    <m/>
    <m/>
    <m/>
    <m/>
    <m/>
    <m/>
    <m/>
    <m/>
    <m/>
    <n v="-4.2410577460961852E-3"/>
    <n v="1.0784895530295553E-2"/>
    <n v="-3.7457473957312653E-3"/>
    <n v="5.2169073967859442E-3"/>
    <m/>
    <m/>
    <m/>
    <m/>
    <m/>
    <m/>
    <m/>
    <m/>
    <m/>
    <m/>
    <m/>
    <m/>
    <m/>
    <m/>
    <m/>
    <m/>
    <m/>
    <m/>
    <s v="Lifestyle"/>
    <x v="2"/>
    <x v="2"/>
    <x v="13"/>
  </r>
  <r>
    <s v="Impairment loss on advance payment (IFRS9)"/>
    <s v="IPI_NPK"/>
    <s v="Polyester Recycling"/>
    <s v="Asia"/>
    <n v="0"/>
    <n v="0"/>
    <n v="0"/>
    <n v="5.9258047384169194E-3"/>
    <n v="0"/>
    <n v="0"/>
    <n v="0"/>
    <n v="0"/>
    <m/>
    <m/>
    <m/>
    <m/>
    <m/>
    <m/>
    <m/>
    <m/>
    <m/>
    <m/>
    <m/>
    <m/>
    <n v="0"/>
    <n v="3.2514154720779623E-3"/>
    <n v="-1.3747066255698072E-3"/>
    <n v="4.0490958919087647E-3"/>
    <m/>
    <m/>
    <m/>
    <m/>
    <m/>
    <m/>
    <m/>
    <m/>
    <m/>
    <m/>
    <m/>
    <m/>
    <m/>
    <m/>
    <m/>
    <m/>
    <m/>
    <m/>
    <s v="PET"/>
    <x v="1"/>
    <x v="1"/>
    <x v="13"/>
  </r>
  <r>
    <s v="Reversal provision on impairment of other receivables (IFRS9)"/>
    <s v="IPI_RY"/>
    <s v="Polyester HVA"/>
    <s v="Asia"/>
    <n v="0"/>
    <n v="0"/>
    <n v="0"/>
    <n v="4.8491902126326959E-2"/>
    <n v="0"/>
    <n v="0"/>
    <n v="0"/>
    <n v="0"/>
    <m/>
    <m/>
    <m/>
    <m/>
    <m/>
    <m/>
    <m/>
    <m/>
    <m/>
    <m/>
    <m/>
    <m/>
    <n v="2.6794697465806445E-2"/>
    <n v="2.0294298931394627E-2"/>
    <n v="1.0637648176178363E-3"/>
    <n v="3.3914091150805126E-4"/>
    <m/>
    <m/>
    <m/>
    <m/>
    <m/>
    <m/>
    <m/>
    <m/>
    <m/>
    <m/>
    <m/>
    <m/>
    <m/>
    <m/>
    <m/>
    <m/>
    <m/>
    <m/>
    <s v="Lifestyle"/>
    <x v="2"/>
    <x v="2"/>
    <x v="13"/>
  </r>
  <r>
    <s v="Reversal provision on impairment of other receivables (IFRS9)"/>
    <s v="IPI_RY"/>
    <s v="Polyester Necessity"/>
    <s v="Asia"/>
    <n v="0"/>
    <n v="0"/>
    <n v="0"/>
    <n v="3.3697762467485161E-2"/>
    <n v="0"/>
    <n v="0"/>
    <n v="0"/>
    <n v="0"/>
    <m/>
    <m/>
    <m/>
    <m/>
    <m/>
    <m/>
    <m/>
    <m/>
    <m/>
    <m/>
    <m/>
    <m/>
    <n v="1.8620044001662121E-2"/>
    <n v="1.4102817901477573E-2"/>
    <n v="7.3922639868363726E-4"/>
    <n v="2.3567416566182969E-4"/>
    <m/>
    <m/>
    <m/>
    <m/>
    <m/>
    <m/>
    <m/>
    <m/>
    <m/>
    <m/>
    <m/>
    <m/>
    <m/>
    <m/>
    <m/>
    <m/>
    <m/>
    <m/>
    <s v="Lifestyle"/>
    <x v="2"/>
    <x v="2"/>
    <x v="13"/>
  </r>
  <r>
    <s v="Reversal provision on impairment of other receivables (IFRS9)"/>
    <s v="IPI_RY"/>
    <s v="PET Necessity"/>
    <s v="Asia"/>
    <n v="0"/>
    <n v="0"/>
    <n v="0"/>
    <n v="1.9533476387992358E-2"/>
    <n v="0"/>
    <n v="0"/>
    <n v="0"/>
    <n v="0"/>
    <m/>
    <m/>
    <m/>
    <m/>
    <m/>
    <m/>
    <m/>
    <m/>
    <m/>
    <m/>
    <m/>
    <m/>
    <n v="1.9539657816498985E-2"/>
    <n v="1.3687158084885152E-3"/>
    <n v="-1.5115098604638333E-3"/>
    <n v="1.366126234686911E-4"/>
    <m/>
    <m/>
    <m/>
    <m/>
    <m/>
    <m/>
    <m/>
    <m/>
    <m/>
    <m/>
    <m/>
    <m/>
    <m/>
    <m/>
    <m/>
    <m/>
    <m/>
    <m/>
    <s v="PET"/>
    <x v="1"/>
    <x v="1"/>
    <x v="13"/>
  </r>
  <r>
    <s v="Impairment loss on intercompany loan (IFRS9)"/>
    <s v="IVLMEXICO"/>
    <s v="PET Necessity"/>
    <s v="NA"/>
    <n v="0"/>
    <n v="0"/>
    <n v="0"/>
    <n v="-2.7055590000000008E-2"/>
    <n v="0"/>
    <n v="0"/>
    <n v="0"/>
    <n v="0"/>
    <m/>
    <m/>
    <m/>
    <m/>
    <m/>
    <m/>
    <m/>
    <m/>
    <m/>
    <m/>
    <m/>
    <m/>
    <n v="6.0596000000000001E-4"/>
    <n v="-3.870778155402611E-3"/>
    <n v="-1.7444701844597395E-2"/>
    <n v="-6.3460700000000023E-3"/>
    <m/>
    <m/>
    <m/>
    <m/>
    <m/>
    <m/>
    <m/>
    <m/>
    <m/>
    <m/>
    <m/>
    <m/>
    <m/>
    <m/>
    <m/>
    <m/>
    <m/>
    <m/>
    <s v="PET"/>
    <x v="1"/>
    <x v="1"/>
    <x v="13"/>
  </r>
  <r>
    <s v="Impairment loss on intercompany loan (IFRS9)"/>
    <s v="IVS"/>
    <s v="Unallocable"/>
    <s v="Holdings"/>
    <n v="0"/>
    <n v="0"/>
    <n v="0"/>
    <n v="6.838566599318141E-7"/>
    <n v="0"/>
    <n v="0"/>
    <n v="0"/>
    <n v="0"/>
    <m/>
    <m/>
    <m/>
    <m/>
    <m/>
    <m/>
    <m/>
    <m/>
    <m/>
    <m/>
    <m/>
    <m/>
    <n v="-5.2361395212084653E-2"/>
    <n v="5.2361395212084653E-2"/>
    <m/>
    <n v="6.838566599318141E-7"/>
    <m/>
    <m/>
    <m/>
    <m/>
    <m/>
    <m/>
    <m/>
    <m/>
    <m/>
    <m/>
    <m/>
    <m/>
    <m/>
    <m/>
    <m/>
    <m/>
    <m/>
    <m/>
    <s v="Holdings"/>
    <x v="6"/>
    <x v="3"/>
    <x v="13"/>
  </r>
  <r>
    <s v="Impairment loss on advance payment (IFRS9)"/>
    <s v="IVL"/>
    <s v="Unallocable"/>
    <s v="Holdings"/>
    <n v="0"/>
    <n v="0"/>
    <n v="0"/>
    <n v="-0.28332617580703923"/>
    <n v="0"/>
    <n v="0"/>
    <n v="0"/>
    <n v="0"/>
    <m/>
    <m/>
    <m/>
    <m/>
    <m/>
    <m/>
    <m/>
    <m/>
    <m/>
    <m/>
    <m/>
    <m/>
    <m/>
    <n v="-5.7784362917259927E-2"/>
    <n v="7.6355447331072288E-2"/>
    <n v="-0.30189726022085156"/>
    <m/>
    <m/>
    <m/>
    <m/>
    <m/>
    <m/>
    <m/>
    <m/>
    <m/>
    <m/>
    <m/>
    <m/>
    <m/>
    <m/>
    <m/>
    <m/>
    <m/>
    <m/>
    <s v="Holdings"/>
    <x v="6"/>
    <x v="3"/>
    <x v="13"/>
  </r>
  <r>
    <s v="Impairment loss on intercompany loan (IFRS9)"/>
    <s v="ISPTE"/>
    <s v="Unallocable"/>
    <s v="Holdings"/>
    <n v="0"/>
    <n v="0"/>
    <n v="0"/>
    <n v="0"/>
    <n v="0"/>
    <n v="0"/>
    <n v="0"/>
    <n v="0"/>
    <m/>
    <m/>
    <m/>
    <m/>
    <m/>
    <m/>
    <m/>
    <m/>
    <m/>
    <m/>
    <m/>
    <m/>
    <m/>
    <n v="-8.3847800000000083E-3"/>
    <n v="-8.1099999999990208E-5"/>
    <n v="8.4658799999999985E-3"/>
    <m/>
    <m/>
    <m/>
    <m/>
    <m/>
    <m/>
    <m/>
    <m/>
    <m/>
    <m/>
    <m/>
    <m/>
    <m/>
    <m/>
    <m/>
    <m/>
    <m/>
    <m/>
    <s v="Holdings"/>
    <x v="6"/>
    <x v="3"/>
    <x v="13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DTA Adjustment"/>
    <m/>
    <m/>
    <m/>
    <n v="118.84739104000104"/>
    <n v="0"/>
    <n v="-13.18457133143932"/>
    <n v="0"/>
    <n v="0"/>
    <n v="0"/>
    <n v="0"/>
    <n v="0"/>
    <n v="0"/>
    <n v="0"/>
    <n v="14.520384419999999"/>
    <n v="104.32700662000104"/>
    <n v="0"/>
    <n v="0"/>
    <n v="0"/>
    <n v="0"/>
    <n v="0"/>
    <n v="0"/>
    <n v="0"/>
    <n v="-13.184571331439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x v="0"/>
    <x v="0"/>
    <x v="0"/>
  </r>
  <r>
    <s v="ALPHAHLDG"/>
    <m/>
    <s v="PET Necessity"/>
    <s v="NA"/>
    <n v="-1.4213310499999996"/>
    <n v="0"/>
    <n v="0"/>
    <n v="0"/>
    <n v="0"/>
    <n v="0"/>
    <n v="0"/>
    <n v="0"/>
    <m/>
    <m/>
    <m/>
    <n v="-1.42133104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14"/>
  </r>
  <r>
    <s v="ALPHAINC"/>
    <m/>
    <s v="PET Necessity"/>
    <s v="NA"/>
    <n v="14.380543649358051"/>
    <n v="0"/>
    <n v="0"/>
    <n v="0"/>
    <n v="0"/>
    <n v="0"/>
    <n v="0"/>
    <n v="0"/>
    <m/>
    <m/>
    <m/>
    <n v="14.3805436493580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14"/>
  </r>
  <r>
    <s v="IVHLLC"/>
    <s v="IVHLLC"/>
    <s v="Intermediate"/>
    <s v="NA"/>
    <n v="40.840401153751088"/>
    <n v="0"/>
    <n v="0"/>
    <n v="0"/>
    <n v="0"/>
    <n v="0"/>
    <n v="0"/>
    <n v="0"/>
    <m/>
    <m/>
    <m/>
    <n v="40.8404011537510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thers"/>
    <x v="5"/>
    <x v="1"/>
    <x v="14"/>
  </r>
  <r>
    <s v="IVPFHFV"/>
    <m/>
    <s v="Polyester HVA"/>
    <s v="NA"/>
    <n v="3.8020119999999999"/>
    <n v="0"/>
    <n v="0"/>
    <n v="0"/>
    <n v="0"/>
    <n v="0"/>
    <n v="0"/>
    <n v="0"/>
    <m/>
    <m/>
    <m/>
    <n v="3.80201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ygiene"/>
    <x v="3"/>
    <x v="2"/>
    <x v="14"/>
  </r>
  <r>
    <s v="IVUSALP"/>
    <m/>
    <s v="Unallocable"/>
    <s v="Holdings"/>
    <n v="8.2387066219100706"/>
    <n v="0"/>
    <n v="0"/>
    <n v="0"/>
    <n v="0"/>
    <n v="0"/>
    <n v="0"/>
    <n v="0"/>
    <m/>
    <m/>
    <m/>
    <n v="8.23870662191007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4"/>
  </r>
  <r>
    <s v="IVHLP"/>
    <m/>
    <s v="Unallocable"/>
    <s v="Holdings"/>
    <n v="-4.4395504134000001"/>
    <n v="0"/>
    <n v="0"/>
    <n v="0"/>
    <n v="0"/>
    <n v="0"/>
    <n v="0"/>
    <n v="0"/>
    <m/>
    <m/>
    <m/>
    <n v="-4.4395504134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4"/>
  </r>
  <r>
    <s v="IVOHLLC"/>
    <s v="IVOHLLC"/>
    <s v="Intermediate"/>
    <s v="NA"/>
    <n v="-2.7487565299999996"/>
    <n v="0"/>
    <n v="0"/>
    <n v="0"/>
    <n v="0"/>
    <n v="0"/>
    <n v="0"/>
    <n v="0"/>
    <m/>
    <m/>
    <m/>
    <n v="-2.74875652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Others"/>
    <x v="5"/>
    <x v="1"/>
    <x v="14"/>
  </r>
  <r>
    <s v="IVPLLC"/>
    <m/>
    <s v="Unallocable"/>
    <s v="Holdings"/>
    <n v="-2.4248913425999996"/>
    <n v="0"/>
    <n v="0"/>
    <n v="0"/>
    <n v="0"/>
    <n v="0"/>
    <n v="0"/>
    <n v="0"/>
    <m/>
    <m/>
    <m/>
    <n v="-2.4248913425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4"/>
  </r>
  <r>
    <s v="IVNA"/>
    <m/>
    <s v="PTA"/>
    <s v="NA"/>
    <n v="7.2157208873442356"/>
    <n v="0"/>
    <n v="0"/>
    <n v="0"/>
    <n v="0"/>
    <n v="0"/>
    <n v="0"/>
    <n v="0"/>
    <m/>
    <m/>
    <m/>
    <n v="7.21572088734423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TA"/>
    <x v="1"/>
    <x v="1"/>
    <x v="14"/>
  </r>
  <r>
    <s v="IVNA"/>
    <m/>
    <s v="PX"/>
    <s v="NA"/>
    <n v="20.838225342823709"/>
    <n v="0"/>
    <n v="0"/>
    <n v="0"/>
    <n v="0"/>
    <n v="0"/>
    <n v="0"/>
    <n v="0"/>
    <m/>
    <m/>
    <m/>
    <n v="20.8382253428237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X"/>
    <x v="1"/>
    <x v="1"/>
    <x v="14"/>
  </r>
  <r>
    <s v="IVNA"/>
    <m/>
    <s v="NDC"/>
    <s v="NA"/>
    <n v="4.3035465381918527"/>
    <n v="0"/>
    <n v="0"/>
    <n v="0"/>
    <n v="0"/>
    <n v="0"/>
    <n v="0"/>
    <n v="0"/>
    <m/>
    <m/>
    <m/>
    <n v="4.30354653819185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DC"/>
    <x v="8"/>
    <x v="1"/>
    <x v="14"/>
  </r>
  <r>
    <s v="SPTUSA"/>
    <m/>
    <s v="PET Necessity"/>
    <s v="NA"/>
    <n v="4.9845800000000002"/>
    <n v="0"/>
    <n v="0"/>
    <n v="0"/>
    <n v="0"/>
    <n v="0"/>
    <n v="0"/>
    <n v="0"/>
    <m/>
    <m/>
    <m/>
    <n v="4.98458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14"/>
  </r>
  <r>
    <s v="AURUSA"/>
    <m/>
    <s v="PET HVA"/>
    <s v="NA"/>
    <n v="17.807024999999999"/>
    <n v="0"/>
    <n v="0"/>
    <n v="0"/>
    <n v="0"/>
    <n v="0"/>
    <n v="0"/>
    <n v="0"/>
    <m/>
    <m/>
    <m/>
    <n v="17.807024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 HVA"/>
    <x v="8"/>
    <x v="1"/>
    <x v="14"/>
  </r>
  <r>
    <s v="PHP_Inc"/>
    <m/>
    <s v="Polyester HVA"/>
    <s v="EMEA"/>
    <n v="1.961109"/>
    <n v="0"/>
    <n v="0"/>
    <n v="0"/>
    <n v="0"/>
    <n v="0"/>
    <n v="0"/>
    <n v="0"/>
    <m/>
    <m/>
    <m/>
    <n v="1.9611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obility"/>
    <x v="4"/>
    <x v="2"/>
    <x v="14"/>
  </r>
  <r>
    <s v="PHP_Inc"/>
    <m/>
    <s v="Polyester HVA"/>
    <s v="EMEA"/>
    <n v="2.3915379665379675"/>
    <n v="0"/>
    <n v="0"/>
    <n v="0"/>
    <n v="0"/>
    <n v="0"/>
    <n v="0"/>
    <n v="0"/>
    <m/>
    <m/>
    <m/>
    <n v="2.39153796653796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obility"/>
    <x v="4"/>
    <x v="2"/>
    <x v="14"/>
  </r>
  <r>
    <s v="IVPFHFV"/>
    <m/>
    <s v="Polyester HVA"/>
    <s v="NA"/>
    <n v="5.942318796084078"/>
    <n v="0"/>
    <n v="0"/>
    <n v="0"/>
    <n v="0"/>
    <n v="0"/>
    <n v="0"/>
    <n v="0"/>
    <m/>
    <m/>
    <m/>
    <n v="5.9423187960840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ygiene"/>
    <x v="3"/>
    <x v="2"/>
    <x v="14"/>
  </r>
  <r>
    <s v="IVPFHFV"/>
    <m/>
    <s v="Polyester HVA"/>
    <s v="NA"/>
    <n v="-13.696707632700001"/>
    <n v="0"/>
    <n v="0"/>
    <n v="0"/>
    <n v="0"/>
    <n v="0"/>
    <n v="0"/>
    <n v="0"/>
    <m/>
    <m/>
    <m/>
    <n v="-13.6967076327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ygiene"/>
    <x v="3"/>
    <x v="2"/>
    <x v="14"/>
  </r>
  <r>
    <s v="IVHLP"/>
    <m/>
    <s v="Unallocable"/>
    <s v="Holdings"/>
    <n v="-3.6474833672999996"/>
    <n v="0"/>
    <n v="0"/>
    <n v="0"/>
    <n v="0"/>
    <n v="0"/>
    <n v="0"/>
    <n v="0"/>
    <m/>
    <m/>
    <m/>
    <n v="-3.6474833672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oldings"/>
    <x v="6"/>
    <x v="3"/>
    <x v="14"/>
  </r>
  <r>
    <s v="CEPSA NA"/>
    <m/>
    <s v="PTA"/>
    <s v="NA"/>
    <n v="14.520384419999999"/>
    <n v="0"/>
    <n v="0"/>
    <n v="0"/>
    <n v="0"/>
    <n v="0"/>
    <n v="0"/>
    <n v="0"/>
    <m/>
    <m/>
    <n v="14.52038441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TA"/>
    <x v="1"/>
    <x v="1"/>
    <x v="14"/>
  </r>
  <r>
    <s v="Polyprima"/>
    <m/>
    <s v="PTA"/>
    <s v="Asia"/>
    <n v="0"/>
    <n v="0"/>
    <n v="-13.593719"/>
    <n v="0"/>
    <n v="0"/>
    <n v="0"/>
    <n v="0"/>
    <n v="0"/>
    <m/>
    <m/>
    <m/>
    <m/>
    <m/>
    <m/>
    <m/>
    <m/>
    <m/>
    <m/>
    <m/>
    <n v="-13.593719"/>
    <m/>
    <m/>
    <m/>
    <m/>
    <m/>
    <m/>
    <m/>
    <m/>
    <m/>
    <m/>
    <m/>
    <m/>
    <m/>
    <m/>
    <m/>
    <m/>
    <m/>
    <m/>
    <m/>
    <m/>
    <m/>
    <m/>
    <s v="PTA"/>
    <x v="1"/>
    <x v="1"/>
    <x v="14"/>
  </r>
  <r>
    <s v="IVPG"/>
    <m/>
    <s v="PET HVA"/>
    <s v="EMEA"/>
    <n v="0"/>
    <n v="0"/>
    <n v="8.7125337250202932"/>
    <n v="0"/>
    <n v="0"/>
    <n v="0"/>
    <n v="0"/>
    <n v="0"/>
    <m/>
    <m/>
    <m/>
    <m/>
    <m/>
    <m/>
    <m/>
    <m/>
    <m/>
    <m/>
    <m/>
    <n v="8.7125337250202932"/>
    <m/>
    <m/>
    <m/>
    <m/>
    <m/>
    <m/>
    <m/>
    <m/>
    <m/>
    <m/>
    <m/>
    <m/>
    <m/>
    <m/>
    <m/>
    <m/>
    <m/>
    <m/>
    <m/>
    <m/>
    <m/>
    <m/>
    <s v="PET HVA"/>
    <x v="8"/>
    <x v="1"/>
    <x v="14"/>
  </r>
  <r>
    <s v="IRSL"/>
    <m/>
    <s v="Polyester Necessity"/>
    <s v="Asia"/>
    <n v="0"/>
    <n v="0"/>
    <n v="-8.3033860564596136"/>
    <n v="0"/>
    <n v="0"/>
    <n v="0"/>
    <n v="0"/>
    <n v="0"/>
    <m/>
    <m/>
    <m/>
    <m/>
    <m/>
    <m/>
    <m/>
    <m/>
    <m/>
    <m/>
    <m/>
    <n v="-8.3033860564596136"/>
    <m/>
    <m/>
    <m/>
    <m/>
    <m/>
    <m/>
    <m/>
    <m/>
    <m/>
    <m/>
    <m/>
    <m/>
    <m/>
    <m/>
    <m/>
    <m/>
    <m/>
    <m/>
    <m/>
    <m/>
    <m/>
    <m/>
    <s v="Lifestyle"/>
    <x v="2"/>
    <x v="2"/>
    <x v="14"/>
  </r>
  <r>
    <s v="Loss on disposal of subsidiary"/>
    <m/>
    <m/>
    <m/>
    <n v="0"/>
    <n v="0"/>
    <n v="-2.0605184376328703E-2"/>
    <n v="-1.4558523071666933"/>
    <n v="-5.6873420073250913E-2"/>
    <n v="-1.9360356327258285E-7"/>
    <n v="-6.6039253036449919E-2"/>
    <n v="11.442566133522909"/>
    <n v="0"/>
    <n v="0"/>
    <n v="0"/>
    <n v="0"/>
    <n v="0"/>
    <n v="0"/>
    <n v="0"/>
    <n v="0"/>
    <n v="-2.0227737039320778E-2"/>
    <n v="-9.9190080075109118E-6"/>
    <n v="-1.9959439436076763E-4"/>
    <n v="-1.6793393463965001E-4"/>
    <n v="-1.189535120287698"/>
    <n v="1.2100475911168918E-2"/>
    <n v="-3.4074608446819088E-3"/>
    <n v="-0.27501020194548231"/>
    <n v="0"/>
    <n v="0"/>
    <n v="0"/>
    <n v="-5.6873420073250913E-2"/>
    <n v="-1.9121921368547845E-7"/>
    <n v="-5.7125861818718704E-9"/>
    <n v="2.216376637775852E-9"/>
    <n v="1.1118599569916324E-9"/>
    <n v="0"/>
    <n v="0"/>
    <n v="0"/>
    <n v="-6.6039253036449919E-2"/>
    <n v="0"/>
    <n v="11.442566133522909"/>
    <n v="0"/>
    <n v="0"/>
    <n v="0"/>
    <n v="1.1118599569916324E-9"/>
    <m/>
    <x v="0"/>
    <x v="0"/>
    <x v="0"/>
  </r>
  <r>
    <s v="IVGSLROH"/>
    <m/>
    <s v="Unallocable"/>
    <s v="Holdings"/>
    <n v="0"/>
    <n v="0"/>
    <n v="-2.389358838081249E-2"/>
    <n v="0"/>
    <n v="0"/>
    <n v="0"/>
    <n v="0"/>
    <n v="0"/>
    <m/>
    <m/>
    <m/>
    <m/>
    <m/>
    <m/>
    <m/>
    <m/>
    <n v="-2.3455903808755868E-2"/>
    <n v="-1.1501993389087148E-5"/>
    <n v="-2.314478829634936E-4"/>
    <n v="-1.9473469570404267E-4"/>
    <m/>
    <m/>
    <m/>
    <m/>
    <m/>
    <m/>
    <m/>
    <m/>
    <m/>
    <m/>
    <m/>
    <m/>
    <m/>
    <m/>
    <m/>
    <m/>
    <m/>
    <m/>
    <m/>
    <m/>
    <m/>
    <m/>
    <s v="Holdings"/>
    <x v="6"/>
    <x v="3"/>
    <x v="15"/>
  </r>
  <r>
    <s v="IVPI"/>
    <m/>
    <s v="Packaging"/>
    <s v="Asia"/>
    <n v="0"/>
    <n v="0"/>
    <n v="3.2884040044837849E-3"/>
    <n v="0"/>
    <n v="0"/>
    <n v="0"/>
    <n v="0"/>
    <n v="0"/>
    <m/>
    <m/>
    <m/>
    <m/>
    <m/>
    <m/>
    <m/>
    <m/>
    <n v="3.2281667694350901E-3"/>
    <n v="1.5829853815762362E-6"/>
    <n v="3.1853488602725975E-5"/>
    <n v="2.6800761064392647E-5"/>
    <m/>
    <m/>
    <m/>
    <m/>
    <m/>
    <m/>
    <m/>
    <m/>
    <m/>
    <m/>
    <m/>
    <m/>
    <m/>
    <m/>
    <m/>
    <m/>
    <m/>
    <m/>
    <m/>
    <m/>
    <m/>
    <m/>
    <s v="Packaging"/>
    <x v="9"/>
    <x v="1"/>
    <x v="15"/>
  </r>
  <r>
    <s v="IPML"/>
    <m/>
    <s v="Unallocable"/>
    <s v="Holdings"/>
    <n v="0"/>
    <n v="0"/>
    <n v="0"/>
    <n v="-1.1891587981977094"/>
    <n v="0"/>
    <n v="0"/>
    <n v="0"/>
    <n v="0"/>
    <m/>
    <m/>
    <m/>
    <m/>
    <m/>
    <m/>
    <m/>
    <m/>
    <m/>
    <m/>
    <m/>
    <m/>
    <n v="-1.189535120287698"/>
    <n v="1.2100475911168918E-2"/>
    <n v="-3.4074608446819088E-3"/>
    <n v="-8.3166929764983966E-3"/>
    <m/>
    <m/>
    <m/>
    <m/>
    <m/>
    <m/>
    <m/>
    <m/>
    <m/>
    <m/>
    <m/>
    <m/>
    <m/>
    <m/>
    <m/>
    <m/>
    <m/>
    <m/>
    <s v="Holdings"/>
    <x v="6"/>
    <x v="3"/>
    <x v="15"/>
  </r>
  <r>
    <s v="INDONL (EUR)"/>
    <m/>
    <s v="Unallocable"/>
    <s v="Holdings"/>
    <n v="0"/>
    <n v="0"/>
    <n v="0"/>
    <n v="-0.26669350896898392"/>
    <n v="0"/>
    <n v="0"/>
    <n v="0"/>
    <n v="0"/>
    <m/>
    <m/>
    <m/>
    <m/>
    <m/>
    <m/>
    <m/>
    <m/>
    <m/>
    <m/>
    <m/>
    <m/>
    <m/>
    <m/>
    <m/>
    <n v="-0.26669350896898392"/>
    <m/>
    <m/>
    <m/>
    <m/>
    <m/>
    <m/>
    <m/>
    <m/>
    <m/>
    <m/>
    <m/>
    <m/>
    <m/>
    <m/>
    <m/>
    <m/>
    <m/>
    <m/>
    <s v="Holdings"/>
    <x v="6"/>
    <x v="3"/>
    <x v="15"/>
  </r>
  <r>
    <s v="Schoeller"/>
    <m/>
    <s v="Wool"/>
    <s v="EMEA"/>
    <m/>
    <m/>
    <m/>
    <m/>
    <n v="-5.6873420073250913E-2"/>
    <n v="0"/>
    <n v="0"/>
    <n v="0"/>
    <m/>
    <m/>
    <m/>
    <m/>
    <m/>
    <m/>
    <m/>
    <m/>
    <m/>
    <m/>
    <m/>
    <m/>
    <m/>
    <m/>
    <m/>
    <m/>
    <m/>
    <m/>
    <m/>
    <n v="-5.6873420073250913E-2"/>
    <m/>
    <m/>
    <m/>
    <m/>
    <m/>
    <m/>
    <m/>
    <m/>
    <m/>
    <m/>
    <m/>
    <m/>
    <m/>
    <m/>
    <s v="Wool"/>
    <x v="2"/>
    <x v="2"/>
    <x v="15"/>
  </r>
  <r>
    <s v="IVBO"/>
    <m/>
    <s v="PET Necessity"/>
    <s v="NA"/>
    <m/>
    <m/>
    <m/>
    <m/>
    <n v="0"/>
    <n v="-0.61392558274607012"/>
    <n v="0"/>
    <n v="0"/>
    <m/>
    <m/>
    <m/>
    <m/>
    <m/>
    <m/>
    <m/>
    <m/>
    <m/>
    <m/>
    <m/>
    <m/>
    <m/>
    <m/>
    <m/>
    <m/>
    <m/>
    <m/>
    <m/>
    <m/>
    <n v="-0.60636538549793506"/>
    <n v="-1.8114895720676483E-2"/>
    <n v="7.0282454688593843E-3"/>
    <n v="3.5264530036820396E-3"/>
    <n v="0"/>
    <n v="0"/>
    <n v="0"/>
    <n v="0"/>
    <n v="0"/>
    <n v="0"/>
    <n v="0"/>
    <n v="0"/>
    <m/>
    <m/>
    <s v="PET"/>
    <x v="1"/>
    <x v="1"/>
    <x v="15"/>
  </r>
  <r>
    <s v="IVBRZ"/>
    <m/>
    <s v="PET Necessity"/>
    <s v="NA"/>
    <m/>
    <m/>
    <m/>
    <m/>
    <n v="0"/>
    <n v="0.61392538914272465"/>
    <n v="0"/>
    <n v="0"/>
    <m/>
    <m/>
    <m/>
    <m/>
    <m/>
    <m/>
    <m/>
    <m/>
    <m/>
    <m/>
    <m/>
    <m/>
    <m/>
    <m/>
    <m/>
    <m/>
    <m/>
    <m/>
    <m/>
    <m/>
    <n v="0.60636519427872138"/>
    <n v="1.8114890008090301E-2"/>
    <n v="-7.0282432524827465E-3"/>
    <n v="-3.5264518916042764E-3"/>
    <n v="0"/>
    <n v="0"/>
    <n v="0"/>
    <n v="0"/>
    <n v="0"/>
    <n v="0"/>
    <n v="0"/>
    <n v="0"/>
    <m/>
    <m/>
    <s v="PET"/>
    <x v="1"/>
    <x v="1"/>
    <x v="15"/>
  </r>
  <r>
    <s v="Oxiteno"/>
    <s v="Oxiteno"/>
    <s v="Downstream"/>
    <s v="NA"/>
    <m/>
    <m/>
    <m/>
    <m/>
    <n v="0"/>
    <n v="-1.9360334546580973E-14"/>
    <n v="0"/>
    <n v="0"/>
    <m/>
    <m/>
    <m/>
    <m/>
    <m/>
    <m/>
    <m/>
    <m/>
    <m/>
    <m/>
    <m/>
    <m/>
    <m/>
    <m/>
    <m/>
    <m/>
    <m/>
    <m/>
    <m/>
    <m/>
    <m/>
    <m/>
    <m/>
    <n v="-1.9360334546580973E-14"/>
    <n v="0"/>
    <n v="0"/>
    <n v="0"/>
    <n v="0"/>
    <n v="0"/>
    <n v="0"/>
    <n v="0"/>
    <n v="0"/>
    <m/>
    <m/>
    <s v="Others"/>
    <x v="5"/>
    <x v="1"/>
    <x v="15"/>
  </r>
  <r>
    <s v="IVBO_conso"/>
    <s v="Oxiteno"/>
    <s v="Downstream"/>
    <s v="NA"/>
    <m/>
    <m/>
    <m/>
    <m/>
    <n v="0"/>
    <n v="-1.9844588391627544E-13"/>
    <n v="0"/>
    <n v="0"/>
    <m/>
    <m/>
    <m/>
    <m/>
    <m/>
    <m/>
    <m/>
    <m/>
    <m/>
    <m/>
    <m/>
    <m/>
    <m/>
    <m/>
    <m/>
    <m/>
    <m/>
    <m/>
    <m/>
    <m/>
    <m/>
    <m/>
    <m/>
    <n v="-1.9844588391627544E-13"/>
    <n v="0"/>
    <n v="0"/>
    <n v="0"/>
    <n v="0"/>
    <n v="0"/>
    <n v="0"/>
    <n v="0"/>
    <n v="0"/>
    <m/>
    <m/>
    <s v="Others"/>
    <x v="5"/>
    <x v="1"/>
    <x v="15"/>
  </r>
  <r>
    <s v="IVL"/>
    <m/>
    <s v="Unallocable"/>
    <s v="Holdings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s v="Holdings"/>
    <x v="6"/>
    <x v="3"/>
    <x v="15"/>
  </r>
  <r>
    <s v="ALPHAINC"/>
    <m/>
    <s v="PET Recycling"/>
    <s v="N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s v="PET"/>
    <x v="1"/>
    <x v="1"/>
    <x v="15"/>
  </r>
  <r>
    <s v="ALPHAINC"/>
    <m/>
    <s v="PET Necessity"/>
    <s v="N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s v="PET"/>
    <x v="1"/>
    <x v="1"/>
    <x v="15"/>
  </r>
  <r>
    <s v="INDONLBV (EUR)"/>
    <m/>
    <s v="Unallocable"/>
    <s v="Holdings"/>
    <m/>
    <m/>
    <m/>
    <m/>
    <m/>
    <m/>
    <n v="-6.6039253036449919E-2"/>
    <n v="0"/>
    <m/>
    <m/>
    <m/>
    <m/>
    <m/>
    <m/>
    <m/>
    <m/>
    <m/>
    <m/>
    <m/>
    <m/>
    <m/>
    <m/>
    <m/>
    <m/>
    <m/>
    <m/>
    <m/>
    <m/>
    <m/>
    <m/>
    <m/>
    <m/>
    <m/>
    <m/>
    <m/>
    <n v="-6.6039253036449919E-2"/>
    <n v="0"/>
    <n v="0"/>
    <n v="0"/>
    <n v="0"/>
    <m/>
    <m/>
    <s v="Holdings"/>
    <x v="6"/>
    <x v="3"/>
    <x v="15"/>
  </r>
  <r>
    <s v="Glanzstoff"/>
    <m/>
    <s v="Polyester HVA"/>
    <s v="EMEA"/>
    <m/>
    <m/>
    <m/>
    <m/>
    <m/>
    <m/>
    <n v="0"/>
    <n v="11.442566133522909"/>
    <m/>
    <m/>
    <m/>
    <m/>
    <m/>
    <m/>
    <m/>
    <m/>
    <m/>
    <m/>
    <m/>
    <m/>
    <m/>
    <m/>
    <m/>
    <m/>
    <m/>
    <m/>
    <m/>
    <m/>
    <m/>
    <m/>
    <m/>
    <m/>
    <m/>
    <m/>
    <m/>
    <m/>
    <m/>
    <n v="11.442566133522909"/>
    <m/>
    <m/>
    <m/>
    <m/>
    <s v="Mobility"/>
    <x v="4"/>
    <x v="2"/>
    <x v="15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MTM Adjustment (Ineffective)"/>
    <m/>
    <m/>
    <m/>
    <n v="0"/>
    <n v="0"/>
    <n v="0"/>
    <n v="-0.27522566373356705"/>
    <n v="-0.3281947522485279"/>
    <n v="3.5576235674925218"/>
    <n v="-14.378317306610107"/>
    <n v="6.1213827241399299"/>
    <n v="0"/>
    <n v="0"/>
    <n v="0"/>
    <n v="0"/>
    <n v="0"/>
    <n v="0"/>
    <n v="0"/>
    <n v="0"/>
    <n v="0"/>
    <n v="0"/>
    <n v="0"/>
    <n v="0"/>
    <n v="-8.8217862202947561"/>
    <n v="8.6863701490364402"/>
    <n v="-0.98695952695615896"/>
    <n v="0.84714993448090881"/>
    <n v="0.18448809168661712"/>
    <n v="0.84087170699163938"/>
    <n v="-0.45387419195347611"/>
    <n v="-0.89968035897330834"/>
    <n v="2.4167620710956412"/>
    <n v="1.9286415310712894"/>
    <n v="-0.41316384907244896"/>
    <n v="-0.37461618560195908"/>
    <n v="-2.1358003440823112"/>
    <n v="3.5930499773983493E-2"/>
    <n v="1.2212251786619537"/>
    <n v="-13.499672640963732"/>
    <n v="5.5978565938525326"/>
    <n v="0.52352613028739736"/>
    <n v="0"/>
    <n v="0"/>
    <n v="0"/>
    <m/>
    <m/>
    <x v="0"/>
    <x v="0"/>
    <x v="0"/>
  </r>
  <r>
    <s v="ALPHAINC"/>
    <m/>
    <s v="PET Recycling"/>
    <s v="NA"/>
    <n v="0"/>
    <n v="0"/>
    <n v="0"/>
    <n v="5.2786300000000012E-3"/>
    <n v="4.2922887769800003E-3"/>
    <n v="0"/>
    <n v="-1.9452372977099999E-3"/>
    <n v="5.1560577599999997E-2"/>
    <m/>
    <m/>
    <m/>
    <m/>
    <m/>
    <m/>
    <m/>
    <m/>
    <m/>
    <m/>
    <m/>
    <m/>
    <n v="0"/>
    <n v="-1.1019910400000001E-2"/>
    <n v="1.2304204400000001E-2"/>
    <n v="3.9943360000000011E-3"/>
    <n v="9.0896434254000001E-4"/>
    <n v="4.5180607834799996E-3"/>
    <n v="6.2086393214999948E-4"/>
    <n v="-1.7556002811899988E-3"/>
    <n v="8.1779140965000004E-3"/>
    <n v="-6.1325931396000004E-3"/>
    <n v="-2.26741136883E-3"/>
    <n v="2.2209041192999997E-4"/>
    <n v="0"/>
    <n v="0"/>
    <n v="0"/>
    <n v="-1.9452372977099999E-3"/>
    <n v="8.24898863682E-3"/>
    <n v="4.3311588963179999E-2"/>
    <n v="0"/>
    <n v="0"/>
    <m/>
    <m/>
    <s v="PET"/>
    <x v="1"/>
    <x v="1"/>
    <x v="16"/>
  </r>
  <r>
    <s v="ALPHAINC"/>
    <m/>
    <s v="PET Necessity"/>
    <s v="NA"/>
    <n v="0"/>
    <n v="0"/>
    <n v="0"/>
    <n v="0.15372449999999993"/>
    <n v="0.12562353122302"/>
    <n v="-0.19151932000000005"/>
    <n v="-5.6878352702290004E-2"/>
    <n v="0.16327516240000001"/>
    <m/>
    <m/>
    <m/>
    <m/>
    <m/>
    <m/>
    <m/>
    <m/>
    <m/>
    <m/>
    <m/>
    <m/>
    <n v="-1.0726074299999999"/>
    <n v="0.80812958039999983"/>
    <n v="0.30211155560000003"/>
    <n v="0.116090794"/>
    <n v="2.6602895657459998E-2"/>
    <n v="0.13223125921652001"/>
    <n v="1.8170986067849997E-2"/>
    <n v="-5.1381609718810006E-2"/>
    <n v="0.23912058590349997"/>
    <n v="-0.17931580686039997"/>
    <n v="-6.6298658631169988E-2"/>
    <n v="-0.18502544041193006"/>
    <n v="0"/>
    <n v="0"/>
    <n v="0"/>
    <n v="-5.6878352702290004E-2"/>
    <n v="0.24119879136318004"/>
    <n v="-7.7923628963180031E-2"/>
    <n v="0"/>
    <n v="0"/>
    <m/>
    <m/>
    <s v="PET"/>
    <x v="1"/>
    <x v="1"/>
    <x v="16"/>
  </r>
  <r>
    <s v="AURIGA"/>
    <m/>
    <s v="PET HVA"/>
    <s v="NA"/>
    <n v="0"/>
    <n v="0"/>
    <n v="0"/>
    <n v="0"/>
    <n v="0"/>
    <n v="0"/>
    <n v="9.8476658279999969E-3"/>
    <n v="0.23904928647600004"/>
    <m/>
    <m/>
    <m/>
    <m/>
    <m/>
    <m/>
    <m/>
    <m/>
    <m/>
    <m/>
    <m/>
    <m/>
    <m/>
    <m/>
    <n v="-4.7688000000000001E-2"/>
    <n v="4.7688000000000001E-2"/>
    <m/>
    <m/>
    <m/>
    <m/>
    <m/>
    <m/>
    <m/>
    <m/>
    <m/>
    <m/>
    <m/>
    <n v="9.8476658279999969E-3"/>
    <n v="0.21175175221199999"/>
    <n v="2.7297534264000056E-2"/>
    <n v="0"/>
    <n v="0"/>
    <m/>
    <m/>
    <s v="PET HVA"/>
    <x v="8"/>
    <x v="1"/>
    <x v="16"/>
  </r>
  <r>
    <s v="DPGL"/>
    <m/>
    <s v="PET Necessity"/>
    <s v="Asia"/>
    <n v="0"/>
    <n v="0"/>
    <n v="0"/>
    <n v="5.9475799840669197E-9"/>
    <n v="0"/>
    <n v="0"/>
    <n v="0"/>
    <n v="0"/>
    <m/>
    <m/>
    <m/>
    <m/>
    <m/>
    <m/>
    <m/>
    <m/>
    <m/>
    <m/>
    <m/>
    <m/>
    <n v="-0.87097800005702675"/>
    <n v="0.84366671407696037"/>
    <n v="1.1814318327799667E-2"/>
    <n v="1.5496973599846697E-2"/>
    <n v="-9.3483069742836378E-2"/>
    <n v="9.3483069742836378E-2"/>
    <n v="0"/>
    <n v="0"/>
    <m/>
    <m/>
    <m/>
    <m/>
    <m/>
    <m/>
    <m/>
    <m/>
    <m/>
    <m/>
    <m/>
    <m/>
    <m/>
    <m/>
    <s v="PET"/>
    <x v="1"/>
    <x v="1"/>
    <x v="16"/>
  </r>
  <r>
    <s v="EIPET"/>
    <m/>
    <s v="PET Necessity"/>
    <s v="Asia"/>
    <n v="0"/>
    <n v="0"/>
    <n v="0"/>
    <n v="0.18938099999999999"/>
    <n v="0"/>
    <n v="0"/>
    <n v="0"/>
    <n v="0"/>
    <m/>
    <m/>
    <m/>
    <m/>
    <m/>
    <m/>
    <m/>
    <m/>
    <m/>
    <m/>
    <m/>
    <m/>
    <m/>
    <n v="-1.3691E-2"/>
    <n v="1.3691E-2"/>
    <n v="0.18938099999999999"/>
    <n v="-1.2444E-2"/>
    <n v="1.2444E-2"/>
    <n v="0"/>
    <n v="0"/>
    <m/>
    <m/>
    <m/>
    <m/>
    <m/>
    <m/>
    <m/>
    <m/>
    <m/>
    <m/>
    <m/>
    <m/>
    <m/>
    <m/>
    <s v="PET"/>
    <x v="1"/>
    <x v="1"/>
    <x v="16"/>
  </r>
  <r>
    <s v="GIVLP"/>
    <m/>
    <s v="PET Necessity"/>
    <s v="Asia"/>
    <n v="0"/>
    <n v="0"/>
    <n v="0"/>
    <n v="-0.38754047815037668"/>
    <n v="2.2563855291941149E-2"/>
    <n v="0"/>
    <n v="0.13691284276957205"/>
    <n v="-0.10575811110245609"/>
    <m/>
    <m/>
    <m/>
    <m/>
    <m/>
    <m/>
    <m/>
    <m/>
    <m/>
    <m/>
    <m/>
    <m/>
    <n v="-0.41434203548733289"/>
    <n v="-0.34444075187131301"/>
    <n v="0.29053207395118635"/>
    <n v="8.0710235257082874E-2"/>
    <n v="8.7053120406708016E-3"/>
    <n v="1.5609692922649935E-2"/>
    <n v="-4.0571058137237395E-4"/>
    <n v="-1.3454390900072138E-3"/>
    <m/>
    <m/>
    <m/>
    <m/>
    <m/>
    <n v="0.55180339886946173"/>
    <n v="1.7931177001939691E-4"/>
    <n v="-0.41506986786990907"/>
    <n v="-9.7114068435425097E-2"/>
    <n v="-8.6440426670309906E-3"/>
    <n v="0"/>
    <n v="0"/>
    <m/>
    <m/>
    <s v="PET"/>
    <x v="1"/>
    <x v="1"/>
    <x v="16"/>
  </r>
  <r>
    <s v="GIVLP"/>
    <m/>
    <s v="PET HVA"/>
    <s v="Asia"/>
    <n v="0"/>
    <n v="0"/>
    <n v="0"/>
    <n v="-4.0518697586360057E-2"/>
    <n v="0.18217940712383901"/>
    <n v="0"/>
    <n v="1.1619942977955933E-2"/>
    <n v="-1.3082131645344126E-2"/>
    <m/>
    <m/>
    <m/>
    <m/>
    <m/>
    <m/>
    <m/>
    <m/>
    <m/>
    <m/>
    <m/>
    <m/>
    <n v="0"/>
    <n v="-6.4391921769656704E-2"/>
    <n v="2.2627372339883087E-2"/>
    <n v="1.2458518434135604E-3"/>
    <n v="7.8150325553413433E-2"/>
    <n v="0.11766955061649272"/>
    <n v="-4.6304489347287758E-3"/>
    <n v="-9.0100201113383627E-3"/>
    <m/>
    <m/>
    <m/>
    <m/>
    <m/>
    <n v="5.1541840558426255E-2"/>
    <n v="-1.4451796733474659E-3"/>
    <n v="-3.8476717907122857E-2"/>
    <n v="-1.2197545958125406E-2"/>
    <n v="-8.8458568721871966E-4"/>
    <n v="0"/>
    <n v="0"/>
    <m/>
    <m/>
    <s v="PET HVA"/>
    <x v="8"/>
    <x v="1"/>
    <x v="16"/>
  </r>
  <r>
    <s v="IRP"/>
    <m/>
    <s v="PET Necessity"/>
    <s v="Asia"/>
    <n v="0"/>
    <n v="0"/>
    <n v="0"/>
    <n v="-0.19003131554896591"/>
    <n v="-0.61971455149439358"/>
    <n v="0.76828729050637801"/>
    <n v="0"/>
    <n v="0"/>
    <m/>
    <m/>
    <m/>
    <m/>
    <m/>
    <m/>
    <m/>
    <m/>
    <m/>
    <m/>
    <m/>
    <m/>
    <n v="-1.333074734604504"/>
    <n v="4.1590152446503827"/>
    <n v="-1.2891117452825054"/>
    <n v="-1.7268600803123391"/>
    <n v="-0.70111695678727037"/>
    <n v="-2.9203941952001711E-2"/>
    <n v="-0.49699595180074208"/>
    <n v="0.60760229904562046"/>
    <n v="0.14604586295636607"/>
    <n v="-2.7625446596661472"/>
    <n v="3.1989379948071965"/>
    <n v="0.18584809240896272"/>
    <n v="0"/>
    <n v="0"/>
    <n v="0"/>
    <n v="0"/>
    <n v="0"/>
    <n v="0"/>
    <n v="0"/>
    <n v="0"/>
    <m/>
    <m/>
    <s v="PET"/>
    <x v="1"/>
    <x v="1"/>
    <x v="16"/>
  </r>
  <r>
    <s v="IRPPEUR"/>
    <m/>
    <s v="PET Necessity"/>
    <s v="EMEA"/>
    <n v="0"/>
    <n v="0"/>
    <n v="0"/>
    <n v="9.8609964807275685E-2"/>
    <n v="0.65083676431380399"/>
    <n v="0"/>
    <n v="0"/>
    <n v="0"/>
    <m/>
    <m/>
    <m/>
    <m/>
    <m/>
    <m/>
    <m/>
    <m/>
    <m/>
    <m/>
    <m/>
    <m/>
    <n v="-0.72935917385369287"/>
    <n v="0.71262494962876011"/>
    <n v="0.16608654809652745"/>
    <n v="-5.0742359064319009E-2"/>
    <n v="0.86370340783860411"/>
    <n v="0.12867678930908821"/>
    <n v="-0.3339898994847208"/>
    <n v="-7.5535333491675294E-3"/>
    <m/>
    <m/>
    <m/>
    <m/>
    <m/>
    <m/>
    <m/>
    <m/>
    <m/>
    <m/>
    <m/>
    <m/>
    <m/>
    <m/>
    <s v="PET"/>
    <x v="1"/>
    <x v="1"/>
    <x v="16"/>
  </r>
  <r>
    <s v="IVEBV_TR"/>
    <m/>
    <s v="PET Necessity"/>
    <s v="EMEA"/>
    <n v="0"/>
    <n v="0"/>
    <n v="0"/>
    <n v="0.13912889361622582"/>
    <n v="1.2735994744184298E-2"/>
    <n v="0"/>
    <n v="-0.71609622462905054"/>
    <n v="0.45587665375050834"/>
    <m/>
    <m/>
    <m/>
    <m/>
    <m/>
    <m/>
    <m/>
    <m/>
    <m/>
    <m/>
    <m/>
    <m/>
    <n v="-1.2348422790909583"/>
    <n v="1.1653041352200202"/>
    <n v="-0.3227094952971723"/>
    <n v="0.53137653278433628"/>
    <n v="7.8600658375214572E-2"/>
    <n v="-6.1976553767001022E-2"/>
    <n v="4.5822514566988284E-2"/>
    <n v="-4.9710624431017536E-2"/>
    <n v="-0.5102585610611976"/>
    <n v="0.33516265193481354"/>
    <n v="0.17509590912638406"/>
    <n v="0"/>
    <n v="3.120470891568396E-2"/>
    <n v="-3.120470891568396E-2"/>
    <n v="0.34751744461897593"/>
    <n v="-1.0636136692480265"/>
    <n v="0.28131277813979971"/>
    <n v="0.17456387561070863"/>
    <n v="0"/>
    <n v="0"/>
    <m/>
    <m/>
    <s v="PET"/>
    <x v="1"/>
    <x v="1"/>
    <x v="16"/>
  </r>
  <r>
    <s v="IVLMEXICO"/>
    <m/>
    <s v="PET Necessity"/>
    <s v="NA"/>
    <n v="0"/>
    <n v="0"/>
    <n v="0"/>
    <n v="0.15546176"/>
    <n v="0"/>
    <n v="0"/>
    <n v="-1.3701319999999999E-2"/>
    <n v="-9.1482720000000003E-2"/>
    <m/>
    <m/>
    <m/>
    <m/>
    <m/>
    <m/>
    <m/>
    <m/>
    <m/>
    <m/>
    <m/>
    <m/>
    <n v="-0.90386776000000002"/>
    <n v="0.6385977599999999"/>
    <n v="-0.10378575999999984"/>
    <n v="0.52451751999999996"/>
    <n v="1.7956639999999999E-2"/>
    <n v="-0.37893662999999994"/>
    <n v="0.56018409000000002"/>
    <n v="-0.19920410000000011"/>
    <m/>
    <m/>
    <n v="3.4999999999999998E-7"/>
    <n v="-3.4999999999999998E-7"/>
    <n v="6.8000000000000005E-7"/>
    <n v="0"/>
    <n v="0"/>
    <n v="-1.3701999999999999E-2"/>
    <n v="-0.16223774999999999"/>
    <n v="7.0755029999999983E-2"/>
    <n v="0"/>
    <n v="0"/>
    <m/>
    <m/>
    <s v="PET"/>
    <x v="1"/>
    <x v="1"/>
    <x v="16"/>
  </r>
  <r>
    <s v="IVQS"/>
    <m/>
    <s v="PET Necessity"/>
    <s v="EMEA"/>
    <n v="0"/>
    <n v="0"/>
    <n v="0"/>
    <n v="4.0619182195287262E-2"/>
    <n v="-0.60247043428117841"/>
    <n v="2.6545698467330547"/>
    <n v="-1.1298716991104127"/>
    <n v="-0.30006190496444085"/>
    <m/>
    <m/>
    <m/>
    <m/>
    <m/>
    <m/>
    <m/>
    <m/>
    <m/>
    <m/>
    <m/>
    <m/>
    <n v="-1.7491428063203927"/>
    <n v="1.712235356765164"/>
    <n v="-0.16262650509625742"/>
    <n v="0.24015313684677331"/>
    <n v="2.2517599204377396E-2"/>
    <n v="9.5613508486711796E-2"/>
    <n v="-8.4463126874725791E-2"/>
    <n v="-0.63613841509754188"/>
    <n v="0.43721985132032792"/>
    <n v="1.812015656361337"/>
    <n v="1.7134183059416839"/>
    <n v="-1.3080839668902939"/>
    <n v="-1.9959342929979951"/>
    <n v="-0.3691541150747677"/>
    <n v="0.82519910628285298"/>
    <n v="0.41001760267949705"/>
    <n v="-1.009175429695955"/>
    <n v="0.70911352473151412"/>
    <n v="0"/>
    <n v="0"/>
    <m/>
    <m/>
    <s v="PET"/>
    <x v="1"/>
    <x v="1"/>
    <x v="16"/>
  </r>
  <r>
    <s v="POLYPLEX"/>
    <m/>
    <s v="PET Necessity"/>
    <s v="EMEA"/>
    <n v="0"/>
    <n v="0"/>
    <n v="0"/>
    <n v="-6.8092747384432495E-2"/>
    <n v="7.0603666370829599E-2"/>
    <n v="0"/>
    <n v="0"/>
    <n v="0"/>
    <m/>
    <m/>
    <m/>
    <m/>
    <m/>
    <m/>
    <m/>
    <m/>
    <m/>
    <m/>
    <m/>
    <m/>
    <n v="-0.51357200088084776"/>
    <n v="0.42589375286945713"/>
    <n v="-0.35593457027139341"/>
    <n v="0.37552007089835154"/>
    <n v="0.14425689179981513"/>
    <n v="0.57429858094067754"/>
    <n v="-0.24884495514801155"/>
    <n v="-0.39910685122165157"/>
    <m/>
    <m/>
    <m/>
    <m/>
    <m/>
    <m/>
    <m/>
    <m/>
    <m/>
    <m/>
    <m/>
    <m/>
    <m/>
    <m/>
    <s v="PET"/>
    <x v="1"/>
    <x v="1"/>
    <x v="16"/>
  </r>
  <r>
    <s v="IVEBV"/>
    <m/>
    <s v="PTA"/>
    <s v="EMEA"/>
    <n v="0"/>
    <n v="0"/>
    <n v="0"/>
    <n v="0"/>
    <n v="0"/>
    <n v="0"/>
    <n v="0"/>
    <n v="0"/>
    <m/>
    <m/>
    <m/>
    <m/>
    <m/>
    <m/>
    <m/>
    <m/>
    <m/>
    <m/>
    <m/>
    <m/>
    <m/>
    <n v="-7.1231120771178283E-2"/>
    <n v="7.1231120771178283E-2"/>
    <m/>
    <m/>
    <m/>
    <m/>
    <m/>
    <m/>
    <m/>
    <m/>
    <m/>
    <m/>
    <m/>
    <m/>
    <m/>
    <m/>
    <m/>
    <m/>
    <m/>
    <m/>
    <m/>
    <s v="PTA"/>
    <x v="1"/>
    <x v="1"/>
    <x v="16"/>
  </r>
  <r>
    <s v="OGPEUR"/>
    <m/>
    <s v="PET Necessity"/>
    <s v="EMEA"/>
    <n v="0"/>
    <n v="0"/>
    <n v="0"/>
    <n v="-4.9300161214185789E-2"/>
    <n v="0"/>
    <n v="0"/>
    <n v="-0.53314173305200252"/>
    <n v="0.54061239254130589"/>
    <m/>
    <m/>
    <m/>
    <m/>
    <m/>
    <m/>
    <m/>
    <m/>
    <m/>
    <m/>
    <m/>
    <m/>
    <m/>
    <n v="-2.6161652313969306E-2"/>
    <n v="-0.34164356591328343"/>
    <n v="0.31850505701306697"/>
    <n v="2.8674888225604118E-3"/>
    <n v="0.22375237430747894"/>
    <n v="-0.10214468109184199"/>
    <n v="-0.12447518203819735"/>
    <m/>
    <n v="0.43092728524323776"/>
    <n v="-0.43092728524323776"/>
    <n v="0"/>
    <n v="0"/>
    <n v="0"/>
    <n v="0"/>
    <n v="-0.53314173305200252"/>
    <n v="0.22191313748096039"/>
    <n v="0.31869925506034547"/>
    <n v="0"/>
    <n v="0"/>
    <m/>
    <m/>
    <s v="PET"/>
    <x v="1"/>
    <x v="1"/>
    <x v="16"/>
  </r>
  <r>
    <s v="IPI Rayong"/>
    <m/>
    <s v="PET Necessity"/>
    <s v="Asia"/>
    <n v="0"/>
    <n v="0"/>
    <n v="0"/>
    <n v="0"/>
    <n v="0"/>
    <n v="0"/>
    <n v="0"/>
    <n v="0"/>
    <m/>
    <m/>
    <m/>
    <m/>
    <m/>
    <m/>
    <m/>
    <m/>
    <m/>
    <m/>
    <m/>
    <m/>
    <m/>
    <n v="-4.96213251067869E-2"/>
    <n v="-5.1407536534779648E-2"/>
    <n v="0.10102886164156655"/>
    <n v="2.5366420176944405E-3"/>
    <n v="-2.5366420176944405E-3"/>
    <n v="0"/>
    <n v="0"/>
    <m/>
    <m/>
    <m/>
    <m/>
    <m/>
    <m/>
    <m/>
    <m/>
    <m/>
    <m/>
    <m/>
    <m/>
    <m/>
    <m/>
    <s v="PET"/>
    <x v="1"/>
    <x v="1"/>
    <x v="16"/>
  </r>
  <r>
    <s v="IRPL PET"/>
    <m/>
    <s v="PET Necessity"/>
    <s v="Asia"/>
    <n v="0"/>
    <n v="0"/>
    <n v="0"/>
    <n v="-1.3581934209769475E-3"/>
    <n v="1.3282194152426908E-3"/>
    <n v="0"/>
    <n v="0"/>
    <n v="0"/>
    <m/>
    <m/>
    <m/>
    <m/>
    <m/>
    <m/>
    <m/>
    <m/>
    <m/>
    <m/>
    <m/>
    <m/>
    <m/>
    <n v="-9.0980873279544374E-3"/>
    <n v="4.5196594621056685E-4"/>
    <n v="7.2879279607669231E-3"/>
    <n v="3.2037300277300939E-3"/>
    <n v="-1.8241194770867463E-3"/>
    <n v="-3.1873981240566202E-5"/>
    <n v="-1.9517154160090654E-5"/>
    <m/>
    <m/>
    <m/>
    <m/>
    <m/>
    <n v="4.1351791578571827E-4"/>
    <n v="-4.1351791578571827E-4"/>
    <n v="0"/>
    <n v="0"/>
    <n v="0"/>
    <n v="0"/>
    <n v="0"/>
    <m/>
    <m/>
    <s v="PET"/>
    <x v="1"/>
    <x v="1"/>
    <x v="16"/>
  </r>
  <r>
    <s v="IRPTA"/>
    <m/>
    <s v="PTA"/>
    <s v="Asia"/>
    <n v="0"/>
    <n v="0"/>
    <n v="0"/>
    <n v="6.3572830053621465E-3"/>
    <n v="-6.216983962299528E-3"/>
    <n v="0"/>
    <n v="0"/>
    <n v="0"/>
    <m/>
    <m/>
    <m/>
    <m/>
    <m/>
    <m/>
    <m/>
    <m/>
    <m/>
    <m/>
    <m/>
    <m/>
    <m/>
    <n v="-0.16991911501344725"/>
    <n v="-6.0095397993552874E-2"/>
    <n v="0.23637179601236227"/>
    <n v="3.7432325366433378E-3"/>
    <n v="-1.0200182120512253E-2"/>
    <n v="1.4862137691944123E-4"/>
    <n v="9.1344244649945415E-5"/>
    <m/>
    <m/>
    <m/>
    <m/>
    <m/>
    <n v="1.1383564207614319E-3"/>
    <n v="-1.1383564207614319E-3"/>
    <n v="0"/>
    <n v="0"/>
    <n v="0"/>
    <n v="0"/>
    <n v="0"/>
    <m/>
    <m/>
    <s v="PTA"/>
    <x v="1"/>
    <x v="1"/>
    <x v="16"/>
  </r>
  <r>
    <s v="IVHLLC"/>
    <s v="IVHLLC"/>
    <s v="Intermediate"/>
    <s v="NA"/>
    <n v="0"/>
    <n v="0"/>
    <n v="0"/>
    <n v="-0.39328147306794303"/>
    <n v="0"/>
    <n v="0"/>
    <n v="0"/>
    <n v="0"/>
    <m/>
    <m/>
    <m/>
    <m/>
    <m/>
    <m/>
    <m/>
    <m/>
    <m/>
    <m/>
    <m/>
    <m/>
    <m/>
    <n v="-0.60684108084999999"/>
    <n v="0.21138334950837895"/>
    <n v="2.1762582736780112E-3"/>
    <m/>
    <m/>
    <m/>
    <m/>
    <m/>
    <m/>
    <m/>
    <m/>
    <m/>
    <m/>
    <m/>
    <m/>
    <m/>
    <m/>
    <m/>
    <m/>
    <m/>
    <m/>
    <s v="Others"/>
    <x v="5"/>
    <x v="1"/>
    <x v="16"/>
  </r>
  <r>
    <s v="IVHLLC"/>
    <s v="IVHLLC"/>
    <s v="Downstream"/>
    <s v="NA"/>
    <n v="0"/>
    <n v="0"/>
    <n v="0"/>
    <n v="-0.16785452693205699"/>
    <n v="0"/>
    <n v="0"/>
    <n v="0"/>
    <n v="0"/>
    <m/>
    <m/>
    <m/>
    <m/>
    <m/>
    <m/>
    <m/>
    <m/>
    <m/>
    <m/>
    <m/>
    <m/>
    <m/>
    <n v="-0.29425191914999999"/>
    <n v="9.7567650491620972E-2"/>
    <n v="2.8829741726322022E-2"/>
    <m/>
    <m/>
    <m/>
    <m/>
    <m/>
    <m/>
    <m/>
    <m/>
    <m/>
    <m/>
    <m/>
    <m/>
    <m/>
    <m/>
    <m/>
    <m/>
    <m/>
    <m/>
    <s v="Others"/>
    <x v="5"/>
    <x v="1"/>
    <x v="16"/>
  </r>
  <r>
    <s v="IVNA"/>
    <m/>
    <s v="PTA"/>
    <s v="NA"/>
    <n v="0"/>
    <n v="0"/>
    <n v="0"/>
    <n v="9.3676283999999999E-2"/>
    <n v="0"/>
    <n v="0"/>
    <n v="0"/>
    <n v="0"/>
    <m/>
    <m/>
    <m/>
    <m/>
    <m/>
    <m/>
    <m/>
    <m/>
    <m/>
    <m/>
    <m/>
    <m/>
    <m/>
    <n v="-4.7371784E-2"/>
    <n v="0.21929675600000001"/>
    <n v="-7.8248688000000011E-2"/>
    <m/>
    <m/>
    <m/>
    <m/>
    <m/>
    <m/>
    <m/>
    <m/>
    <m/>
    <m/>
    <m/>
    <m/>
    <m/>
    <m/>
    <m/>
    <m/>
    <m/>
    <m/>
    <s v="PTA"/>
    <x v="1"/>
    <x v="1"/>
    <x v="16"/>
  </r>
  <r>
    <s v="IVNA"/>
    <m/>
    <s v="PX"/>
    <s v="NA"/>
    <n v="0"/>
    <n v="0"/>
    <n v="0"/>
    <n v="4.6838141999999999E-2"/>
    <n v="-0.22657486999999998"/>
    <n v="0"/>
    <n v="-1.5476236799999998"/>
    <n v="-1.1373145"/>
    <m/>
    <m/>
    <m/>
    <m/>
    <m/>
    <m/>
    <m/>
    <m/>
    <m/>
    <m/>
    <m/>
    <m/>
    <m/>
    <n v="-2.3685892E-2"/>
    <n v="0.109648378"/>
    <n v="-3.9124344000000005E-2"/>
    <n v="-0.26222166999999996"/>
    <n v="-7.2747110000000059E-2"/>
    <n v="0.19268538000000002"/>
    <n v="-8.4291469999999979E-2"/>
    <n v="0.53136249999999996"/>
    <n v="-1.0755475999999997"/>
    <n v="0.54418509999999976"/>
    <n v="0"/>
    <n v="0"/>
    <n v="0"/>
    <n v="0"/>
    <n v="-1.5476236799999998"/>
    <n v="5.9550199999999998E-2"/>
    <n v="-1.1968646999999999"/>
    <n v="0"/>
    <n v="0"/>
    <m/>
    <m/>
    <s v="PX"/>
    <x v="1"/>
    <x v="1"/>
    <x v="16"/>
  </r>
  <r>
    <s v="IVNA"/>
    <m/>
    <s v="NDC"/>
    <s v="NA"/>
    <n v="0"/>
    <n v="0"/>
    <n v="0"/>
    <n v="4.6838141999999999E-2"/>
    <n v="0"/>
    <n v="0"/>
    <n v="0"/>
    <n v="0"/>
    <m/>
    <m/>
    <m/>
    <m/>
    <m/>
    <m/>
    <m/>
    <m/>
    <m/>
    <m/>
    <m/>
    <m/>
    <m/>
    <n v="-2.3685892E-2"/>
    <n v="0.109648378"/>
    <n v="-3.9124344000000005E-2"/>
    <m/>
    <m/>
    <m/>
    <m/>
    <m/>
    <m/>
    <m/>
    <m/>
    <m/>
    <m/>
    <m/>
    <m/>
    <m/>
    <m/>
    <m/>
    <m/>
    <m/>
    <m/>
    <s v="NDC"/>
    <x v="8"/>
    <x v="1"/>
    <x v="16"/>
  </r>
  <r>
    <s v="IVNA"/>
    <m/>
    <s v="IPA"/>
    <s v="NA"/>
    <n v="0"/>
    <n v="0"/>
    <n v="0"/>
    <n v="4.6838141999999999E-2"/>
    <n v="0"/>
    <n v="0"/>
    <n v="0"/>
    <n v="0"/>
    <m/>
    <m/>
    <m/>
    <m/>
    <m/>
    <m/>
    <m/>
    <m/>
    <m/>
    <m/>
    <m/>
    <m/>
    <m/>
    <n v="-2.3685892E-2"/>
    <n v="0.109648378"/>
    <n v="-3.9124344000000005E-2"/>
    <m/>
    <m/>
    <m/>
    <m/>
    <m/>
    <m/>
    <m/>
    <m/>
    <m/>
    <m/>
    <m/>
    <m/>
    <m/>
    <m/>
    <m/>
    <m/>
    <m/>
    <m/>
    <s v="PIA"/>
    <x v="8"/>
    <x v="1"/>
    <x v="16"/>
  </r>
  <r>
    <s v="M&amp;G Fibras"/>
    <m/>
    <s v="Downstream"/>
    <s v="NA"/>
    <m/>
    <m/>
    <m/>
    <m/>
    <n v="0"/>
    <n v="0"/>
    <n v="0"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s v="Others"/>
    <x v="5"/>
    <x v="1"/>
    <x v="16"/>
  </r>
  <r>
    <s v="TPT"/>
    <m/>
    <s v="PTA"/>
    <s v="Asia"/>
    <m/>
    <m/>
    <m/>
    <m/>
    <n v="5.6618360229502861E-2"/>
    <n v="-5.1666249746910885E-2"/>
    <n v="0"/>
    <n v="0"/>
    <m/>
    <m/>
    <m/>
    <m/>
    <m/>
    <m/>
    <m/>
    <m/>
    <m/>
    <m/>
    <m/>
    <m/>
    <m/>
    <m/>
    <m/>
    <m/>
    <m/>
    <m/>
    <m/>
    <n v="5.6618360229502861E-2"/>
    <n v="-5.4788570322635267E-2"/>
    <n v="1.0655797105525583E-3"/>
    <n v="1.431781985799789E-3"/>
    <n v="6.2495887937203537E-4"/>
    <n v="0"/>
    <n v="0"/>
    <n v="0"/>
    <n v="0"/>
    <n v="0"/>
    <n v="0"/>
    <n v="0"/>
    <n v="0"/>
    <m/>
    <m/>
    <s v="PTA"/>
    <x v="1"/>
    <x v="1"/>
    <x v="16"/>
  </r>
  <r>
    <s v="IVEBV"/>
    <m/>
    <s v="PTA"/>
    <s v="EMEA"/>
    <m/>
    <m/>
    <m/>
    <m/>
    <n v="0"/>
    <n v="0"/>
    <n v="-0.63511402022335917"/>
    <n v="0.89417238037791369"/>
    <m/>
    <m/>
    <m/>
    <m/>
    <m/>
    <m/>
    <m/>
    <m/>
    <m/>
    <m/>
    <m/>
    <m/>
    <m/>
    <m/>
    <m/>
    <m/>
    <m/>
    <m/>
    <m/>
    <m/>
    <n v="1.6198824882027802"/>
    <n v="3.1120390174874952"/>
    <n v="-4.7319215056902753"/>
    <n v="0"/>
    <n v="0"/>
    <n v="0"/>
    <n v="0"/>
    <n v="-0.63511402022335917"/>
    <n v="0.22125046179953042"/>
    <n v="0.67292191857838324"/>
    <n v="0"/>
    <n v="0"/>
    <m/>
    <m/>
    <s v="PTA"/>
    <x v="1"/>
    <x v="1"/>
    <x v="16"/>
  </r>
  <r>
    <s v="IVOXUS"/>
    <s v="IVOXUS"/>
    <s v="Downstream"/>
    <s v="NA"/>
    <m/>
    <m/>
    <m/>
    <m/>
    <n v="0"/>
    <n v="0.37795199999999995"/>
    <n v="-9.6555245800000016"/>
    <n v="0"/>
    <m/>
    <m/>
    <m/>
    <m/>
    <m/>
    <m/>
    <m/>
    <m/>
    <m/>
    <m/>
    <m/>
    <m/>
    <m/>
    <m/>
    <m/>
    <m/>
    <m/>
    <m/>
    <m/>
    <m/>
    <m/>
    <n v="0.26097200000000004"/>
    <n v="-0.81481843000000009"/>
    <n v="0.93179843000000007"/>
    <n v="-0.15409877999999999"/>
    <n v="-0.1014951"/>
    <n v="0.10119006"/>
    <n v="-9.5011207600000009"/>
    <n v="0"/>
    <n v="0"/>
    <n v="0"/>
    <n v="0"/>
    <m/>
    <m/>
    <s v="Others"/>
    <x v="5"/>
    <x v="1"/>
    <x v="16"/>
  </r>
  <r>
    <s v="IVPPC"/>
    <m/>
    <s v="Packaging"/>
    <s v="Asi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m/>
    <m/>
    <s v="Packaging"/>
    <x v="9"/>
    <x v="1"/>
    <x v="16"/>
  </r>
  <r>
    <s v="IVSSLLCUSA"/>
    <m/>
    <s v="PET Necessity"/>
    <s v="NA"/>
    <m/>
    <m/>
    <m/>
    <m/>
    <n v="0"/>
    <m/>
    <n v="-0.18233937"/>
    <n v="-4.8799210000000003E-2"/>
    <m/>
    <m/>
    <m/>
    <m/>
    <m/>
    <m/>
    <m/>
    <m/>
    <m/>
    <m/>
    <m/>
    <m/>
    <m/>
    <m/>
    <m/>
    <m/>
    <m/>
    <m/>
    <m/>
    <m/>
    <m/>
    <m/>
    <n v="0"/>
    <n v="0"/>
    <n v="-1.6972660000000001E-2"/>
    <n v="-6.7112690000000003E-2"/>
    <n v="-4.9863689999999988E-2"/>
    <n v="-4.8390330000000009E-2"/>
    <n v="-5.9843879999999995E-2"/>
    <n v="1.1044669999999993E-2"/>
    <n v="0"/>
    <n v="0"/>
    <m/>
    <m/>
    <s v="PET"/>
    <x v="1"/>
    <x v="1"/>
    <x v="16"/>
  </r>
  <r>
    <s v="PHP"/>
    <m/>
    <s v="Polyester HVA"/>
    <s v="EMEA"/>
    <m/>
    <m/>
    <m/>
    <m/>
    <n v="0"/>
    <m/>
    <n v="0.38812869465719035"/>
    <n v="0.51764559518244257"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.38812869465719035"/>
    <n v="9.043000521749377E-3"/>
    <n v="0.50860259466069324"/>
    <n v="0"/>
    <n v="0"/>
    <m/>
    <m/>
    <s v="Mobility"/>
    <x v="4"/>
    <x v="2"/>
    <x v="16"/>
  </r>
  <r>
    <s v="AURIGA"/>
    <m/>
    <s v="PET HVA"/>
    <s v="NA"/>
    <m/>
    <m/>
    <m/>
    <m/>
    <m/>
    <m/>
    <n v="2.9415105719999991E-3"/>
    <n v="7.1404332324000008E-2"/>
    <m/>
    <m/>
    <m/>
    <m/>
    <m/>
    <m/>
    <m/>
    <m/>
    <m/>
    <m/>
    <m/>
    <m/>
    <m/>
    <m/>
    <m/>
    <m/>
    <m/>
    <m/>
    <m/>
    <m/>
    <m/>
    <m/>
    <m/>
    <m/>
    <m/>
    <m/>
    <m/>
    <n v="2.9415105719999991E-3"/>
    <n v="6.325052338800001E-2"/>
    <n v="8.1538089359999982E-3"/>
    <n v="0"/>
    <n v="0"/>
    <m/>
    <m/>
    <s v="PET HVA"/>
    <x v="8"/>
    <x v="1"/>
    <x v="16"/>
  </r>
  <r>
    <s v="AURIGA"/>
    <m/>
    <s v="PET HVA"/>
    <s v="NA"/>
    <m/>
    <m/>
    <m/>
    <m/>
    <m/>
    <m/>
    <n v="3.6072035999999788E-3"/>
    <n v="8.7563841199999992E-2"/>
    <m/>
    <m/>
    <m/>
    <m/>
    <m/>
    <m/>
    <m/>
    <m/>
    <m/>
    <m/>
    <m/>
    <m/>
    <m/>
    <m/>
    <m/>
    <m/>
    <m/>
    <m/>
    <m/>
    <m/>
    <m/>
    <m/>
    <m/>
    <m/>
    <m/>
    <m/>
    <m/>
    <n v="3.6072035999999788E-3"/>
    <n v="7.7564744399999996E-2"/>
    <n v="9.9990967999999958E-3"/>
    <n v="0"/>
    <n v="0"/>
    <m/>
    <m/>
    <s v="PET HVA"/>
    <x v="8"/>
    <x v="1"/>
    <x v="16"/>
  </r>
  <r>
    <s v="CEPSA"/>
    <m/>
    <s v="PTA"/>
    <s v="NA"/>
    <m/>
    <m/>
    <m/>
    <m/>
    <m/>
    <m/>
    <n v="-0.40227024"/>
    <n v="0.33961196999999999"/>
    <m/>
    <m/>
    <m/>
    <m/>
    <m/>
    <m/>
    <m/>
    <m/>
    <m/>
    <m/>
    <m/>
    <m/>
    <m/>
    <m/>
    <m/>
    <m/>
    <m/>
    <m/>
    <m/>
    <m/>
    <m/>
    <m/>
    <m/>
    <m/>
    <m/>
    <m/>
    <m/>
    <n v="-0.40227024"/>
    <n v="0.344653079999998"/>
    <n v="-5.0411099999980169E-3"/>
    <n v="0"/>
    <n v="0"/>
    <m/>
    <m/>
    <s v="PTA"/>
    <x v="1"/>
    <x v="1"/>
    <x v="16"/>
  </r>
  <r>
    <s v="SPTUSA"/>
    <m/>
    <s v="PET Necessity"/>
    <s v="NA"/>
    <m/>
    <m/>
    <m/>
    <m/>
    <m/>
    <m/>
    <n v="-5.6868709999999989E-2"/>
    <n v="0.114104424"/>
    <m/>
    <m/>
    <m/>
    <m/>
    <m/>
    <m/>
    <m/>
    <m/>
    <m/>
    <m/>
    <m/>
    <m/>
    <m/>
    <m/>
    <m/>
    <m/>
    <m/>
    <m/>
    <m/>
    <m/>
    <m/>
    <m/>
    <m/>
    <m/>
    <m/>
    <m/>
    <m/>
    <n v="-5.6868709999999989E-2"/>
    <n v="0.16030723999999999"/>
    <n v="-4.6202815999999994E-2"/>
    <n v="0"/>
    <n v="0"/>
    <m/>
    <m/>
    <s v="PET"/>
    <x v="1"/>
    <x v="1"/>
    <x v="16"/>
  </r>
  <r>
    <s v="IVOXLLC"/>
    <s v="IVOXLLC"/>
    <s v="Intermediate"/>
    <s v="NA"/>
    <m/>
    <m/>
    <m/>
    <m/>
    <m/>
    <m/>
    <n v="0"/>
    <n v="4.3144785800000003"/>
    <m/>
    <m/>
    <m/>
    <m/>
    <m/>
    <m/>
    <m/>
    <m/>
    <m/>
    <m/>
    <m/>
    <m/>
    <m/>
    <m/>
    <m/>
    <m/>
    <m/>
    <m/>
    <m/>
    <m/>
    <m/>
    <m/>
    <m/>
    <m/>
    <m/>
    <m/>
    <m/>
    <m/>
    <n v="5.0383805700000002"/>
    <n v="-0.72390198999999988"/>
    <m/>
    <m/>
    <m/>
    <m/>
    <s v="Others"/>
    <x v="5"/>
    <x v="1"/>
    <x v="16"/>
  </r>
  <r>
    <s v="IVPOLLC"/>
    <s v="IVPOLLC"/>
    <s v="Intermediate"/>
    <s v="N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m/>
    <m/>
    <s v="Others"/>
    <x v="5"/>
    <x v="1"/>
    <x v="16"/>
  </r>
  <r>
    <s v="SPTUSA"/>
    <m/>
    <s v="PET Recycling"/>
    <s v="NA"/>
    <m/>
    <m/>
    <m/>
    <m/>
    <m/>
    <m/>
    <n v="0"/>
    <n v="2.8526105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n v="2.8526105999999999E-2"/>
    <m/>
    <m/>
    <m/>
    <m/>
    <s v="PET"/>
    <x v="1"/>
    <x v="1"/>
    <x v="16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n v="0"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MTM Adjustment (Ineffective Unwind)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897909146300004"/>
    <n v="0.58426568838000015"/>
    <n v="-2.6740566030099999"/>
    <n v="0"/>
    <n v="0"/>
    <n v="0"/>
    <n v="0"/>
    <n v="0"/>
    <n v="0"/>
    <n v="0"/>
    <n v="0"/>
    <n v="0"/>
    <n v="0"/>
    <n v="0"/>
    <n v="0"/>
    <m/>
    <m/>
    <m/>
    <x v="0"/>
    <x v="0"/>
    <x v="0"/>
  </r>
  <r>
    <s v="ALPHAINC"/>
    <m/>
    <s v="PET Necessity"/>
    <s v="N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0.67431782360311721"/>
    <n v="0.36960051160287521"/>
    <n v="-1.0439183352059924"/>
    <m/>
    <m/>
    <m/>
    <m/>
    <m/>
    <m/>
    <m/>
    <m/>
    <m/>
    <m/>
    <m/>
    <m/>
    <m/>
    <m/>
    <s v="PET"/>
    <x v="1"/>
    <x v="1"/>
    <x v="16"/>
  </r>
  <r>
    <s v="IVLMEXICO"/>
    <m/>
    <s v="PET Necessity"/>
    <s v="N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0.55457671621066651"/>
    <n v="-1.1603564852537662E-2"/>
    <n v="-0.54297315135812885"/>
    <m/>
    <m/>
    <m/>
    <m/>
    <m/>
    <m/>
    <m/>
    <m/>
    <m/>
    <m/>
    <m/>
    <m/>
    <m/>
    <m/>
    <s v="PET"/>
    <x v="1"/>
    <x v="1"/>
    <x v="16"/>
  </r>
  <r>
    <s v="IVEBV_TR"/>
    <m/>
    <s v="PET Necessity"/>
    <s v="EME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3.9924105120371492E-2"/>
    <n v="7.2295066771354832E-3"/>
    <n v="-4.7153611797506975E-2"/>
    <m/>
    <m/>
    <m/>
    <m/>
    <m/>
    <m/>
    <m/>
    <m/>
    <m/>
    <m/>
    <m/>
    <m/>
    <m/>
    <m/>
    <s v="PET"/>
    <x v="1"/>
    <x v="1"/>
    <x v="16"/>
  </r>
  <r>
    <s v="IRPPEUR"/>
    <m/>
    <s v="PET Necessity"/>
    <s v="EME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0.31246781998908396"/>
    <n v="1.3418425700342351E-2"/>
    <n v="-0.32588624568942631"/>
    <m/>
    <m/>
    <m/>
    <m/>
    <m/>
    <m/>
    <m/>
    <m/>
    <m/>
    <m/>
    <m/>
    <m/>
    <m/>
    <m/>
    <s v="PET"/>
    <x v="1"/>
    <x v="1"/>
    <x v="16"/>
  </r>
  <r>
    <s v="IVQS"/>
    <m/>
    <s v="PET Necessity"/>
    <s v="EME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2.6323456791915847E-2"/>
    <n v="2.2608602108607739E-2"/>
    <n v="-4.8932058900523587E-2"/>
    <m/>
    <m/>
    <m/>
    <m/>
    <m/>
    <m/>
    <m/>
    <m/>
    <m/>
    <m/>
    <m/>
    <m/>
    <m/>
    <m/>
    <s v="PET"/>
    <x v="1"/>
    <x v="1"/>
    <x v="16"/>
  </r>
  <r>
    <s v="POLYPLEX"/>
    <m/>
    <s v="PET Necessity"/>
    <s v="EME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0.11283427150540905"/>
    <n v="-7.4443365896540853E-3"/>
    <n v="-0.10538993491575496"/>
    <m/>
    <m/>
    <m/>
    <m/>
    <m/>
    <m/>
    <m/>
    <m/>
    <m/>
    <m/>
    <m/>
    <m/>
    <m/>
    <m/>
    <s v="PET"/>
    <x v="1"/>
    <x v="1"/>
    <x v="16"/>
  </r>
  <r>
    <s v="IRP"/>
    <m/>
    <s v="PET Necessity"/>
    <s v="Asi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0.2246564038480745"/>
    <n v="3.3139043045505912E-2"/>
    <n v="-0.25779544689358042"/>
    <m/>
    <m/>
    <m/>
    <m/>
    <m/>
    <m/>
    <m/>
    <m/>
    <m/>
    <m/>
    <m/>
    <m/>
    <m/>
    <m/>
    <s v="PET"/>
    <x v="1"/>
    <x v="1"/>
    <x v="16"/>
  </r>
  <r>
    <s v="IPI Rayong"/>
    <m/>
    <s v="PET Necessity"/>
    <s v="Asi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7.2934836243918619E-3"/>
    <n v="8.2920190728571416E-3"/>
    <n v="-1.5585502697249003E-2"/>
    <m/>
    <m/>
    <m/>
    <m/>
    <m/>
    <m/>
    <m/>
    <m/>
    <m/>
    <m/>
    <m/>
    <m/>
    <m/>
    <m/>
    <s v="PET"/>
    <x v="1"/>
    <x v="1"/>
    <x v="16"/>
  </r>
  <r>
    <s v="IRPL PET"/>
    <m/>
    <s v="PET Necessity"/>
    <s v="Asi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2.1897167286327384E-2"/>
    <n v="2.8596738448754568E-2"/>
    <n v="-5.0493905735081952E-2"/>
    <m/>
    <m/>
    <m/>
    <m/>
    <m/>
    <m/>
    <m/>
    <m/>
    <m/>
    <m/>
    <m/>
    <m/>
    <m/>
    <m/>
    <s v="PET"/>
    <x v="1"/>
    <x v="1"/>
    <x v="16"/>
  </r>
  <r>
    <s v="IRPTA"/>
    <m/>
    <s v="PET Necessity"/>
    <s v="Asia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n v="0.11549966665064222"/>
    <n v="0.12042874316611347"/>
    <n v="-0.2359284098167557"/>
    <m/>
    <m/>
    <m/>
    <m/>
    <m/>
    <m/>
    <m/>
    <m/>
    <m/>
    <m/>
    <m/>
    <m/>
    <m/>
    <m/>
    <s v="PET"/>
    <x v="1"/>
    <x v="1"/>
    <x v="16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Severance payment for Organization restructure"/>
    <m/>
    <m/>
    <m/>
    <n v="0"/>
    <n v="0"/>
    <n v="0"/>
    <n v="-1.38394386351658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.3839438635165884"/>
    <n v="0"/>
    <n v="0"/>
    <n v="0"/>
    <n v="0"/>
    <n v="0"/>
    <n v="0"/>
    <n v="0"/>
    <n v="0"/>
    <n v="0"/>
    <n v="0"/>
    <n v="0"/>
    <n v="0"/>
    <n v="0"/>
    <n v="0"/>
    <n v="0"/>
    <n v="0"/>
    <m/>
    <m/>
    <m/>
    <x v="0"/>
    <x v="0"/>
    <x v="0"/>
  </r>
  <r>
    <s v="PHP"/>
    <m/>
    <s v="Polyester HVA"/>
    <s v="EMEA"/>
    <n v="0"/>
    <n v="0"/>
    <n v="0"/>
    <n v="-0.58894386351658823"/>
    <n v="0"/>
    <n v="0"/>
    <n v="0"/>
    <n v="0"/>
    <m/>
    <m/>
    <m/>
    <m/>
    <m/>
    <m/>
    <m/>
    <m/>
    <m/>
    <m/>
    <m/>
    <m/>
    <m/>
    <m/>
    <m/>
    <n v="-0.58894386351658823"/>
    <m/>
    <m/>
    <m/>
    <m/>
    <m/>
    <m/>
    <m/>
    <m/>
    <m/>
    <m/>
    <m/>
    <m/>
    <m/>
    <m/>
    <m/>
    <m/>
    <m/>
    <m/>
    <s v="Mobility"/>
    <x v="4"/>
    <x v="2"/>
    <x v="17"/>
  </r>
  <r>
    <s v="PHP_INC"/>
    <m/>
    <s v="Polyester HVA"/>
    <s v="EMEA"/>
    <n v="0"/>
    <n v="0"/>
    <n v="0"/>
    <n v="-0.79500000000000004"/>
    <n v="0"/>
    <n v="0"/>
    <n v="0"/>
    <n v="0"/>
    <m/>
    <m/>
    <m/>
    <m/>
    <m/>
    <m/>
    <m/>
    <m/>
    <m/>
    <m/>
    <m/>
    <m/>
    <m/>
    <m/>
    <m/>
    <n v="-0.79500000000000004"/>
    <m/>
    <m/>
    <m/>
    <m/>
    <m/>
    <m/>
    <m/>
    <m/>
    <m/>
    <m/>
    <m/>
    <m/>
    <m/>
    <m/>
    <m/>
    <m/>
    <m/>
    <m/>
    <s v="Mobility"/>
    <x v="4"/>
    <x v="2"/>
    <x v="17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 Others  - income/(exp)"/>
    <m/>
    <m/>
    <m/>
    <n v="-5.0228733591244907"/>
    <n v="-1.3833432432105752"/>
    <n v="5.0515175542432331"/>
    <n v="-0.78976540231179437"/>
    <n v="31.744251981627485"/>
    <n v="7.0983428345965205"/>
    <n v="-33.348139759964781"/>
    <n v="-17.648157752984872"/>
    <n v="1.2651832489778101"/>
    <n v="0.24122110873514677"/>
    <n v="-0.95401097624327358"/>
    <n v="-5.5752667405941745"/>
    <n v="-0.14799429940283176"/>
    <n v="-0.20152986570220527"/>
    <n v="0.62911451848437383"/>
    <n v="-1.6629335965899119"/>
    <n v="-0.12884707116497346"/>
    <n v="5.0601743737430693"/>
    <n v="0.96756142131326806"/>
    <n v="-0.84737116964813231"/>
    <n v="1.9057982591978839"/>
    <n v="-0.10482831501462217"/>
    <n v="0.77322827535979544"/>
    <n v="-3.3639636218548512"/>
    <n v="-0.55177460689092839"/>
    <n v="40.017773820165004"/>
    <n v="-2.8929948917463735"/>
    <n v="-4.8287523399002064"/>
    <n v="-0.11014005759328407"/>
    <n v="-5.757016229231756E-2"/>
    <n v="-7.1844223336686186"/>
    <n v="14.450475388150741"/>
    <n v="1.5317501344373918"/>
    <n v="-6.7565778247824131"/>
    <n v="-12.646266203835872"/>
    <n v="-15.477045865783889"/>
    <n v="-9.7684863194849925"/>
    <n v="-7.8796714334998823"/>
    <n v="0"/>
    <n v="0"/>
    <n v="1.4078228794872416E-2"/>
    <m/>
    <m/>
    <x v="0"/>
    <x v="0"/>
    <x v="0"/>
  </r>
  <r>
    <s v="FX loss on currency "/>
    <s v="KP3"/>
    <s v="Polyester HVA"/>
    <s v="Asia"/>
    <n v="-0.80482317742401277"/>
    <n v="0"/>
    <n v="0"/>
    <n v="0"/>
    <n v="0"/>
    <n v="0"/>
    <n v="0"/>
    <n v="0"/>
    <n v="0"/>
    <n v="-0.41439127377827212"/>
    <n v="-0.17600534202088125"/>
    <n v="-0.21442656162485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Mobility"/>
    <x v="4"/>
    <x v="2"/>
    <x v="18"/>
  </r>
  <r>
    <s v="Amortisation of plant shutdown expense"/>
    <s v="ALPHAINC"/>
    <s v="PET Necessity"/>
    <s v="NA"/>
    <n v="-0.35250460000000006"/>
    <n v="-0.54028718000000009"/>
    <n v="0"/>
    <n v="0"/>
    <n v="0"/>
    <n v="0"/>
    <n v="0"/>
    <n v="0"/>
    <n v="0"/>
    <n v="-0.10718719"/>
    <n v="-0.11993757000000001"/>
    <n v="-0.12537984000000002"/>
    <n v="-0.10885"/>
    <n v="-0.12599456000000001"/>
    <n v="-0.12383859999999998"/>
    <n v="-0.18160402000000009"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18"/>
  </r>
  <r>
    <s v="Depreciation-COGS"/>
    <s v="IVNA"/>
    <s v="PTA"/>
    <s v="NA"/>
    <n v="-0.41051684999999999"/>
    <n v="0"/>
    <n v="0"/>
    <n v="0"/>
    <n v="0"/>
    <n v="0"/>
    <n v="0"/>
    <n v="0"/>
    <n v="0"/>
    <n v="0"/>
    <n v="0"/>
    <n v="-0.41051684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TA"/>
    <x v="1"/>
    <x v="1"/>
    <x v="18"/>
  </r>
  <r>
    <s v="Depreciation-COGS"/>
    <s v="IVNA"/>
    <s v="PX"/>
    <s v="NA"/>
    <n v="-1.6479038899999998"/>
    <n v="0"/>
    <n v="0"/>
    <n v="0"/>
    <n v="0"/>
    <n v="0"/>
    <n v="0"/>
    <n v="0"/>
    <n v="0"/>
    <n v="0"/>
    <n v="0"/>
    <n v="-1.64790388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X"/>
    <x v="1"/>
    <x v="1"/>
    <x v="18"/>
  </r>
  <r>
    <s v="Depreciation-COGS"/>
    <s v="IVNA"/>
    <s v="NDC"/>
    <s v="NA"/>
    <n v="-1.6496728500000002"/>
    <n v="0"/>
    <n v="0"/>
    <n v="0"/>
    <n v="0"/>
    <n v="0"/>
    <n v="0"/>
    <n v="0"/>
    <n v="0"/>
    <n v="0"/>
    <n v="0"/>
    <n v="-1.64967285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DC"/>
    <x v="8"/>
    <x v="1"/>
    <x v="18"/>
  </r>
  <r>
    <s v="Deferred Tax income from DPGL"/>
    <s v="DPGL"/>
    <s v="PET Necessity"/>
    <s v="Asia"/>
    <n v="0"/>
    <n v="0"/>
    <n v="0"/>
    <n v="4.7319000080221389"/>
    <n v="0"/>
    <n v="0"/>
    <n v="0"/>
    <n v="0"/>
    <m/>
    <m/>
    <m/>
    <m/>
    <m/>
    <m/>
    <m/>
    <m/>
    <m/>
    <m/>
    <m/>
    <m/>
    <n v="4.8385840790816887"/>
    <n v="-0.10460138471206371"/>
    <n v="-6.2949149876398991E-3"/>
    <n v="4.2122286401538034E-3"/>
    <m/>
    <m/>
    <m/>
    <m/>
    <m/>
    <m/>
    <m/>
    <m/>
    <m/>
    <m/>
    <m/>
    <m/>
    <m/>
    <m/>
    <m/>
    <m/>
    <m/>
    <m/>
    <s v="PET"/>
    <x v="1"/>
    <x v="1"/>
    <x v="18"/>
  </r>
  <r>
    <s v="Net Write-Back of old Provisions"/>
    <s v="EIPET"/>
    <s v="PET Necessity"/>
    <s v="Asia"/>
    <n v="0"/>
    <n v="0.64756689441168858"/>
    <n v="0"/>
    <n v="0"/>
    <n v="0"/>
    <n v="0"/>
    <n v="0"/>
    <n v="0"/>
    <m/>
    <m/>
    <m/>
    <m/>
    <m/>
    <m/>
    <n v="0.65202562527476216"/>
    <n v="-4.4587308630736075E-3"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18"/>
  </r>
  <r>
    <s v="Severance cost"/>
    <s v="GLLV"/>
    <s v="Polyester HVA"/>
    <s v="EMEA"/>
    <n v="0"/>
    <n v="0"/>
    <n v="0"/>
    <n v="-0.26050379696677256"/>
    <n v="-0.4603242759264502"/>
    <n v="-7.0788018738004249E-2"/>
    <n v="-0.21049882692864572"/>
    <n v="-0.32663255064769808"/>
    <m/>
    <m/>
    <m/>
    <m/>
    <m/>
    <m/>
    <m/>
    <m/>
    <m/>
    <m/>
    <m/>
    <m/>
    <m/>
    <m/>
    <m/>
    <n v="-0.26050379696677256"/>
    <n v="-0.11795203116004224"/>
    <n v="-4.1540210543985323E-2"/>
    <n v="-0.10745532168252384"/>
    <n v="-0.19337671253989883"/>
    <n v="-4.8469394703688912E-2"/>
    <n v="-5.9427736849617233E-2"/>
    <n v="-9.2529186979580319E-2"/>
    <n v="0.1296382997948822"/>
    <n v="-0.16323994636379716"/>
    <n v="-3.3211541978732079E-2"/>
    <n v="-7.3766900692862403E-2"/>
    <n v="5.9719562106745921E-2"/>
    <n v="-0.17569273821056797"/>
    <n v="-0.15093981243713012"/>
    <n v="0"/>
    <n v="0"/>
    <m/>
    <m/>
    <s v="Mobility"/>
    <x v="4"/>
    <x v="2"/>
    <x v="19"/>
  </r>
  <r>
    <s v="Workington Mothball"/>
    <s v="IRPW"/>
    <s v="PET Necessity"/>
    <s v="EMEA"/>
    <n v="-0.33397423821865779"/>
    <n v="-3.204417620289586E-2"/>
    <n v="1.0214635527166845E-2"/>
    <n v="-1.8488889460908688E-2"/>
    <n v="-1.930043073691546E-2"/>
    <n v="-1.5728621649513639E-2"/>
    <n v="-1.5007428037340492E-2"/>
    <n v="-9.9302434538921357E-3"/>
    <n v="-7.1394110390958804E-2"/>
    <n v="-6.7399341610775959E-2"/>
    <n v="-0.34528351368958032"/>
    <n v="0.15010272747265732"/>
    <n v="-4.9511363209414683E-2"/>
    <n v="-6.1597608048002952E-3"/>
    <n v="-2.1461807325112315E-3"/>
    <n v="2.5773128543830348E-2"/>
    <n v="-2.4027315558506852E-2"/>
    <n v="-6.8788626036621501E-3"/>
    <n v="-7.2234523388485612E-3"/>
    <n v="4.834426602818441E-2"/>
    <n v="-5.1303310254607057E-3"/>
    <n v="-5.3995021857400514E-3"/>
    <n v="-5.8937991940312363E-3"/>
    <n v="-2.0652570556766942E-3"/>
    <n v="-5.9899757308860425E-3"/>
    <n v="-6.0478085379307416E-3"/>
    <n v="-2.9018820717378845E-3"/>
    <n v="-4.360764396360791E-3"/>
    <n v="-4.3406628895951704E-3"/>
    <n v="-3.9884254427003316E-3"/>
    <n v="-3.6909218706045552E-3"/>
    <n v="-3.7086114466135817E-3"/>
    <n v="-3.9253984135908014E-3"/>
    <n v="-5.6580847231339423E-5"/>
    <n v="-7.1153135157360136E-3"/>
    <n v="-3.9101352607823362E-3"/>
    <n v="-4.3095441425217325E-3"/>
    <n v="-5.6206993113704033E-3"/>
    <n v="0"/>
    <n v="0"/>
    <m/>
    <m/>
    <s v="PET"/>
    <x v="1"/>
    <x v="1"/>
    <x v="18"/>
  </r>
  <r>
    <s v="TSA -IT expense related to Acquisition"/>
    <s v="IVBRZ"/>
    <s v="PET Necessity"/>
    <s v="NA"/>
    <n v="0"/>
    <n v="-1.3209720749123444"/>
    <n v="-0.11944127680064877"/>
    <n v="0"/>
    <n v="0"/>
    <n v="0"/>
    <n v="0"/>
    <n v="0"/>
    <m/>
    <m/>
    <m/>
    <m/>
    <m/>
    <m/>
    <m/>
    <n v="-1.3209720749123444"/>
    <n v="-3.5557782436771865E-2"/>
    <n v="-6.4287856735268892E-2"/>
    <n v="-2.135881253045905E-2"/>
    <n v="1.7631749018510309E-3"/>
    <m/>
    <m/>
    <m/>
    <m/>
    <m/>
    <m/>
    <m/>
    <m/>
    <m/>
    <m/>
    <m/>
    <m/>
    <m/>
    <m/>
    <m/>
    <m/>
    <m/>
    <m/>
    <m/>
    <m/>
    <m/>
    <m/>
    <s v="PET"/>
    <x v="1"/>
    <x v="1"/>
    <x v="18"/>
  </r>
  <r>
    <s v="BCG Expense"/>
    <s v="IVGSLROH"/>
    <s v="Unallocable"/>
    <s v="Holdings"/>
    <n v="0"/>
    <n v="0"/>
    <n v="-8.4753475577544997"/>
    <n v="0"/>
    <n v="0"/>
    <n v="0"/>
    <n v="0"/>
    <n v="0"/>
    <m/>
    <m/>
    <m/>
    <m/>
    <m/>
    <m/>
    <m/>
    <m/>
    <m/>
    <n v="-6.4798811414470565"/>
    <n v="-6.3907991564448929E-2"/>
    <n v="-1.9315584247429949"/>
    <m/>
    <m/>
    <m/>
    <m/>
    <m/>
    <m/>
    <m/>
    <m/>
    <m/>
    <m/>
    <m/>
    <m/>
    <m/>
    <m/>
    <m/>
    <m/>
    <m/>
    <m/>
    <m/>
    <m/>
    <m/>
    <m/>
    <s v="Holdings"/>
    <x v="6"/>
    <x v="3"/>
    <x v="18"/>
  </r>
  <r>
    <s v="IFRS effect due to account receivable with of Invista previous owner"/>
    <s v="IVLMEXICO"/>
    <s v="PET Necessity"/>
    <s v="NA"/>
    <n v="0"/>
    <n v="0"/>
    <n v="0"/>
    <n v="0"/>
    <n v="0"/>
    <n v="0"/>
    <n v="0"/>
    <n v="0"/>
    <n v="1.381413"/>
    <n v="0.78415299999997035"/>
    <n v="-0.26717199999997043"/>
    <n v="-1.89839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PET"/>
    <x v="1"/>
    <x v="1"/>
    <x v="18"/>
  </r>
  <r>
    <s v="Loss carry forward in Mexico"/>
    <s v="IVLMEXICO"/>
    <s v="PET Necessity"/>
    <s v="NA"/>
    <n v="0"/>
    <n v="0"/>
    <n v="0"/>
    <n v="-3.5855742000000004"/>
    <n v="0"/>
    <n v="0"/>
    <n v="0"/>
    <n v="0"/>
    <m/>
    <m/>
    <m/>
    <m/>
    <m/>
    <m/>
    <m/>
    <m/>
    <m/>
    <m/>
    <m/>
    <m/>
    <n v="-3.5855742000000004"/>
    <m/>
    <m/>
    <m/>
    <m/>
    <m/>
    <m/>
    <m/>
    <m/>
    <m/>
    <m/>
    <m/>
    <m/>
    <m/>
    <m/>
    <m/>
    <m/>
    <m/>
    <m/>
    <m/>
    <m/>
    <m/>
    <s v="PET"/>
    <x v="1"/>
    <x v="1"/>
    <x v="18"/>
  </r>
  <r>
    <s v="Excess liability written back"/>
    <s v="IRSL"/>
    <s v="Polyester Necessity"/>
    <s v="Asia"/>
    <n v="0"/>
    <n v="0"/>
    <n v="2.7313769922564521"/>
    <n v="0"/>
    <n v="0"/>
    <n v="0"/>
    <n v="0"/>
    <n v="0"/>
    <m/>
    <m/>
    <m/>
    <m/>
    <m/>
    <m/>
    <m/>
    <m/>
    <m/>
    <m/>
    <m/>
    <n v="2.7313769922564521"/>
    <m/>
    <m/>
    <m/>
    <m/>
    <m/>
    <m/>
    <m/>
    <m/>
    <m/>
    <m/>
    <m/>
    <m/>
    <m/>
    <m/>
    <m/>
    <m/>
    <m/>
    <m/>
    <m/>
    <m/>
    <m/>
    <m/>
    <s v="Lifestyle"/>
    <x v="2"/>
    <x v="2"/>
    <x v="18"/>
  </r>
  <r>
    <s v="Consulting Fee Reorganization and Asia Capital Surplus"/>
    <s v="IVPFHFV"/>
    <s v="Polyester HVA"/>
    <s v="EMEA"/>
    <n v="0"/>
    <n v="0"/>
    <n v="-8.9146488522000009E-2"/>
    <n v="0"/>
    <n v="0"/>
    <n v="0"/>
    <n v="0"/>
    <n v="0"/>
    <m/>
    <m/>
    <m/>
    <m/>
    <m/>
    <m/>
    <m/>
    <m/>
    <n v="-8.9146490000000009E-2"/>
    <n v="1.4780000055907294E-9"/>
    <m/>
    <m/>
    <m/>
    <m/>
    <m/>
    <m/>
    <m/>
    <m/>
    <m/>
    <m/>
    <m/>
    <m/>
    <m/>
    <m/>
    <m/>
    <m/>
    <m/>
    <m/>
    <m/>
    <m/>
    <m/>
    <m/>
    <m/>
    <m/>
    <s v="Hygiene"/>
    <x v="3"/>
    <x v="2"/>
    <x v="18"/>
  </r>
  <r>
    <s v="US Legal Cost for Property Tax reduction "/>
    <s v="IVPFHFV"/>
    <s v="Polyester HVA"/>
    <s v="NA"/>
    <n v="0"/>
    <n v="0"/>
    <n v="-0.14838100000000001"/>
    <n v="0"/>
    <n v="0"/>
    <n v="0"/>
    <n v="0"/>
    <n v="0"/>
    <m/>
    <m/>
    <m/>
    <m/>
    <m/>
    <m/>
    <m/>
    <m/>
    <m/>
    <m/>
    <m/>
    <n v="-0.14838100000000001"/>
    <m/>
    <m/>
    <m/>
    <m/>
    <m/>
    <m/>
    <m/>
    <m/>
    <m/>
    <m/>
    <m/>
    <m/>
    <m/>
    <m/>
    <m/>
    <m/>
    <m/>
    <m/>
    <m/>
    <m/>
    <m/>
    <m/>
    <s v="Hygiene"/>
    <x v="3"/>
    <x v="2"/>
    <x v="18"/>
  </r>
  <r>
    <s v="US Tax Reforms"/>
    <s v="IVPFHFV"/>
    <s v="Polyester HVA"/>
    <s v="EMEA"/>
    <n v="0"/>
    <n v="0"/>
    <n v="11.651468001477999"/>
    <n v="0"/>
    <n v="0"/>
    <n v="0"/>
    <n v="0"/>
    <n v="0"/>
    <m/>
    <m/>
    <m/>
    <m/>
    <m/>
    <m/>
    <m/>
    <m/>
    <m/>
    <n v="11.651467999999999"/>
    <n v="1.4779996126890182E-9"/>
    <m/>
    <m/>
    <m/>
    <m/>
    <m/>
    <m/>
    <m/>
    <m/>
    <m/>
    <m/>
    <m/>
    <m/>
    <m/>
    <m/>
    <m/>
    <m/>
    <m/>
    <m/>
    <m/>
    <m/>
    <m/>
    <m/>
    <m/>
    <s v="Hygiene"/>
    <x v="3"/>
    <x v="2"/>
    <x v="18"/>
  </r>
  <r>
    <s v="Penalty of the Tax Office due to a declaration presented out of deadline"/>
    <s v="IVS"/>
    <s v="Unallocable"/>
    <s v="Holdings"/>
    <n v="0"/>
    <n v="0"/>
    <n v="-8.3950659039078499E-5"/>
    <n v="0"/>
    <n v="0"/>
    <n v="0"/>
    <n v="0"/>
    <n v="0"/>
    <m/>
    <m/>
    <m/>
    <m/>
    <m/>
    <m/>
    <m/>
    <m/>
    <n v="-8.5186880424986951E-5"/>
    <n v="4.595875653583761E-7"/>
    <n v="4.5925070028825133E-7"/>
    <n v="3.1738312026182311E-7"/>
    <m/>
    <m/>
    <m/>
    <m/>
    <m/>
    <m/>
    <m/>
    <m/>
    <m/>
    <m/>
    <m/>
    <m/>
    <m/>
    <m/>
    <m/>
    <m/>
    <m/>
    <m/>
    <m/>
    <m/>
    <m/>
    <m/>
    <s v="Holdings"/>
    <x v="6"/>
    <x v="3"/>
    <x v="18"/>
  </r>
  <r>
    <s v="Miscellaneous Extraordinary Expenses"/>
    <s v="M&amp;G Fibras"/>
    <s v="Polyester HVA"/>
    <s v="NA"/>
    <n v="0"/>
    <n v="0"/>
    <n v="-0.15090204152171963"/>
    <n v="0"/>
    <n v="0"/>
    <n v="0"/>
    <n v="0"/>
    <n v="0"/>
    <m/>
    <m/>
    <m/>
    <m/>
    <m/>
    <m/>
    <m/>
    <m/>
    <m/>
    <m/>
    <m/>
    <n v="-0.15090204152171963"/>
    <m/>
    <m/>
    <m/>
    <m/>
    <m/>
    <m/>
    <m/>
    <m/>
    <m/>
    <m/>
    <m/>
    <m/>
    <m/>
    <m/>
    <m/>
    <m/>
    <m/>
    <m/>
    <m/>
    <m/>
    <m/>
    <m/>
    <s v="Lifestyle"/>
    <x v="2"/>
    <x v="2"/>
    <x v="18"/>
  </r>
  <r>
    <s v="São Paulo Office Renovation - reduced space by 50%"/>
    <s v="M&amp;G Fibras"/>
    <s v="Polyester Necessity"/>
    <s v="NA"/>
    <n v="0"/>
    <n v="0"/>
    <n v="0"/>
    <n v="-9.3295670382937498E-2"/>
    <n v="0"/>
    <n v="0"/>
    <n v="0"/>
    <n v="0"/>
    <m/>
    <m/>
    <m/>
    <m/>
    <m/>
    <m/>
    <m/>
    <m/>
    <m/>
    <m/>
    <m/>
    <m/>
    <m/>
    <m/>
    <m/>
    <n v="-9.3295670382937498E-2"/>
    <m/>
    <m/>
    <m/>
    <m/>
    <m/>
    <m/>
    <m/>
    <m/>
    <m/>
    <m/>
    <m/>
    <m/>
    <m/>
    <m/>
    <m/>
    <m/>
    <m/>
    <m/>
    <s v="Lifestyle"/>
    <x v="2"/>
    <x v="2"/>
    <x v="18"/>
  </r>
  <r>
    <s v="The loss on sale of stores &amp; spares"/>
    <s v="PT_IPII"/>
    <s v="Polyester HVA"/>
    <s v="Asia"/>
    <n v="0"/>
    <n v="-0.80786226000000005"/>
    <n v="0"/>
    <n v="0"/>
    <n v="0"/>
    <n v="0"/>
    <n v="0"/>
    <n v="0"/>
    <m/>
    <m/>
    <m/>
    <m/>
    <m/>
    <m/>
    <m/>
    <n v="-0.80786226000000005"/>
    <m/>
    <m/>
    <m/>
    <m/>
    <m/>
    <m/>
    <m/>
    <m/>
    <m/>
    <m/>
    <m/>
    <m/>
    <m/>
    <m/>
    <m/>
    <m/>
    <m/>
    <m/>
    <m/>
    <m/>
    <m/>
    <m/>
    <m/>
    <m/>
    <m/>
    <m/>
    <s v="Lifestyle"/>
    <x v="2"/>
    <x v="2"/>
    <x v="18"/>
  </r>
  <r>
    <s v="Reorganization cost related to Project Bright: UK entity will be liquidated"/>
    <s v="Sinterama"/>
    <s v="Polyester HVA"/>
    <s v="EMEA"/>
    <n v="0"/>
    <n v="0"/>
    <n v="0"/>
    <n v="-1.8955701815780803"/>
    <n v="0"/>
    <n v="0"/>
    <n v="0"/>
    <n v="0"/>
    <m/>
    <m/>
    <m/>
    <m/>
    <m/>
    <m/>
    <m/>
    <m/>
    <m/>
    <m/>
    <m/>
    <m/>
    <m/>
    <m/>
    <m/>
    <n v="-1.8955701815780803"/>
    <m/>
    <m/>
    <m/>
    <m/>
    <m/>
    <m/>
    <m/>
    <m/>
    <m/>
    <m/>
    <m/>
    <m/>
    <m/>
    <m/>
    <m/>
    <m/>
    <m/>
    <m/>
    <s v="Lifestyle"/>
    <x v="2"/>
    <x v="2"/>
    <x v="18"/>
  </r>
  <r>
    <s v="Costs for restructering"/>
    <s v="THGM"/>
    <s v="Polyester HVA"/>
    <s v="EMEA"/>
    <n v="0"/>
    <n v="0"/>
    <n v="-1.719914255281203"/>
    <n v="-1.126414862029693"/>
    <n v="0"/>
    <n v="0"/>
    <n v="0"/>
    <n v="0"/>
    <m/>
    <m/>
    <m/>
    <m/>
    <m/>
    <m/>
    <m/>
    <m/>
    <m/>
    <m/>
    <m/>
    <n v="-1.719914255281203"/>
    <m/>
    <m/>
    <m/>
    <n v="-1.126414862029693"/>
    <m/>
    <m/>
    <m/>
    <m/>
    <m/>
    <m/>
    <m/>
    <m/>
    <m/>
    <m/>
    <m/>
    <m/>
    <m/>
    <m/>
    <m/>
    <m/>
    <m/>
    <m/>
    <s v="Lifestyle"/>
    <x v="2"/>
    <x v="2"/>
    <x v="18"/>
  </r>
  <r>
    <s v="SAP conversion"/>
    <s v="IVPFHFV"/>
    <s v="Polyester HVA"/>
    <s v="NA"/>
    <n v="0"/>
    <n v="0"/>
    <n v="0"/>
    <n v="0"/>
    <n v="-0.26974500000000001"/>
    <n v="0"/>
    <n v="0"/>
    <n v="0"/>
    <m/>
    <m/>
    <m/>
    <m/>
    <m/>
    <m/>
    <m/>
    <m/>
    <m/>
    <m/>
    <m/>
    <m/>
    <m/>
    <m/>
    <m/>
    <m/>
    <n v="-0.10216500000000001"/>
    <n v="-4.41E-2"/>
    <n v="-4.41E-2"/>
    <n v="-7.9380000000000006E-2"/>
    <n v="-5.7329999999999999E-2"/>
    <n v="5.7329999999999999E-2"/>
    <n v="0"/>
    <n v="0"/>
    <n v="0"/>
    <n v="0"/>
    <n v="0"/>
    <n v="0"/>
    <n v="0"/>
    <n v="0"/>
    <n v="0"/>
    <n v="0"/>
    <m/>
    <m/>
    <s v="Hygiene"/>
    <x v="3"/>
    <x v="2"/>
    <x v="18"/>
  </r>
  <r>
    <s v="TPC"/>
    <s v="IVOXUS"/>
    <s v="Upstream"/>
    <s v="NA"/>
    <n v="0"/>
    <n v="0"/>
    <n v="0"/>
    <n v="0"/>
    <n v="-8.9939147509991657E-2"/>
    <n v="0"/>
    <n v="0"/>
    <n v="0"/>
    <m/>
    <m/>
    <m/>
    <m/>
    <m/>
    <m/>
    <m/>
    <m/>
    <m/>
    <m/>
    <m/>
    <m/>
    <m/>
    <m/>
    <m/>
    <m/>
    <n v="-1.6112253947563562E-2"/>
    <n v="0"/>
    <n v="-0.15511504089779721"/>
    <n v="8.1288147335369099E-2"/>
    <m/>
    <m/>
    <m/>
    <m/>
    <m/>
    <m/>
    <m/>
    <m/>
    <m/>
    <m/>
    <m/>
    <m/>
    <m/>
    <m/>
    <s v="Others"/>
    <x v="5"/>
    <x v="1"/>
    <x v="18"/>
  </r>
  <r>
    <s v="TPC"/>
    <s v="IVOXUS"/>
    <s v="Intermediate"/>
    <s v="NA"/>
    <n v="0"/>
    <n v="0"/>
    <n v="0"/>
    <n v="0"/>
    <n v="-8.1121584028619936E-2"/>
    <n v="0"/>
    <n v="0"/>
    <n v="0"/>
    <m/>
    <m/>
    <m/>
    <m/>
    <m/>
    <m/>
    <m/>
    <m/>
    <m/>
    <m/>
    <m/>
    <m/>
    <m/>
    <m/>
    <m/>
    <m/>
    <n v="-2.1015521995965517E-2"/>
    <n v="0"/>
    <n v="-0.13342478315867362"/>
    <n v="7.3318721126019198E-2"/>
    <m/>
    <m/>
    <m/>
    <m/>
    <m/>
    <m/>
    <m/>
    <m/>
    <m/>
    <m/>
    <m/>
    <m/>
    <m/>
    <m/>
    <s v="Others"/>
    <x v="5"/>
    <x v="1"/>
    <x v="18"/>
  </r>
  <r>
    <s v="TPC"/>
    <s v="IVOXUS"/>
    <s v="Downstream"/>
    <s v="NA"/>
    <n v="0"/>
    <n v="0"/>
    <n v="0"/>
    <n v="0"/>
    <n v="0"/>
    <n v="0"/>
    <n v="0"/>
    <n v="0"/>
    <m/>
    <m/>
    <m/>
    <m/>
    <m/>
    <m/>
    <m/>
    <m/>
    <m/>
    <m/>
    <m/>
    <m/>
    <m/>
    <m/>
    <m/>
    <m/>
    <n v="-0.28853982405647099"/>
    <n v="0"/>
    <n v="0.28853982405647099"/>
    <n v="0"/>
    <m/>
    <m/>
    <m/>
    <m/>
    <m/>
    <m/>
    <m/>
    <m/>
    <m/>
    <m/>
    <m/>
    <m/>
    <m/>
    <m/>
    <s v="Others"/>
    <x v="5"/>
    <x v="1"/>
    <x v="18"/>
  </r>
  <r>
    <s v="Recognition of the effects determined for the final and unappealable decision from the Supreme Court regarding Company's lawsuit regarding the exclusion of ICMS in the PIS and COFINS calculation basis"/>
    <s v="IVBRZ"/>
    <s v="PET Necessity"/>
    <s v="NA"/>
    <n v="0"/>
    <n v="0"/>
    <n v="0"/>
    <n v="0"/>
    <n v="28.479096218861201"/>
    <n v="0"/>
    <n v="0"/>
    <n v="0"/>
    <m/>
    <m/>
    <m/>
    <m/>
    <m/>
    <m/>
    <m/>
    <m/>
    <m/>
    <m/>
    <m/>
    <m/>
    <m/>
    <m/>
    <m/>
    <m/>
    <m/>
    <n v="29.425959839581125"/>
    <n v="-1.0031966216646495"/>
    <n v="5.6333000944725597E-2"/>
    <n v="0"/>
    <n v="0"/>
    <n v="0"/>
    <n v="0"/>
    <n v="0"/>
    <n v="0"/>
    <n v="0"/>
    <n v="0"/>
    <n v="0"/>
    <n v="0"/>
    <n v="0"/>
    <n v="0"/>
    <m/>
    <m/>
    <s v="PET"/>
    <x v="1"/>
    <x v="1"/>
    <x v="18"/>
  </r>
  <r>
    <s v="Gain generated with the purchase of &quot;precatorios&quot; tax credits"/>
    <s v="IVSSB"/>
    <s v="PET Recycling"/>
    <s v="NA"/>
    <n v="0"/>
    <n v="0"/>
    <n v="0"/>
    <n v="0"/>
    <n v="0.4819153636565835"/>
    <n v="0"/>
    <n v="0"/>
    <n v="0"/>
    <m/>
    <m/>
    <m/>
    <m/>
    <m/>
    <m/>
    <m/>
    <m/>
    <m/>
    <m/>
    <m/>
    <m/>
    <m/>
    <m/>
    <m/>
    <m/>
    <m/>
    <n v="0.48274750181028242"/>
    <n v="4.9348649226580443E-3"/>
    <n v="-5.7670030763569691E-3"/>
    <m/>
    <m/>
    <m/>
    <m/>
    <m/>
    <m/>
    <m/>
    <m/>
    <m/>
    <m/>
    <m/>
    <m/>
    <m/>
    <m/>
    <s v="PET"/>
    <x v="1"/>
    <x v="1"/>
    <x v="18"/>
  </r>
  <r>
    <s v="Recognition of the effects determined for the final and unappealable decision from the Supreme Court regarding Company's lawsuit regarding the exclusion of ICMS in the PIS and COFINS calculation basis"/>
    <s v="M&amp;G Fibras"/>
    <s v="Polyester Necessity"/>
    <s v="NA"/>
    <n v="0"/>
    <n v="0"/>
    <n v="0"/>
    <n v="0"/>
    <n v="9.4326562537069965"/>
    <n v="0"/>
    <n v="0"/>
    <n v="0"/>
    <m/>
    <m/>
    <m/>
    <m/>
    <m/>
    <m/>
    <m/>
    <m/>
    <m/>
    <m/>
    <m/>
    <m/>
    <m/>
    <m/>
    <m/>
    <m/>
    <m/>
    <n v="10.20075449785551"/>
    <n v="-1.0812759312501203"/>
    <n v="0.31317768710160721"/>
    <n v="0"/>
    <n v="0"/>
    <n v="0"/>
    <n v="0"/>
    <n v="0"/>
    <n v="0"/>
    <n v="0"/>
    <n v="0"/>
    <n v="0"/>
    <n v="0"/>
    <n v="0"/>
    <n v="0"/>
    <m/>
    <m/>
    <s v="Lifestyle"/>
    <x v="2"/>
    <x v="2"/>
    <x v="18"/>
  </r>
  <r>
    <s v="Legal expenses related to Barkan site employees and Operational costs of Barkan site after shutdown "/>
    <s v="AVGOL"/>
    <s v="Polyester HVA"/>
    <s v="EMEA"/>
    <n v="0"/>
    <n v="0"/>
    <n v="0"/>
    <n v="0"/>
    <n v="-0.81299999999999994"/>
    <n v="0"/>
    <n v="0"/>
    <n v="0"/>
    <m/>
    <m/>
    <m/>
    <m/>
    <m/>
    <m/>
    <m/>
    <m/>
    <m/>
    <m/>
    <m/>
    <m/>
    <m/>
    <m/>
    <m/>
    <m/>
    <m/>
    <m/>
    <n v="-0.65900000000000003"/>
    <n v="-0.15399999999999991"/>
    <m/>
    <m/>
    <m/>
    <m/>
    <m/>
    <m/>
    <m/>
    <m/>
    <m/>
    <m/>
    <m/>
    <m/>
    <m/>
    <m/>
    <s v="Hygiene"/>
    <x v="3"/>
    <x v="2"/>
    <x v="18"/>
  </r>
  <r>
    <s v="Compensation to MD for leaving the company as per agreement and it's one time "/>
    <s v="MEDCO"/>
    <s v="Packaging"/>
    <s v="Asia"/>
    <m/>
    <m/>
    <m/>
    <m/>
    <n v="-5.0960637007962601"/>
    <n v="0"/>
    <n v="0"/>
    <n v="0"/>
    <m/>
    <m/>
    <m/>
    <m/>
    <m/>
    <m/>
    <m/>
    <m/>
    <m/>
    <m/>
    <m/>
    <m/>
    <m/>
    <m/>
    <m/>
    <m/>
    <m/>
    <m/>
    <m/>
    <n v="-5.0960637007962601"/>
    <m/>
    <m/>
    <m/>
    <m/>
    <m/>
    <m/>
    <m/>
    <m/>
    <m/>
    <m/>
    <m/>
    <m/>
    <m/>
    <m/>
    <s v="Packaging"/>
    <x v="9"/>
    <x v="1"/>
    <x v="18"/>
  </r>
  <r>
    <s v="Gain on asset purchases. Amount paid less than the face value of the assets acquired from Huntsman referring to the IOD segment on 01/03/2020"/>
    <s v="M&amp;G Fibras"/>
    <s v="Upstream"/>
    <s v="NA"/>
    <m/>
    <m/>
    <m/>
    <m/>
    <n v="9.4680335097406129E-2"/>
    <n v="0"/>
    <n v="0"/>
    <n v="0"/>
    <m/>
    <m/>
    <m/>
    <m/>
    <m/>
    <m/>
    <m/>
    <m/>
    <m/>
    <m/>
    <m/>
    <m/>
    <m/>
    <m/>
    <m/>
    <m/>
    <m/>
    <m/>
    <m/>
    <n v="9.4680335097406129E-2"/>
    <m/>
    <m/>
    <m/>
    <m/>
    <m/>
    <m/>
    <m/>
    <m/>
    <m/>
    <m/>
    <m/>
    <m/>
    <m/>
    <m/>
    <s v="Others"/>
    <x v="5"/>
    <x v="1"/>
    <x v="18"/>
  </r>
  <r>
    <s v="Gain on asset purchases. Amount paid less than the face value of the assets acquired from Huntsman referring to the IOD segment on 01/03/2020"/>
    <s v="M&amp;G Fibras"/>
    <s v="Intermediate"/>
    <s v="NA"/>
    <m/>
    <m/>
    <m/>
    <m/>
    <n v="8.5397949303542803E-2"/>
    <n v="0"/>
    <n v="0"/>
    <n v="0"/>
    <m/>
    <m/>
    <m/>
    <m/>
    <m/>
    <m/>
    <m/>
    <m/>
    <m/>
    <m/>
    <m/>
    <m/>
    <m/>
    <m/>
    <m/>
    <m/>
    <m/>
    <m/>
    <m/>
    <n v="8.5397949303542803E-2"/>
    <m/>
    <m/>
    <m/>
    <m/>
    <m/>
    <m/>
    <m/>
    <m/>
    <m/>
    <m/>
    <m/>
    <m/>
    <m/>
    <m/>
    <s v="Others"/>
    <x v="5"/>
    <x v="1"/>
    <x v="18"/>
  </r>
  <r>
    <s v="Recognition of the effects determined for the final and unappealable decision from the Supreme Court regarding Company's lawsuit regarding the exclusion of ICMS in the PIS and COFINS calculation basis"/>
    <s v="Sinterama"/>
    <s v="Polyester HVA"/>
    <s v="EME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m/>
    <m/>
    <s v="Lifestyle"/>
    <x v="2"/>
    <x v="2"/>
    <x v="18"/>
  </r>
  <r>
    <s v="Support initiate for Full Potential Plan"/>
    <s v="IVPFHFV"/>
    <s v="Polyester HVA"/>
    <s v="NA"/>
    <m/>
    <m/>
    <m/>
    <m/>
    <n v="0"/>
    <n v="-0.19338904000000001"/>
    <n v="-0.25763799999999998"/>
    <n v="0"/>
    <m/>
    <m/>
    <m/>
    <m/>
    <m/>
    <m/>
    <m/>
    <m/>
    <m/>
    <m/>
    <m/>
    <m/>
    <m/>
    <m/>
    <m/>
    <m/>
    <m/>
    <m/>
    <m/>
    <m/>
    <m/>
    <n v="-5.1484000000000002E-2"/>
    <n v="-3.6379999999999996E-2"/>
    <n v="-0.10552504000000001"/>
    <n v="-3.6749999999999998E-2"/>
    <n v="-0.17803793499953"/>
    <n v="-4.2850065000469985E-2"/>
    <n v="0"/>
    <n v="0"/>
    <n v="0"/>
    <n v="0"/>
    <n v="0"/>
    <m/>
    <m/>
    <s v="Hygiene"/>
    <x v="3"/>
    <x v="2"/>
    <x v="18"/>
  </r>
  <r>
    <s v="MTBE Licensing Fee (Shandong Binhua contract) "/>
    <s v="IVOXUS"/>
    <s v="Intermediate"/>
    <s v="N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m/>
    <m/>
    <s v="MTBE"/>
    <x v="5"/>
    <x v="1"/>
    <x v="18"/>
  </r>
  <r>
    <s v="Indemnity from tax assessment received from TPG(Seller) (Other inc)"/>
    <s v="IVBRZ"/>
    <s v="PET Necessity"/>
    <s v="NA"/>
    <m/>
    <m/>
    <m/>
    <m/>
    <n v="0"/>
    <n v="-7.0115471617749581"/>
    <n v="0.25523413213213231"/>
    <n v="0"/>
    <m/>
    <m/>
    <m/>
    <m/>
    <m/>
    <m/>
    <m/>
    <m/>
    <m/>
    <m/>
    <m/>
    <m/>
    <m/>
    <m/>
    <m/>
    <m/>
    <m/>
    <m/>
    <m/>
    <m/>
    <m/>
    <m/>
    <n v="-7.0518222248184337"/>
    <n v="4.0275063043475612E-2"/>
    <n v="1.7356654792147799"/>
    <n v="-1.2511536347497516"/>
    <n v="-0.20627164478451687"/>
    <n v="-2.3006067548379111E-2"/>
    <n v="0"/>
    <n v="0"/>
    <n v="0"/>
    <n v="0"/>
    <m/>
    <m/>
    <s v="PET"/>
    <x v="1"/>
    <x v="1"/>
    <x v="18"/>
  </r>
  <r>
    <s v="Impairments - provision of expenses and inventory "/>
    <s v="THGM"/>
    <s v="Polyester HVA"/>
    <s v="EMEA"/>
    <m/>
    <m/>
    <m/>
    <m/>
    <n v="0"/>
    <n v="-4.5858386468297283"/>
    <n v="0"/>
    <n v="0"/>
    <m/>
    <m/>
    <m/>
    <m/>
    <m/>
    <m/>
    <m/>
    <m/>
    <m/>
    <m/>
    <m/>
    <m/>
    <m/>
    <m/>
    <m/>
    <m/>
    <m/>
    <m/>
    <m/>
    <m/>
    <m/>
    <m/>
    <m/>
    <n v="-4.5858386468297283"/>
    <n v="0"/>
    <n v="0"/>
    <n v="0"/>
    <n v="0"/>
    <n v="0"/>
    <n v="0"/>
    <n v="0"/>
    <n v="0"/>
    <m/>
    <m/>
    <s v="Lifestyle"/>
    <x v="2"/>
    <x v="2"/>
    <x v="18"/>
  </r>
  <r>
    <s v="Impairments - provision of expenses and inventory "/>
    <s v="TPT"/>
    <s v="PTA"/>
    <s v="Asia"/>
    <m/>
    <m/>
    <m/>
    <m/>
    <n v="0"/>
    <n v="-1.5659524908246287"/>
    <n v="0"/>
    <n v="0"/>
    <m/>
    <m/>
    <m/>
    <m/>
    <m/>
    <m/>
    <m/>
    <m/>
    <m/>
    <m/>
    <m/>
    <m/>
    <m/>
    <m/>
    <m/>
    <m/>
    <m/>
    <m/>
    <m/>
    <m/>
    <m/>
    <m/>
    <m/>
    <n v="-1.5659524908246287"/>
    <n v="0"/>
    <n v="0"/>
    <n v="0"/>
    <n v="0"/>
    <n v="0"/>
    <n v="0"/>
    <n v="0"/>
    <n v="0"/>
    <m/>
    <m/>
    <s v="PTA"/>
    <x v="1"/>
    <x v="1"/>
    <x v="18"/>
  </r>
  <r>
    <s v="Impairments - provision of expenses and inventory "/>
    <s v="TPT"/>
    <s v="PTA"/>
    <s v="Asia"/>
    <m/>
    <m/>
    <m/>
    <m/>
    <n v="0"/>
    <n v="-1.1150679804486878"/>
    <n v="0"/>
    <n v="0"/>
    <m/>
    <m/>
    <m/>
    <m/>
    <m/>
    <m/>
    <m/>
    <m/>
    <m/>
    <m/>
    <m/>
    <m/>
    <m/>
    <m/>
    <m/>
    <m/>
    <m/>
    <m/>
    <m/>
    <m/>
    <m/>
    <m/>
    <m/>
    <n v="-1.1150679804486878"/>
    <n v="0"/>
    <n v="0"/>
    <n v="0"/>
    <n v="0"/>
    <n v="0"/>
    <n v="0"/>
    <n v="0"/>
    <n v="0"/>
    <m/>
    <m/>
    <s v="PTA"/>
    <x v="1"/>
    <x v="1"/>
    <x v="18"/>
  </r>
  <r>
    <s v="Impairments - provision of expenses and inventory "/>
    <s v="TPT"/>
    <s v="PTA"/>
    <s v="Asia"/>
    <m/>
    <m/>
    <m/>
    <m/>
    <n v="0"/>
    <n v="-15.868015364148894"/>
    <n v="0"/>
    <n v="0"/>
    <m/>
    <m/>
    <m/>
    <m/>
    <m/>
    <m/>
    <m/>
    <m/>
    <m/>
    <m/>
    <m/>
    <m/>
    <m/>
    <m/>
    <m/>
    <m/>
    <m/>
    <m/>
    <m/>
    <m/>
    <m/>
    <m/>
    <m/>
    <n v="-15.868015364148894"/>
    <n v="0"/>
    <n v="0"/>
    <n v="0"/>
    <n v="0"/>
    <n v="0"/>
    <n v="0"/>
    <n v="0"/>
    <n v="0"/>
    <m/>
    <m/>
    <s v="PTA"/>
    <x v="1"/>
    <x v="1"/>
    <x v="18"/>
  </r>
  <r>
    <s v="Bain Fee"/>
    <s v="IVOXUS"/>
    <s v="Downstream"/>
    <s v="N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m/>
    <m/>
    <s v="Others"/>
    <x v="5"/>
    <x v="1"/>
    <x v="18"/>
  </r>
  <r>
    <s v="Enterprise duplicate pymts and Bank recon write off (SG&amp;A)"/>
    <s v="IVOXUS"/>
    <s v="Downstream"/>
    <s v="NA"/>
    <m/>
    <m/>
    <m/>
    <m/>
    <n v="0"/>
    <n v="-5.09090533"/>
    <n v="0"/>
    <n v="0"/>
    <m/>
    <m/>
    <m/>
    <m/>
    <m/>
    <m/>
    <m/>
    <m/>
    <m/>
    <m/>
    <m/>
    <m/>
    <m/>
    <m/>
    <m/>
    <m/>
    <m/>
    <m/>
    <m/>
    <m/>
    <m/>
    <m/>
    <m/>
    <n v="-5.09090533"/>
    <n v="0"/>
    <n v="0"/>
    <n v="0"/>
    <n v="0"/>
    <n v="0"/>
    <n v="0"/>
    <n v="0"/>
    <n v="0"/>
    <m/>
    <m/>
    <s v="Others"/>
    <x v="5"/>
    <x v="1"/>
    <x v="18"/>
  </r>
  <r>
    <s v="Enterprise vendor debits(Changes in FG and WIP)"/>
    <s v="IVOXUS"/>
    <s v="Downstream"/>
    <s v="NA"/>
    <m/>
    <m/>
    <m/>
    <m/>
    <n v="0"/>
    <n v="-2.9667279999999998"/>
    <n v="0"/>
    <n v="0"/>
    <m/>
    <m/>
    <m/>
    <m/>
    <m/>
    <m/>
    <m/>
    <m/>
    <m/>
    <m/>
    <m/>
    <m/>
    <m/>
    <m/>
    <m/>
    <m/>
    <m/>
    <m/>
    <m/>
    <m/>
    <m/>
    <m/>
    <m/>
    <n v="-2.9667279999999998"/>
    <n v="0"/>
    <n v="0"/>
    <n v="0"/>
    <n v="0"/>
    <n v="0"/>
    <n v="0"/>
    <n v="0"/>
    <n v="0"/>
    <m/>
    <m/>
    <s v="Others"/>
    <x v="5"/>
    <x v="1"/>
    <x v="18"/>
  </r>
  <r>
    <s v="Extraordinary taxes (pre-acquisitions) (Deferred tax)"/>
    <s v="OXUSA"/>
    <s v="Downstream"/>
    <s v="NA"/>
    <m/>
    <m/>
    <m/>
    <m/>
    <n v="0"/>
    <n v="53.876733489010938"/>
    <n v="0"/>
    <n v="0"/>
    <m/>
    <m/>
    <m/>
    <m/>
    <m/>
    <m/>
    <m/>
    <m/>
    <m/>
    <m/>
    <m/>
    <m/>
    <m/>
    <m/>
    <m/>
    <m/>
    <m/>
    <m/>
    <m/>
    <m/>
    <m/>
    <m/>
    <m/>
    <n v="53.876733489010938"/>
    <n v="0"/>
    <n v="0"/>
    <n v="0"/>
    <n v="0"/>
    <n v="0"/>
    <n v="0"/>
    <n v="0"/>
    <n v="0"/>
    <m/>
    <m/>
    <s v="Others"/>
    <x v="5"/>
    <x v="1"/>
    <x v="18"/>
  </r>
  <r>
    <s v="Extraordinary taxes (impairments)"/>
    <s v="PHP conso"/>
    <s v="Polyester HVA"/>
    <s v="EME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m/>
    <m/>
    <s v="Mobility"/>
    <x v="4"/>
    <x v="2"/>
    <x v="18"/>
  </r>
  <r>
    <s v="Extraordinary taxes (impairments)"/>
    <s v="GLLV"/>
    <s v="Polyester HVA"/>
    <s v="EME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m/>
    <m/>
    <s v="Mobility"/>
    <x v="4"/>
    <x v="2"/>
    <x v="18"/>
  </r>
  <r>
    <s v="Extraordinary taxes (impairments)"/>
    <s v="Sinterama"/>
    <s v="Polyester HVA"/>
    <s v="EME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m/>
    <m/>
    <s v="Lifestyle"/>
    <x v="2"/>
    <x v="2"/>
    <x v="18"/>
  </r>
  <r>
    <s v="Extraordinary taxes (impairments)"/>
    <s v="THGM"/>
    <s v="Polyester HVA"/>
    <s v="EME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m/>
    <m/>
    <s v="Lifestyle"/>
    <x v="2"/>
    <x v="2"/>
    <x v="18"/>
  </r>
  <r>
    <s v="Extraordinary taxes (Tax provision for HO disallowance) (Taxation on Ordinary Activities)"/>
    <s v="CEPSA"/>
    <s v="PTA"/>
    <s v="NA"/>
    <m/>
    <m/>
    <m/>
    <m/>
    <n v="0"/>
    <n v="-8.2944300000000002"/>
    <n v="0"/>
    <n v="0"/>
    <m/>
    <m/>
    <m/>
    <m/>
    <m/>
    <m/>
    <m/>
    <m/>
    <m/>
    <m/>
    <m/>
    <m/>
    <m/>
    <m/>
    <m/>
    <m/>
    <m/>
    <m/>
    <m/>
    <m/>
    <m/>
    <m/>
    <m/>
    <n v="-8.2944300000000002"/>
    <n v="0"/>
    <n v="0"/>
    <n v="0"/>
    <n v="0"/>
    <n v="0"/>
    <n v="0"/>
    <n v="0"/>
    <n v="0"/>
    <m/>
    <m/>
    <s v="PTA"/>
    <x v="1"/>
    <x v="1"/>
    <x v="18"/>
  </r>
  <r>
    <s v="Extraordinary currency impact"/>
    <s v="IPETUSD"/>
    <s v="PET Necessity"/>
    <s v="EMEA"/>
    <m/>
    <m/>
    <m/>
    <m/>
    <m/>
    <m/>
    <n v="-11.056771808243443"/>
    <n v="-2.5361250000000002"/>
    <m/>
    <m/>
    <m/>
    <m/>
    <m/>
    <m/>
    <m/>
    <m/>
    <m/>
    <m/>
    <m/>
    <m/>
    <m/>
    <m/>
    <m/>
    <m/>
    <m/>
    <m/>
    <m/>
    <m/>
    <m/>
    <m/>
    <m/>
    <m/>
    <m/>
    <n v="0"/>
    <n v="-11.073019818217324"/>
    <n v="1.6248009973880428E-2"/>
    <n v="-2.5361250000000002"/>
    <n v="0"/>
    <n v="0"/>
    <n v="0"/>
    <m/>
    <m/>
    <s v="PET"/>
    <x v="1"/>
    <x v="1"/>
    <x v="20"/>
  </r>
  <r>
    <s v="Extraordinary currency impact"/>
    <s v="BEVPAKUSD"/>
    <s v="Packaging"/>
    <s v="EMEA"/>
    <m/>
    <m/>
    <m/>
    <m/>
    <m/>
    <m/>
    <n v="-1.1716442820675828"/>
    <n v="-0.76554599999999995"/>
    <m/>
    <m/>
    <m/>
    <m/>
    <m/>
    <m/>
    <m/>
    <m/>
    <m/>
    <m/>
    <m/>
    <m/>
    <m/>
    <m/>
    <m/>
    <m/>
    <m/>
    <m/>
    <m/>
    <m/>
    <m/>
    <m/>
    <m/>
    <m/>
    <m/>
    <n v="0"/>
    <n v="-1.173366022220226"/>
    <n v="1.7217401526432585E-3"/>
    <n v="-0.76554599999999995"/>
    <n v="0"/>
    <n v="0"/>
    <n v="0"/>
    <m/>
    <m/>
    <s v="Packaging"/>
    <x v="9"/>
    <x v="1"/>
    <x v="20"/>
  </r>
  <r>
    <s v="Extraordinary currency impact"/>
    <s v="Oxiteno"/>
    <s v="Downstream"/>
    <s v="NA"/>
    <m/>
    <m/>
    <m/>
    <m/>
    <m/>
    <m/>
    <n v="-5.3779549178443267"/>
    <n v="-7.4671930822187251"/>
    <m/>
    <m/>
    <m/>
    <m/>
    <m/>
    <m/>
    <m/>
    <m/>
    <m/>
    <m/>
    <m/>
    <m/>
    <m/>
    <m/>
    <m/>
    <m/>
    <m/>
    <m/>
    <m/>
    <m/>
    <m/>
    <m/>
    <m/>
    <m/>
    <m/>
    <n v="-5.294118132207168"/>
    <n v="-6.9876439404737312E-2"/>
    <n v="-1.3960346232421372E-2"/>
    <n v="0"/>
    <n v="-7.4671930822187251"/>
    <n v="0"/>
    <n v="0"/>
    <m/>
    <m/>
    <s v="Others"/>
    <x v="5"/>
    <x v="1"/>
    <x v="20"/>
  </r>
  <r>
    <s v="Provision related to tax penalty "/>
    <s v="Glanzstoff"/>
    <s v="Polyester HVA"/>
    <s v="EMEA"/>
    <m/>
    <m/>
    <m/>
    <m/>
    <m/>
    <m/>
    <n v="-2.9976638724161702"/>
    <n v="0"/>
    <m/>
    <m/>
    <m/>
    <m/>
    <m/>
    <m/>
    <m/>
    <m/>
    <m/>
    <m/>
    <m/>
    <m/>
    <m/>
    <m/>
    <m/>
    <m/>
    <m/>
    <m/>
    <m/>
    <m/>
    <m/>
    <m/>
    <m/>
    <m/>
    <m/>
    <m/>
    <m/>
    <n v="-2.9976638724161702"/>
    <n v="0"/>
    <n v="0"/>
    <n v="0"/>
    <n v="0"/>
    <m/>
    <m/>
    <s v="Mobility"/>
    <x v="4"/>
    <x v="2"/>
    <x v="18"/>
  </r>
  <r>
    <s v="Co2 Amortization -$6.0m, Grant $2.5m "/>
    <s v="IVPPTA"/>
    <s v="PTA"/>
    <s v="EMEA"/>
    <m/>
    <m/>
    <m/>
    <m/>
    <m/>
    <m/>
    <n v="-3.4918119130111123"/>
    <n v="0"/>
    <m/>
    <m/>
    <m/>
    <m/>
    <m/>
    <m/>
    <m/>
    <m/>
    <m/>
    <m/>
    <m/>
    <m/>
    <m/>
    <m/>
    <m/>
    <m/>
    <m/>
    <m/>
    <m/>
    <m/>
    <m/>
    <m/>
    <m/>
    <m/>
    <m/>
    <m/>
    <m/>
    <n v="-3.4918119130111123"/>
    <n v="0"/>
    <n v="0"/>
    <n v="0"/>
    <n v="0"/>
    <m/>
    <m/>
    <s v="PTA"/>
    <x v="1"/>
    <x v="1"/>
    <x v="18"/>
  </r>
  <r>
    <s v="Severance cost "/>
    <s v="PHP "/>
    <s v="Polyester HVA"/>
    <s v="EMEA"/>
    <m/>
    <m/>
    <m/>
    <m/>
    <m/>
    <m/>
    <n v="-4.7551282124943262"/>
    <n v="0"/>
    <m/>
    <m/>
    <m/>
    <m/>
    <m/>
    <m/>
    <m/>
    <m/>
    <m/>
    <m/>
    <m/>
    <m/>
    <m/>
    <m/>
    <m/>
    <m/>
    <m/>
    <m/>
    <m/>
    <m/>
    <m/>
    <m/>
    <m/>
    <m/>
    <m/>
    <m/>
    <m/>
    <n v="-4.7551282124943262"/>
    <n v="0"/>
    <n v="0"/>
    <n v="0"/>
    <n v="0"/>
    <m/>
    <m/>
    <s v="Mobility"/>
    <x v="4"/>
    <x v="2"/>
    <x v="18"/>
  </r>
  <r>
    <s v="Severance cost "/>
    <s v="Schoeller"/>
    <s v="Wool"/>
    <s v="EMEA"/>
    <m/>
    <m/>
    <m/>
    <m/>
    <m/>
    <m/>
    <n v="-1.0565679610539682"/>
    <n v="0"/>
    <m/>
    <m/>
    <m/>
    <m/>
    <m/>
    <m/>
    <m/>
    <m/>
    <m/>
    <m/>
    <m/>
    <m/>
    <m/>
    <m/>
    <m/>
    <m/>
    <m/>
    <m/>
    <m/>
    <m/>
    <m/>
    <m/>
    <m/>
    <m/>
    <m/>
    <m/>
    <m/>
    <n v="-1.0565679610539682"/>
    <n v="0"/>
    <n v="0"/>
    <n v="0"/>
    <n v="0"/>
    <m/>
    <m/>
    <s v="Wool"/>
    <x v="2"/>
    <x v="2"/>
    <x v="18"/>
  </r>
  <r>
    <s v="Consultant Fee "/>
    <s v="IVOXUS"/>
    <s v="Downstream"/>
    <s v="NA"/>
    <m/>
    <m/>
    <m/>
    <m/>
    <m/>
    <m/>
    <n v="-3.2126866700000001"/>
    <n v="0"/>
    <m/>
    <m/>
    <m/>
    <m/>
    <m/>
    <m/>
    <m/>
    <m/>
    <m/>
    <m/>
    <m/>
    <m/>
    <m/>
    <m/>
    <m/>
    <m/>
    <m/>
    <m/>
    <m/>
    <m/>
    <m/>
    <m/>
    <m/>
    <m/>
    <m/>
    <m/>
    <m/>
    <n v="-3.2126866700000001"/>
    <n v="0"/>
    <n v="0"/>
    <n v="0"/>
    <n v="0"/>
    <m/>
    <m/>
    <s v="Others"/>
    <x v="5"/>
    <x v="1"/>
    <x v="18"/>
  </r>
  <r>
    <s v="Other income from Celanese (Settlement Agreement) (Other income)"/>
    <s v="IVHLLC"/>
    <s v="Intermediate"/>
    <s v="NA"/>
    <m/>
    <m/>
    <m/>
    <m/>
    <m/>
    <m/>
    <n v="0"/>
    <n v="6.6375164299999998"/>
    <m/>
    <m/>
    <m/>
    <m/>
    <m/>
    <m/>
    <m/>
    <m/>
    <m/>
    <m/>
    <m/>
    <m/>
    <m/>
    <m/>
    <m/>
    <m/>
    <m/>
    <m/>
    <m/>
    <m/>
    <m/>
    <m/>
    <m/>
    <m/>
    <m/>
    <m/>
    <m/>
    <m/>
    <n v="6.6375164299999998"/>
    <n v="0"/>
    <m/>
    <m/>
    <m/>
    <m/>
    <s v="Others"/>
    <x v="5"/>
    <x v="1"/>
    <x v="18"/>
  </r>
  <r>
    <s v="Extraordinary currency impact"/>
    <s v="MEDCO"/>
    <s v="Packaging"/>
    <s v="Asia"/>
    <m/>
    <m/>
    <m/>
    <m/>
    <m/>
    <m/>
    <n v="0"/>
    <n v="-7.2903680910781423"/>
    <m/>
    <m/>
    <m/>
    <m/>
    <m/>
    <m/>
    <m/>
    <m/>
    <m/>
    <m/>
    <m/>
    <m/>
    <m/>
    <m/>
    <m/>
    <m/>
    <m/>
    <m/>
    <m/>
    <m/>
    <m/>
    <m/>
    <m/>
    <m/>
    <m/>
    <m/>
    <m/>
    <m/>
    <n v="-8.4345610000000093"/>
    <n v="1.144192908921867"/>
    <m/>
    <m/>
    <m/>
    <m/>
    <s v="Packaging"/>
    <x v="9"/>
    <x v="1"/>
    <x v="20"/>
  </r>
  <r>
    <s v="Extraordinary currency impact"/>
    <s v="EIPET"/>
    <s v="PET Necessity"/>
    <s v="Asia"/>
    <m/>
    <m/>
    <m/>
    <m/>
    <m/>
    <m/>
    <n v="0"/>
    <n v="-4.503959354"/>
    <m/>
    <m/>
    <m/>
    <m/>
    <m/>
    <m/>
    <m/>
    <m/>
    <m/>
    <m/>
    <m/>
    <m/>
    <m/>
    <m/>
    <m/>
    <m/>
    <m/>
    <m/>
    <m/>
    <m/>
    <m/>
    <m/>
    <m/>
    <m/>
    <m/>
    <m/>
    <m/>
    <m/>
    <n v="-4.5039593499999997"/>
    <n v="-4.000000330961484E-9"/>
    <m/>
    <m/>
    <m/>
    <m/>
    <s v="PET"/>
    <x v="1"/>
    <x v="1"/>
    <x v="20"/>
  </r>
  <r>
    <s v="Lack of boiler due to fire incident "/>
    <s v="IVQS"/>
    <s v="IPA"/>
    <s v="EME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m/>
    <m/>
    <s v="PIA"/>
    <x v="8"/>
    <x v="1"/>
    <x v="18"/>
  </r>
  <r>
    <s v="Extraordinary currency impact"/>
    <s v="IVBRZ"/>
    <s v="PET Necessity"/>
    <s v="NA"/>
    <m/>
    <m/>
    <m/>
    <m/>
    <m/>
    <m/>
    <n v="0"/>
    <n v="-1.4141889732494095"/>
    <m/>
    <m/>
    <m/>
    <m/>
    <m/>
    <m/>
    <m/>
    <m/>
    <m/>
    <m/>
    <m/>
    <m/>
    <m/>
    <m/>
    <m/>
    <m/>
    <m/>
    <m/>
    <m/>
    <m/>
    <m/>
    <m/>
    <m/>
    <m/>
    <m/>
    <m/>
    <m/>
    <m/>
    <m/>
    <n v="-1.4141889732494095"/>
    <m/>
    <m/>
    <m/>
    <m/>
    <s v="PET"/>
    <x v="1"/>
    <x v="1"/>
    <x v="20"/>
  </r>
  <r>
    <s v="Lack of boiler due to fire incident "/>
    <s v="IVQS"/>
    <s v="PTA"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s v="PTA"/>
    <x v="1"/>
    <x v="1"/>
    <x v="18"/>
  </r>
  <r>
    <s v="Depreciation related to Extraordinary "/>
    <s v="OGPEUR"/>
    <s v="PET Necessity"/>
    <s v="EMEA"/>
    <m/>
    <m/>
    <m/>
    <m/>
    <m/>
    <m/>
    <n v="0"/>
    <n v="2.8269111662992275E-2"/>
    <m/>
    <m/>
    <m/>
    <m/>
    <m/>
    <m/>
    <m/>
    <m/>
    <m/>
    <m/>
    <m/>
    <m/>
    <m/>
    <m/>
    <m/>
    <m/>
    <m/>
    <m/>
    <m/>
    <m/>
    <m/>
    <m/>
    <m/>
    <m/>
    <m/>
    <m/>
    <m/>
    <m/>
    <n v="1.4190882868106809E-2"/>
    <n v="1.4078228794885466E-2"/>
    <m/>
    <m/>
    <m/>
    <m/>
    <s v="PET"/>
    <x v="1"/>
    <x v="1"/>
    <x v="18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Extra Tax   - income/(exp)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s v="PTA"/>
    <x v="1"/>
    <x v="1"/>
    <x v="0"/>
  </r>
  <r>
    <s v="DTA related to FX losses due to sharp appreciation  (Deferred tax)"/>
    <s v="Oxiteno"/>
    <s v="Downstream"/>
    <s v="N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s v="Others"/>
    <x v="5"/>
    <x v="1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m/>
    <m/>
    <m/>
    <m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x v="0"/>
  </r>
  <r>
    <s v="Dummy for pivot"/>
    <m/>
    <m/>
    <s v="NA"/>
    <m/>
    <m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NAM"/>
    <x v="10"/>
    <x v="5"/>
    <x v="0"/>
  </r>
  <r>
    <s v="Dummy for pivot"/>
    <m/>
    <m/>
    <s v="N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SAM"/>
    <x v="11"/>
    <x v="5"/>
    <x v="0"/>
  </r>
  <r>
    <s v="Dummy for pivot"/>
    <m/>
    <m/>
    <s v="Asia"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ygiene"/>
    <x v="3"/>
    <x v="2"/>
    <x v="0"/>
  </r>
  <r>
    <s v="Others"/>
    <m/>
    <m/>
    <m/>
    <n v="0.17652224651817974"/>
    <n v="0.67025555349297683"/>
    <n v="1.3616744955207247"/>
    <n v="1.4581821900844594"/>
    <n v="0"/>
    <n v="0"/>
    <n v="0"/>
    <n v="0"/>
    <n v="-4.4835640631231126E-2"/>
    <n v="4.6045914124224506E-2"/>
    <n v="-4.5612550532841571E-2"/>
    <n v="0.22092452355802794"/>
    <n v="1.0367063806582925E-2"/>
    <n v="-6.9375544897404953E-2"/>
    <n v="0.103073673942123"/>
    <n v="0.62619036064167588"/>
    <n v="1.9969703710730258E-2"/>
    <n v="-4.0246226536507612E-2"/>
    <n v="1.0600512170183247"/>
    <n v="0.32189980132817725"/>
    <n v="0.65791871114165623"/>
    <n v="5.1725718831815808E-3"/>
    <n v="0.78541698954146655"/>
    <n v="9.6739175181550507E-3"/>
    <m/>
    <m/>
    <m/>
    <m/>
    <m/>
    <m/>
    <m/>
    <m/>
    <m/>
    <m/>
    <m/>
    <m/>
    <m/>
    <m/>
    <m/>
    <m/>
    <m/>
    <m/>
    <m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4FE5BC-0E2B-4207-98FE-E48BC6C7044E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E110" firstHeaderRow="0" firstDataRow="1" firstDataCol="3"/>
  <pivotFields count="5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compact="0" showAll="0">
      <items count="14">
        <item x="6"/>
        <item x="3"/>
        <item x="7"/>
        <item x="1"/>
        <item x="5"/>
        <item x="2"/>
        <item x="4"/>
        <item x="10"/>
        <item x="9"/>
        <item x="11"/>
        <item x="8"/>
        <item m="1" x="12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howAll="0">
      <items count="7">
        <item x="1"/>
        <item x="2"/>
        <item x="3"/>
        <item x="4"/>
        <item x="5"/>
        <item h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25">
        <item m="1" x="22"/>
        <item m="1" x="23"/>
        <item m="1" x="21"/>
        <item x="10"/>
        <item x="14"/>
        <item x="20"/>
        <item x="5"/>
        <item x="6"/>
        <item x="12"/>
        <item x="1"/>
        <item x="13"/>
        <item x="8"/>
        <item x="9"/>
        <item x="15"/>
        <item x="7"/>
        <item x="16"/>
        <item x="18"/>
        <item x="11"/>
        <item x="19"/>
        <item x="17"/>
        <item x="0"/>
        <item x="3"/>
        <item x="2"/>
        <item x="4"/>
        <item t="default"/>
      </items>
    </pivotField>
  </pivotFields>
  <rowFields count="3">
    <field x="48"/>
    <field x="47"/>
    <field x="49"/>
  </rowFields>
  <rowItems count="107">
    <i>
      <x/>
    </i>
    <i r="1">
      <x v="3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3"/>
    </i>
    <i r="2">
      <x v="14"/>
    </i>
    <i r="2">
      <x v="15"/>
    </i>
    <i r="2">
      <x v="16"/>
    </i>
    <i r="2">
      <x v="20"/>
    </i>
    <i r="2">
      <x v="21"/>
    </i>
    <i r="2">
      <x v="22"/>
    </i>
    <i r="2">
      <x v="23"/>
    </i>
    <i r="1">
      <x v="4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20"/>
    </i>
    <i r="1">
      <x v="8"/>
    </i>
    <i r="2">
      <x v="5"/>
    </i>
    <i r="2">
      <x v="7"/>
    </i>
    <i r="2">
      <x v="13"/>
    </i>
    <i r="2">
      <x v="15"/>
    </i>
    <i r="2">
      <x v="16"/>
    </i>
    <i r="1">
      <x v="10"/>
    </i>
    <i r="2">
      <x v="4"/>
    </i>
    <i r="2">
      <x v="6"/>
    </i>
    <i r="2">
      <x v="7"/>
    </i>
    <i r="2">
      <x v="10"/>
    </i>
    <i r="2">
      <x v="11"/>
    </i>
    <i r="2">
      <x v="14"/>
    </i>
    <i r="2">
      <x v="15"/>
    </i>
    <i r="2">
      <x v="16"/>
    </i>
    <i>
      <x v="1"/>
    </i>
    <i r="1">
      <x v="1"/>
    </i>
    <i r="2">
      <x v="3"/>
    </i>
    <i r="2">
      <x v="4"/>
    </i>
    <i r="2">
      <x v="7"/>
    </i>
    <i r="2">
      <x v="9"/>
    </i>
    <i r="2">
      <x v="10"/>
    </i>
    <i r="2">
      <x v="14"/>
    </i>
    <i r="2">
      <x v="16"/>
    </i>
    <i r="2">
      <x v="20"/>
    </i>
    <i r="1">
      <x v="5"/>
    </i>
    <i r="2">
      <x v="4"/>
    </i>
    <i r="2">
      <x v="6"/>
    </i>
    <i r="2">
      <x v="7"/>
    </i>
    <i r="2">
      <x v="9"/>
    </i>
    <i r="2">
      <x v="10"/>
    </i>
    <i r="2">
      <x v="13"/>
    </i>
    <i r="2">
      <x v="14"/>
    </i>
    <i r="2">
      <x v="16"/>
    </i>
    <i r="2">
      <x v="21"/>
    </i>
    <i r="1">
      <x v="6"/>
    </i>
    <i r="2">
      <x v="3"/>
    </i>
    <i r="2">
      <x v="4"/>
    </i>
    <i r="2">
      <x v="6"/>
    </i>
    <i r="2">
      <x v="7"/>
    </i>
    <i r="2">
      <x v="9"/>
    </i>
    <i r="2">
      <x v="11"/>
    </i>
    <i r="2">
      <x v="13"/>
    </i>
    <i r="2">
      <x v="14"/>
    </i>
    <i r="2">
      <x v="15"/>
    </i>
    <i r="2">
      <x v="16"/>
    </i>
    <i r="2">
      <x v="18"/>
    </i>
    <i r="2">
      <x v="19"/>
    </i>
    <i>
      <x v="2"/>
    </i>
    <i r="1">
      <x/>
    </i>
    <i r="2">
      <x v="3"/>
    </i>
    <i r="2">
      <x v="4"/>
    </i>
    <i r="2">
      <x v="7"/>
    </i>
    <i r="2">
      <x v="9"/>
    </i>
    <i r="2">
      <x v="10"/>
    </i>
    <i r="2">
      <x v="13"/>
    </i>
    <i r="2">
      <x v="14"/>
    </i>
    <i r="2">
      <x v="16"/>
    </i>
    <i>
      <x v="3"/>
    </i>
    <i r="1">
      <x v="2"/>
    </i>
    <i r="2">
      <x v="6"/>
    </i>
    <i r="2">
      <x v="7"/>
    </i>
    <i r="2">
      <x v="9"/>
    </i>
    <i r="2">
      <x v="14"/>
    </i>
    <i r="2">
      <x v="21"/>
    </i>
    <i r="2">
      <x v="22"/>
    </i>
    <i r="2">
      <x v="23"/>
    </i>
    <i>
      <x v="4"/>
    </i>
    <i r="1">
      <x v="7"/>
    </i>
    <i r="2">
      <x v="20"/>
    </i>
    <i r="1">
      <x v="9"/>
    </i>
    <i r="2">
      <x v="20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1Q24" fld="40" baseField="0" baseItem="0"/>
    <dataField name="Sum of 2Q24" fld="41" baseField="0" baseItem="0"/>
  </dataFields>
  <formats count="20">
    <format dxfId="33">
      <pivotArea outline="0" collapsedLevelsAreSubtotals="1" fieldPosition="0"/>
    </format>
    <format dxfId="32">
      <pivotArea collapsedLevelsAreSubtotals="1" fieldPosition="0">
        <references count="3">
          <reference field="4294967294" count="1" selected="0">
            <x v="0"/>
          </reference>
          <reference field="47" count="1">
            <x v="3"/>
          </reference>
          <reference field="48" count="1" selected="0">
            <x v="0"/>
          </reference>
        </references>
      </pivotArea>
    </format>
    <format dxfId="31">
      <pivotArea collapsedLevelsAreSubtotals="1" fieldPosition="0">
        <references count="3">
          <reference field="4294967294" count="1" selected="0">
            <x v="0"/>
          </reference>
          <reference field="47" count="1">
            <x v="4"/>
          </reference>
          <reference field="48" count="1" selected="0">
            <x v="0"/>
          </reference>
        </references>
      </pivotArea>
    </format>
    <format dxfId="30">
      <pivotArea collapsedLevelsAreSubtotals="1" fieldPosition="0">
        <references count="3">
          <reference field="4294967294" count="1" selected="0">
            <x v="0"/>
          </reference>
          <reference field="47" count="1">
            <x v="10"/>
          </reference>
          <reference field="48" count="1" selected="0">
            <x v="0"/>
          </reference>
        </references>
      </pivotArea>
    </format>
    <format dxfId="29">
      <pivotArea collapsedLevelsAreSubtotals="1" fieldPosition="0">
        <references count="3">
          <reference field="4294967294" count="1" selected="0">
            <x v="0"/>
          </reference>
          <reference field="47" count="1">
            <x v="8"/>
          </reference>
          <reference field="48" count="1" selected="0">
            <x v="0"/>
          </reference>
        </references>
      </pivotArea>
    </format>
    <format dxfId="28">
      <pivotArea collapsedLevelsAreSubtotals="1" fieldPosition="0">
        <references count="3">
          <reference field="4294967294" count="1" selected="0">
            <x v="0"/>
          </reference>
          <reference field="47" count="1">
            <x v="5"/>
          </reference>
          <reference field="48" count="1" selected="0">
            <x v="1"/>
          </reference>
        </references>
      </pivotArea>
    </format>
    <format dxfId="27">
      <pivotArea collapsedLevelsAreSubtotals="1" fieldPosition="0">
        <references count="3">
          <reference field="4294967294" count="1" selected="0">
            <x v="0"/>
          </reference>
          <reference field="47" count="1">
            <x v="1"/>
          </reference>
          <reference field="48" count="1" selected="0">
            <x v="1"/>
          </reference>
        </references>
      </pivotArea>
    </format>
    <format dxfId="26">
      <pivotArea collapsedLevelsAreSubtotals="1" fieldPosition="0">
        <references count="3">
          <reference field="4294967294" count="1" selected="0">
            <x v="0"/>
          </reference>
          <reference field="47" count="1">
            <x v="6"/>
          </reference>
          <reference field="48" count="1" selected="0">
            <x v="1"/>
          </reference>
        </references>
      </pivotArea>
    </format>
    <format dxfId="25">
      <pivotArea collapsedLevelsAreSubtotals="1" fieldPosition="0">
        <references count="4">
          <reference field="4294967294" count="1" selected="0">
            <x v="0"/>
          </reference>
          <reference field="47" count="1" selected="0">
            <x v="6"/>
          </reference>
          <reference field="48" count="1" selected="0">
            <x v="1"/>
          </reference>
          <reference field="49" count="9">
            <x v="7"/>
            <x v="9"/>
            <x v="11"/>
            <x v="13"/>
            <x v="14"/>
            <x v="15"/>
            <x v="16"/>
            <x v="18"/>
            <x v="19"/>
          </reference>
        </references>
      </pivotArea>
    </format>
    <format dxfId="24">
      <pivotArea field="48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23">
      <pivotArea field="48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22">
      <pivotArea collapsedLevelsAreSubtotals="1" fieldPosition="0">
        <references count="3">
          <reference field="4294967294" count="1" selected="0">
            <x v="0"/>
          </reference>
          <reference field="47" count="1">
            <x v="6"/>
          </reference>
          <reference field="48" count="1" selected="0">
            <x v="1"/>
          </reference>
        </references>
      </pivotArea>
    </format>
    <format dxfId="21">
      <pivotArea collapsedLevelsAreSubtotals="1" fieldPosition="0">
        <references count="4">
          <reference field="4294967294" count="1" selected="0">
            <x v="1"/>
          </reference>
          <reference field="47" count="1" selected="0">
            <x v="10"/>
          </reference>
          <reference field="48" count="1" selected="0">
            <x v="0"/>
          </reference>
          <reference field="49" count="1">
            <x v="7"/>
          </reference>
        </references>
      </pivotArea>
    </format>
    <format dxfId="20">
      <pivotArea collapsedLevelsAreSubtotals="1" fieldPosition="0">
        <references count="4">
          <reference field="4294967294" count="1" selected="0">
            <x v="1"/>
          </reference>
          <reference field="47" count="1" selected="0">
            <x v="10"/>
          </reference>
          <reference field="48" count="1" selected="0">
            <x v="0"/>
          </reference>
          <reference field="49" count="1">
            <x v="15"/>
          </reference>
        </references>
      </pivotArea>
    </format>
    <format dxfId="19">
      <pivotArea collapsedLevelsAreSubtotals="1" fieldPosition="0">
        <references count="3">
          <reference field="4294967294" count="1" selected="0">
            <x v="1"/>
          </reference>
          <reference field="47" count="1">
            <x v="10"/>
          </reference>
          <reference field="48" count="1" selected="0">
            <x v="0"/>
          </reference>
        </references>
      </pivotArea>
    </format>
    <format dxfId="18">
      <pivotArea collapsedLevelsAreSubtotals="1" fieldPosition="0">
        <references count="3">
          <reference field="4294967294" count="1" selected="0">
            <x v="1"/>
          </reference>
          <reference field="47" count="1">
            <x v="8"/>
          </reference>
          <reference field="48" count="1" selected="0">
            <x v="0"/>
          </reference>
        </references>
      </pivotArea>
    </format>
    <format dxfId="17">
      <pivotArea collapsedLevelsAreSubtotals="1" fieldPosition="0">
        <references count="4">
          <reference field="4294967294" count="1" selected="0">
            <x v="0"/>
          </reference>
          <reference field="47" count="1" selected="0">
            <x v="3"/>
          </reference>
          <reference field="48" count="1" selected="0">
            <x v="0"/>
          </reference>
          <reference field="49" count="15">
            <x v="3"/>
            <x v="4"/>
            <x v="5"/>
            <x v="6"/>
            <x v="7"/>
            <x v="9"/>
            <x v="10"/>
            <x v="11"/>
            <x v="13"/>
            <x v="14"/>
            <x v="15"/>
            <x v="16"/>
            <x v="20"/>
            <x v="21"/>
            <x v="22"/>
          </reference>
        </references>
      </pivotArea>
    </format>
    <format dxfId="16">
      <pivotArea collapsedLevelsAreSubtotals="1" fieldPosition="0">
        <references count="3">
          <reference field="4294967294" count="1" selected="0">
            <x v="1"/>
          </reference>
          <reference field="47" count="1">
            <x v="6"/>
          </reference>
          <reference field="48" count="1" selected="0">
            <x v="1"/>
          </reference>
        </references>
      </pivotArea>
    </format>
    <format dxfId="15">
      <pivotArea collapsedLevelsAreSubtotals="1" fieldPosition="0">
        <references count="4">
          <reference field="4294967294" count="1" selected="0">
            <x v="1"/>
          </reference>
          <reference field="47" count="1" selected="0">
            <x v="6"/>
          </reference>
          <reference field="48" count="1" selected="0">
            <x v="1"/>
          </reference>
          <reference field="49" count="1">
            <x v="14"/>
          </reference>
        </references>
      </pivotArea>
    </format>
    <format dxfId="14">
      <pivotArea collapsedLevelsAreSubtotals="1" fieldPosition="0">
        <references count="4">
          <reference field="4294967294" count="1" selected="0">
            <x v="1"/>
          </reference>
          <reference field="47" count="1" selected="0">
            <x v="6"/>
          </reference>
          <reference field="48" count="1" selected="0">
            <x v="1"/>
          </reference>
          <reference field="49" count="1"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9FA293-3A1B-4417-BB1E-5E0159C13EFA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outline="1" outlineData="1" compactData="0" multipleFieldFilters="0">
  <location ref="A3:H99" firstHeaderRow="0" firstDataRow="1" firstDataCol="3"/>
  <pivotFields count="50"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71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howAll="0">
      <items count="14">
        <item sd="0" x="6"/>
        <item x="3"/>
        <item x="1"/>
        <item x="2"/>
        <item x="4"/>
        <item x="10"/>
        <item x="0"/>
        <item x="5"/>
        <item x="7"/>
        <item x="8"/>
        <item x="9"/>
        <item x="11"/>
        <item x="1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howAll="0" defaultSubtotal="0">
      <items count="6">
        <item x="1"/>
        <item x="2"/>
        <item x="3"/>
        <item h="1" x="0"/>
        <item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howAll="0">
      <items count="25">
        <item x="7"/>
        <item x="18"/>
        <item x="12"/>
        <item x="20"/>
        <item x="2"/>
        <item x="3"/>
        <item x="9"/>
        <item x="1"/>
        <item x="11"/>
        <item x="5"/>
        <item x="10"/>
        <item x="13"/>
        <item x="4"/>
        <item x="14"/>
        <item m="1" x="22"/>
        <item x="16"/>
        <item x="8"/>
        <item x="17"/>
        <item x="15"/>
        <item x="0"/>
        <item x="6"/>
        <item x="21"/>
        <item m="1" x="23"/>
        <item x="1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48"/>
    <field x="47"/>
    <field x="49"/>
  </rowFields>
  <rowItems count="96">
    <i>
      <x/>
    </i>
    <i r="1">
      <x v="2"/>
    </i>
    <i r="2">
      <x/>
    </i>
    <i r="2">
      <x v="1"/>
    </i>
    <i r="2">
      <x v="2"/>
    </i>
    <i r="2">
      <x v="4"/>
    </i>
    <i r="2">
      <x v="5"/>
    </i>
    <i r="2">
      <x v="7"/>
    </i>
    <i r="2">
      <x v="8"/>
    </i>
    <i r="2">
      <x v="9"/>
    </i>
    <i r="2">
      <x v="11"/>
    </i>
    <i r="2">
      <x v="12"/>
    </i>
    <i r="2">
      <x v="13"/>
    </i>
    <i r="2">
      <x v="15"/>
    </i>
    <i r="2">
      <x v="23"/>
    </i>
    <i r="1">
      <x v="5"/>
    </i>
    <i r="2">
      <x v="5"/>
    </i>
    <i r="2">
      <x v="11"/>
    </i>
    <i r="2">
      <x v="13"/>
    </i>
    <i r="2">
      <x v="15"/>
    </i>
    <i r="2">
      <x v="23"/>
    </i>
    <i r="1">
      <x v="7"/>
    </i>
    <i r="2"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5"/>
    </i>
    <i r="2">
      <x v="16"/>
    </i>
    <i r="2">
      <x v="20"/>
    </i>
    <i r="1">
      <x v="9"/>
    </i>
    <i r="2">
      <x v="2"/>
    </i>
    <i r="2">
      <x v="4"/>
    </i>
    <i r="2">
      <x v="5"/>
    </i>
    <i r="2">
      <x v="8"/>
    </i>
    <i r="2">
      <x v="9"/>
    </i>
    <i r="2">
      <x v="12"/>
    </i>
    <i r="2">
      <x v="13"/>
    </i>
    <i r="2">
      <x v="15"/>
    </i>
    <i>
      <x v="1"/>
    </i>
    <i r="1">
      <x v="1"/>
    </i>
    <i r="2">
      <x/>
    </i>
    <i r="2">
      <x v="2"/>
    </i>
    <i r="2">
      <x v="5"/>
    </i>
    <i r="2">
      <x v="7"/>
    </i>
    <i r="2">
      <x v="8"/>
    </i>
    <i r="2">
      <x v="12"/>
    </i>
    <i r="2">
      <x v="15"/>
    </i>
    <i r="2">
      <x v="19"/>
    </i>
    <i r="1">
      <x v="3"/>
    </i>
    <i r="2">
      <x v="2"/>
    </i>
    <i r="2">
      <x v="4"/>
    </i>
    <i r="2">
      <x v="5"/>
    </i>
    <i r="2">
      <x v="7"/>
    </i>
    <i r="2">
      <x v="8"/>
    </i>
    <i r="2">
      <x v="12"/>
    </i>
    <i r="2">
      <x v="15"/>
    </i>
    <i r="1">
      <x v="4"/>
    </i>
    <i r="2">
      <x/>
    </i>
    <i r="2">
      <x v="2"/>
    </i>
    <i r="2">
      <x v="4"/>
    </i>
    <i r="2">
      <x v="5"/>
    </i>
    <i r="2">
      <x v="7"/>
    </i>
    <i r="2">
      <x v="9"/>
    </i>
    <i r="2">
      <x v="12"/>
    </i>
    <i r="2">
      <x v="13"/>
    </i>
    <i r="2">
      <x v="15"/>
    </i>
    <i r="2">
      <x v="17"/>
    </i>
    <i r="2">
      <x v="18"/>
    </i>
    <i r="2">
      <x v="21"/>
    </i>
    <i r="1">
      <x v="8"/>
    </i>
    <i r="2">
      <x v="4"/>
    </i>
    <i r="2">
      <x v="5"/>
    </i>
    <i r="2">
      <x v="7"/>
    </i>
    <i r="2">
      <x v="11"/>
    </i>
    <i r="2">
      <x v="12"/>
    </i>
    <i r="2">
      <x v="21"/>
    </i>
    <i>
      <x v="2"/>
    </i>
    <i r="1">
      <x/>
    </i>
    <i>
      <x v="4"/>
    </i>
    <i r="1">
      <x v="10"/>
    </i>
    <i r="2">
      <x v="4"/>
    </i>
    <i r="2">
      <x v="5"/>
    </i>
    <i r="2">
      <x v="12"/>
    </i>
    <i r="1">
      <x v="11"/>
    </i>
    <i r="2">
      <x v="19"/>
    </i>
    <i r="1">
      <x v="12"/>
    </i>
    <i r="2">
      <x v="1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1Q23" fld="36" baseField="0" baseItem="0"/>
    <dataField name="Sum of 2Q23" fld="37" baseField="0" baseItem="0"/>
    <dataField name="Sum of 3Q23" fld="38" baseField="0" baseItem="0"/>
    <dataField name="Sum of 4Q23" fld="39" baseField="0" baseItem="0"/>
    <dataField name="Sum of 1Q24" fld="40" baseField="0" baseItem="0"/>
  </dataFields>
  <formats count="2">
    <format dxfId="13">
      <pivotArea outline="0" collapsedLevelsAreSubtotals="1" fieldPosition="0"/>
    </format>
    <format dxfId="12">
      <pivotArea fieldPosition="0">
        <references count="4">
          <reference field="4294967294" count="1" selected="0">
            <x v="4"/>
          </reference>
          <reference field="47" count="1" selected="0">
            <x v="4"/>
          </reference>
          <reference field="48" count="1" selected="0">
            <x v="1"/>
          </reference>
          <reference field="49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../../../IVL%20Analyst%20Report/Shareholders%20list/Market_Statistics_Month_th_TH%20(2017-present).xlsx?web=1" TargetMode="External"/><Relationship Id="rId1" Type="http://schemas.openxmlformats.org/officeDocument/2006/relationships/hyperlink" Target="../../../../../supika.c/AppData/Roaming/MD&amp;A%202Q18/IVL%20Analyst%20Report/Shareholders%20list/Market_Statistics_Month_th_TH%20(2017).xls" TargetMode="External"/><Relationship Id="rId5" Type="http://schemas.openxmlformats.org/officeDocument/2006/relationships/drawing" Target="../drawings/drawing4.xml"/><Relationship Id="rId4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25BE2-9CBB-4430-9185-25F3ACAD488B}">
  <sheetPr>
    <tabColor rgb="FF66FFFF"/>
  </sheetPr>
  <dimension ref="A22:J30"/>
  <sheetViews>
    <sheetView tabSelected="1" view="pageBreakPreview" zoomScale="104" zoomScaleNormal="100" zoomScaleSheetLayoutView="104" workbookViewId="0"/>
  </sheetViews>
  <sheetFormatPr defaultRowHeight="14.5"/>
  <sheetData>
    <row r="22" spans="1:10" ht="14.5" customHeight="1">
      <c r="A22" s="499" t="s">
        <v>466</v>
      </c>
      <c r="B22" s="499"/>
      <c r="C22" s="499"/>
      <c r="D22" s="499"/>
      <c r="E22" s="499"/>
      <c r="F22" s="499"/>
      <c r="G22" s="499"/>
      <c r="H22" s="499"/>
      <c r="I22" s="499"/>
      <c r="J22" s="499"/>
    </row>
    <row r="23" spans="1:10" ht="14.5" customHeight="1">
      <c r="A23" s="499"/>
      <c r="B23" s="499"/>
      <c r="C23" s="499"/>
      <c r="D23" s="499"/>
      <c r="E23" s="499"/>
      <c r="F23" s="499"/>
      <c r="G23" s="499"/>
      <c r="H23" s="499"/>
      <c r="I23" s="499"/>
      <c r="J23" s="499"/>
    </row>
    <row r="24" spans="1:10" ht="14.5" customHeight="1">
      <c r="A24" s="499"/>
      <c r="B24" s="499"/>
      <c r="C24" s="499"/>
      <c r="D24" s="499"/>
      <c r="E24" s="499"/>
      <c r="F24" s="499"/>
      <c r="G24" s="499"/>
      <c r="H24" s="499"/>
      <c r="I24" s="499"/>
      <c r="J24" s="499"/>
    </row>
    <row r="25" spans="1:10" ht="14.5" customHeight="1">
      <c r="A25" s="499"/>
      <c r="B25" s="499"/>
      <c r="C25" s="499"/>
      <c r="D25" s="499"/>
      <c r="E25" s="499"/>
      <c r="F25" s="499"/>
      <c r="G25" s="499"/>
      <c r="H25" s="499"/>
      <c r="I25" s="499"/>
      <c r="J25" s="499"/>
    </row>
    <row r="26" spans="1:10" ht="14.5" customHeight="1">
      <c r="A26" s="499"/>
      <c r="B26" s="499"/>
      <c r="C26" s="499"/>
      <c r="D26" s="499"/>
      <c r="E26" s="499"/>
      <c r="F26" s="499"/>
      <c r="G26" s="499"/>
      <c r="H26" s="499"/>
      <c r="I26" s="499"/>
      <c r="J26" s="499"/>
    </row>
    <row r="27" spans="1:10" ht="14.5" customHeight="1">
      <c r="A27" s="499"/>
      <c r="B27" s="499"/>
      <c r="C27" s="499"/>
      <c r="D27" s="499"/>
      <c r="E27" s="499"/>
      <c r="F27" s="499"/>
      <c r="G27" s="499"/>
      <c r="H27" s="499"/>
      <c r="I27" s="499"/>
      <c r="J27" s="499"/>
    </row>
    <row r="28" spans="1:10" ht="14.5" customHeight="1">
      <c r="A28" s="499"/>
      <c r="B28" s="499"/>
      <c r="C28" s="499"/>
      <c r="D28" s="499"/>
      <c r="E28" s="499"/>
      <c r="F28" s="499"/>
      <c r="G28" s="499"/>
      <c r="H28" s="499"/>
      <c r="I28" s="499"/>
      <c r="J28" s="499"/>
    </row>
    <row r="29" spans="1:10" ht="14.5" customHeight="1">
      <c r="A29" s="499"/>
      <c r="B29" s="499"/>
      <c r="C29" s="499"/>
      <c r="D29" s="499"/>
      <c r="E29" s="499"/>
      <c r="F29" s="499"/>
      <c r="G29" s="499"/>
      <c r="H29" s="499"/>
      <c r="I29" s="499"/>
      <c r="J29" s="499"/>
    </row>
    <row r="30" spans="1:10" ht="14.5" customHeight="1">
      <c r="A30" s="499"/>
      <c r="B30" s="499"/>
      <c r="C30" s="499"/>
      <c r="D30" s="499"/>
      <c r="E30" s="499"/>
      <c r="F30" s="499"/>
      <c r="G30" s="499"/>
      <c r="H30" s="499"/>
      <c r="I30" s="499"/>
      <c r="J30" s="499"/>
    </row>
  </sheetData>
  <mergeCells count="1">
    <mergeCell ref="A22:J30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96D77-7A0B-42D3-8055-A6CB72C95B2A}">
  <sheetPr>
    <tabColor theme="1" tint="0.499984740745262"/>
    <pageSetUpPr fitToPage="1"/>
  </sheetPr>
  <dimension ref="A1:AN54"/>
  <sheetViews>
    <sheetView showGridLines="0" view="pageBreakPreview" zoomScale="85" zoomScaleNormal="100" zoomScaleSheetLayoutView="85" workbookViewId="0"/>
  </sheetViews>
  <sheetFormatPr defaultRowHeight="14.5"/>
  <cols>
    <col min="1" max="1" width="5.81640625" style="3" customWidth="1"/>
    <col min="2" max="2" width="62.81640625" style="3" customWidth="1"/>
    <col min="3" max="4" width="5.81640625" style="3" customWidth="1"/>
    <col min="5" max="5" width="20.81640625" style="3" customWidth="1"/>
    <col min="6" max="6" width="17.1796875" style="189" customWidth="1"/>
    <col min="7" max="7" width="14.81640625" style="192" customWidth="1"/>
    <col min="8" max="8" width="12.81640625" style="192" bestFit="1" customWidth="1"/>
    <col min="9" max="9" width="11.1796875" style="192" bestFit="1" customWidth="1"/>
    <col min="10" max="10" width="11.54296875" style="192" customWidth="1"/>
    <col min="11" max="18" width="8.81640625" style="192"/>
    <col min="19" max="19" width="8.81640625" style="28"/>
    <col min="20" max="20" width="8.81640625" style="192"/>
    <col min="21" max="22" width="8.81640625" style="3"/>
    <col min="23" max="23" width="9.1796875" style="3" customWidth="1"/>
    <col min="24" max="256" width="8.81640625" style="3"/>
    <col min="257" max="257" width="3.81640625" style="3" customWidth="1"/>
    <col min="258" max="259" width="8.81640625" style="3"/>
    <col min="260" max="260" width="29" style="3" customWidth="1"/>
    <col min="261" max="261" width="16.81640625" style="3" bestFit="1" customWidth="1"/>
    <col min="262" max="262" width="8.453125" style="3" bestFit="1" customWidth="1"/>
    <col min="263" max="512" width="8.81640625" style="3"/>
    <col min="513" max="513" width="3.81640625" style="3" customWidth="1"/>
    <col min="514" max="515" width="8.81640625" style="3"/>
    <col min="516" max="516" width="29" style="3" customWidth="1"/>
    <col min="517" max="517" width="16.81640625" style="3" bestFit="1" customWidth="1"/>
    <col min="518" max="518" width="8.453125" style="3" bestFit="1" customWidth="1"/>
    <col min="519" max="768" width="8.81640625" style="3"/>
    <col min="769" max="769" width="3.81640625" style="3" customWidth="1"/>
    <col min="770" max="771" width="8.81640625" style="3"/>
    <col min="772" max="772" width="29" style="3" customWidth="1"/>
    <col min="773" max="773" width="16.81640625" style="3" bestFit="1" customWidth="1"/>
    <col min="774" max="774" width="8.453125" style="3" bestFit="1" customWidth="1"/>
    <col min="775" max="1024" width="8.81640625" style="3"/>
    <col min="1025" max="1025" width="3.81640625" style="3" customWidth="1"/>
    <col min="1026" max="1027" width="8.81640625" style="3"/>
    <col min="1028" max="1028" width="29" style="3" customWidth="1"/>
    <col min="1029" max="1029" width="16.81640625" style="3" bestFit="1" customWidth="1"/>
    <col min="1030" max="1030" width="8.453125" style="3" bestFit="1" customWidth="1"/>
    <col min="1031" max="1280" width="8.81640625" style="3"/>
    <col min="1281" max="1281" width="3.81640625" style="3" customWidth="1"/>
    <col min="1282" max="1283" width="8.81640625" style="3"/>
    <col min="1284" max="1284" width="29" style="3" customWidth="1"/>
    <col min="1285" max="1285" width="16.81640625" style="3" bestFit="1" customWidth="1"/>
    <col min="1286" max="1286" width="8.453125" style="3" bestFit="1" customWidth="1"/>
    <col min="1287" max="1536" width="8.81640625" style="3"/>
    <col min="1537" max="1537" width="3.81640625" style="3" customWidth="1"/>
    <col min="1538" max="1539" width="8.81640625" style="3"/>
    <col min="1540" max="1540" width="29" style="3" customWidth="1"/>
    <col min="1541" max="1541" width="16.81640625" style="3" bestFit="1" customWidth="1"/>
    <col min="1542" max="1542" width="8.453125" style="3" bestFit="1" customWidth="1"/>
    <col min="1543" max="1792" width="8.81640625" style="3"/>
    <col min="1793" max="1793" width="3.81640625" style="3" customWidth="1"/>
    <col min="1794" max="1795" width="8.81640625" style="3"/>
    <col min="1796" max="1796" width="29" style="3" customWidth="1"/>
    <col min="1797" max="1797" width="16.81640625" style="3" bestFit="1" customWidth="1"/>
    <col min="1798" max="1798" width="8.453125" style="3" bestFit="1" customWidth="1"/>
    <col min="1799" max="2048" width="8.81640625" style="3"/>
    <col min="2049" max="2049" width="3.81640625" style="3" customWidth="1"/>
    <col min="2050" max="2051" width="8.81640625" style="3"/>
    <col min="2052" max="2052" width="29" style="3" customWidth="1"/>
    <col min="2053" max="2053" width="16.81640625" style="3" bestFit="1" customWidth="1"/>
    <col min="2054" max="2054" width="8.453125" style="3" bestFit="1" customWidth="1"/>
    <col min="2055" max="2304" width="8.81640625" style="3"/>
    <col min="2305" max="2305" width="3.81640625" style="3" customWidth="1"/>
    <col min="2306" max="2307" width="8.81640625" style="3"/>
    <col min="2308" max="2308" width="29" style="3" customWidth="1"/>
    <col min="2309" max="2309" width="16.81640625" style="3" bestFit="1" customWidth="1"/>
    <col min="2310" max="2310" width="8.453125" style="3" bestFit="1" customWidth="1"/>
    <col min="2311" max="2560" width="8.81640625" style="3"/>
    <col min="2561" max="2561" width="3.81640625" style="3" customWidth="1"/>
    <col min="2562" max="2563" width="8.81640625" style="3"/>
    <col min="2564" max="2564" width="29" style="3" customWidth="1"/>
    <col min="2565" max="2565" width="16.81640625" style="3" bestFit="1" customWidth="1"/>
    <col min="2566" max="2566" width="8.453125" style="3" bestFit="1" customWidth="1"/>
    <col min="2567" max="2816" width="8.81640625" style="3"/>
    <col min="2817" max="2817" width="3.81640625" style="3" customWidth="1"/>
    <col min="2818" max="2819" width="8.81640625" style="3"/>
    <col min="2820" max="2820" width="29" style="3" customWidth="1"/>
    <col min="2821" max="2821" width="16.81640625" style="3" bestFit="1" customWidth="1"/>
    <col min="2822" max="2822" width="8.453125" style="3" bestFit="1" customWidth="1"/>
    <col min="2823" max="3072" width="8.81640625" style="3"/>
    <col min="3073" max="3073" width="3.81640625" style="3" customWidth="1"/>
    <col min="3074" max="3075" width="8.81640625" style="3"/>
    <col min="3076" max="3076" width="29" style="3" customWidth="1"/>
    <col min="3077" max="3077" width="16.81640625" style="3" bestFit="1" customWidth="1"/>
    <col min="3078" max="3078" width="8.453125" style="3" bestFit="1" customWidth="1"/>
    <col min="3079" max="3328" width="8.81640625" style="3"/>
    <col min="3329" max="3329" width="3.81640625" style="3" customWidth="1"/>
    <col min="3330" max="3331" width="8.81640625" style="3"/>
    <col min="3332" max="3332" width="29" style="3" customWidth="1"/>
    <col min="3333" max="3333" width="16.81640625" style="3" bestFit="1" customWidth="1"/>
    <col min="3334" max="3334" width="8.453125" style="3" bestFit="1" customWidth="1"/>
    <col min="3335" max="3584" width="8.81640625" style="3"/>
    <col min="3585" max="3585" width="3.81640625" style="3" customWidth="1"/>
    <col min="3586" max="3587" width="8.81640625" style="3"/>
    <col min="3588" max="3588" width="29" style="3" customWidth="1"/>
    <col min="3589" max="3589" width="16.81640625" style="3" bestFit="1" customWidth="1"/>
    <col min="3590" max="3590" width="8.453125" style="3" bestFit="1" customWidth="1"/>
    <col min="3591" max="3840" width="8.81640625" style="3"/>
    <col min="3841" max="3841" width="3.81640625" style="3" customWidth="1"/>
    <col min="3842" max="3843" width="8.81640625" style="3"/>
    <col min="3844" max="3844" width="29" style="3" customWidth="1"/>
    <col min="3845" max="3845" width="16.81640625" style="3" bestFit="1" customWidth="1"/>
    <col min="3846" max="3846" width="8.453125" style="3" bestFit="1" customWidth="1"/>
    <col min="3847" max="4096" width="8.81640625" style="3"/>
    <col min="4097" max="4097" width="3.81640625" style="3" customWidth="1"/>
    <col min="4098" max="4099" width="8.81640625" style="3"/>
    <col min="4100" max="4100" width="29" style="3" customWidth="1"/>
    <col min="4101" max="4101" width="16.81640625" style="3" bestFit="1" customWidth="1"/>
    <col min="4102" max="4102" width="8.453125" style="3" bestFit="1" customWidth="1"/>
    <col min="4103" max="4352" width="8.81640625" style="3"/>
    <col min="4353" max="4353" width="3.81640625" style="3" customWidth="1"/>
    <col min="4354" max="4355" width="8.81640625" style="3"/>
    <col min="4356" max="4356" width="29" style="3" customWidth="1"/>
    <col min="4357" max="4357" width="16.81640625" style="3" bestFit="1" customWidth="1"/>
    <col min="4358" max="4358" width="8.453125" style="3" bestFit="1" customWidth="1"/>
    <col min="4359" max="4608" width="8.81640625" style="3"/>
    <col min="4609" max="4609" width="3.81640625" style="3" customWidth="1"/>
    <col min="4610" max="4611" width="8.81640625" style="3"/>
    <col min="4612" max="4612" width="29" style="3" customWidth="1"/>
    <col min="4613" max="4613" width="16.81640625" style="3" bestFit="1" customWidth="1"/>
    <col min="4614" max="4614" width="8.453125" style="3" bestFit="1" customWidth="1"/>
    <col min="4615" max="4864" width="8.81640625" style="3"/>
    <col min="4865" max="4865" width="3.81640625" style="3" customWidth="1"/>
    <col min="4866" max="4867" width="8.81640625" style="3"/>
    <col min="4868" max="4868" width="29" style="3" customWidth="1"/>
    <col min="4869" max="4869" width="16.81640625" style="3" bestFit="1" customWidth="1"/>
    <col min="4870" max="4870" width="8.453125" style="3" bestFit="1" customWidth="1"/>
    <col min="4871" max="5120" width="8.81640625" style="3"/>
    <col min="5121" max="5121" width="3.81640625" style="3" customWidth="1"/>
    <col min="5122" max="5123" width="8.81640625" style="3"/>
    <col min="5124" max="5124" width="29" style="3" customWidth="1"/>
    <col min="5125" max="5125" width="16.81640625" style="3" bestFit="1" customWidth="1"/>
    <col min="5126" max="5126" width="8.453125" style="3" bestFit="1" customWidth="1"/>
    <col min="5127" max="5376" width="8.81640625" style="3"/>
    <col min="5377" max="5377" width="3.81640625" style="3" customWidth="1"/>
    <col min="5378" max="5379" width="8.81640625" style="3"/>
    <col min="5380" max="5380" width="29" style="3" customWidth="1"/>
    <col min="5381" max="5381" width="16.81640625" style="3" bestFit="1" customWidth="1"/>
    <col min="5382" max="5382" width="8.453125" style="3" bestFit="1" customWidth="1"/>
    <col min="5383" max="5632" width="8.81640625" style="3"/>
    <col min="5633" max="5633" width="3.81640625" style="3" customWidth="1"/>
    <col min="5634" max="5635" width="8.81640625" style="3"/>
    <col min="5636" max="5636" width="29" style="3" customWidth="1"/>
    <col min="5637" max="5637" width="16.81640625" style="3" bestFit="1" customWidth="1"/>
    <col min="5638" max="5638" width="8.453125" style="3" bestFit="1" customWidth="1"/>
    <col min="5639" max="5888" width="8.81640625" style="3"/>
    <col min="5889" max="5889" width="3.81640625" style="3" customWidth="1"/>
    <col min="5890" max="5891" width="8.81640625" style="3"/>
    <col min="5892" max="5892" width="29" style="3" customWidth="1"/>
    <col min="5893" max="5893" width="16.81640625" style="3" bestFit="1" customWidth="1"/>
    <col min="5894" max="5894" width="8.453125" style="3" bestFit="1" customWidth="1"/>
    <col min="5895" max="6144" width="8.81640625" style="3"/>
    <col min="6145" max="6145" width="3.81640625" style="3" customWidth="1"/>
    <col min="6146" max="6147" width="8.81640625" style="3"/>
    <col min="6148" max="6148" width="29" style="3" customWidth="1"/>
    <col min="6149" max="6149" width="16.81640625" style="3" bestFit="1" customWidth="1"/>
    <col min="6150" max="6150" width="8.453125" style="3" bestFit="1" customWidth="1"/>
    <col min="6151" max="6400" width="8.81640625" style="3"/>
    <col min="6401" max="6401" width="3.81640625" style="3" customWidth="1"/>
    <col min="6402" max="6403" width="8.81640625" style="3"/>
    <col min="6404" max="6404" width="29" style="3" customWidth="1"/>
    <col min="6405" max="6405" width="16.81640625" style="3" bestFit="1" customWidth="1"/>
    <col min="6406" max="6406" width="8.453125" style="3" bestFit="1" customWidth="1"/>
    <col min="6407" max="6656" width="8.81640625" style="3"/>
    <col min="6657" max="6657" width="3.81640625" style="3" customWidth="1"/>
    <col min="6658" max="6659" width="8.81640625" style="3"/>
    <col min="6660" max="6660" width="29" style="3" customWidth="1"/>
    <col min="6661" max="6661" width="16.81640625" style="3" bestFit="1" customWidth="1"/>
    <col min="6662" max="6662" width="8.453125" style="3" bestFit="1" customWidth="1"/>
    <col min="6663" max="6912" width="8.81640625" style="3"/>
    <col min="6913" max="6913" width="3.81640625" style="3" customWidth="1"/>
    <col min="6914" max="6915" width="8.81640625" style="3"/>
    <col min="6916" max="6916" width="29" style="3" customWidth="1"/>
    <col min="6917" max="6917" width="16.81640625" style="3" bestFit="1" customWidth="1"/>
    <col min="6918" max="6918" width="8.453125" style="3" bestFit="1" customWidth="1"/>
    <col min="6919" max="7168" width="8.81640625" style="3"/>
    <col min="7169" max="7169" width="3.81640625" style="3" customWidth="1"/>
    <col min="7170" max="7171" width="8.81640625" style="3"/>
    <col min="7172" max="7172" width="29" style="3" customWidth="1"/>
    <col min="7173" max="7173" width="16.81640625" style="3" bestFit="1" customWidth="1"/>
    <col min="7174" max="7174" width="8.453125" style="3" bestFit="1" customWidth="1"/>
    <col min="7175" max="7424" width="8.81640625" style="3"/>
    <col min="7425" max="7425" width="3.81640625" style="3" customWidth="1"/>
    <col min="7426" max="7427" width="8.81640625" style="3"/>
    <col min="7428" max="7428" width="29" style="3" customWidth="1"/>
    <col min="7429" max="7429" width="16.81640625" style="3" bestFit="1" customWidth="1"/>
    <col min="7430" max="7430" width="8.453125" style="3" bestFit="1" customWidth="1"/>
    <col min="7431" max="7680" width="8.81640625" style="3"/>
    <col min="7681" max="7681" width="3.81640625" style="3" customWidth="1"/>
    <col min="7682" max="7683" width="8.81640625" style="3"/>
    <col min="7684" max="7684" width="29" style="3" customWidth="1"/>
    <col min="7685" max="7685" width="16.81640625" style="3" bestFit="1" customWidth="1"/>
    <col min="7686" max="7686" width="8.453125" style="3" bestFit="1" customWidth="1"/>
    <col min="7687" max="7936" width="8.81640625" style="3"/>
    <col min="7937" max="7937" width="3.81640625" style="3" customWidth="1"/>
    <col min="7938" max="7939" width="8.81640625" style="3"/>
    <col min="7940" max="7940" width="29" style="3" customWidth="1"/>
    <col min="7941" max="7941" width="16.81640625" style="3" bestFit="1" customWidth="1"/>
    <col min="7942" max="7942" width="8.453125" style="3" bestFit="1" customWidth="1"/>
    <col min="7943" max="8192" width="8.81640625" style="3"/>
    <col min="8193" max="8193" width="3.81640625" style="3" customWidth="1"/>
    <col min="8194" max="8195" width="8.81640625" style="3"/>
    <col min="8196" max="8196" width="29" style="3" customWidth="1"/>
    <col min="8197" max="8197" width="16.81640625" style="3" bestFit="1" customWidth="1"/>
    <col min="8198" max="8198" width="8.453125" style="3" bestFit="1" customWidth="1"/>
    <col min="8199" max="8448" width="8.81640625" style="3"/>
    <col min="8449" max="8449" width="3.81640625" style="3" customWidth="1"/>
    <col min="8450" max="8451" width="8.81640625" style="3"/>
    <col min="8452" max="8452" width="29" style="3" customWidth="1"/>
    <col min="8453" max="8453" width="16.81640625" style="3" bestFit="1" customWidth="1"/>
    <col min="8454" max="8454" width="8.453125" style="3" bestFit="1" customWidth="1"/>
    <col min="8455" max="8704" width="8.81640625" style="3"/>
    <col min="8705" max="8705" width="3.81640625" style="3" customWidth="1"/>
    <col min="8706" max="8707" width="8.81640625" style="3"/>
    <col min="8708" max="8708" width="29" style="3" customWidth="1"/>
    <col min="8709" max="8709" width="16.81640625" style="3" bestFit="1" customWidth="1"/>
    <col min="8710" max="8710" width="8.453125" style="3" bestFit="1" customWidth="1"/>
    <col min="8711" max="8960" width="8.81640625" style="3"/>
    <col min="8961" max="8961" width="3.81640625" style="3" customWidth="1"/>
    <col min="8962" max="8963" width="8.81640625" style="3"/>
    <col min="8964" max="8964" width="29" style="3" customWidth="1"/>
    <col min="8965" max="8965" width="16.81640625" style="3" bestFit="1" customWidth="1"/>
    <col min="8966" max="8966" width="8.453125" style="3" bestFit="1" customWidth="1"/>
    <col min="8967" max="9216" width="8.81640625" style="3"/>
    <col min="9217" max="9217" width="3.81640625" style="3" customWidth="1"/>
    <col min="9218" max="9219" width="8.81640625" style="3"/>
    <col min="9220" max="9220" width="29" style="3" customWidth="1"/>
    <col min="9221" max="9221" width="16.81640625" style="3" bestFit="1" customWidth="1"/>
    <col min="9222" max="9222" width="8.453125" style="3" bestFit="1" customWidth="1"/>
    <col min="9223" max="9472" width="8.81640625" style="3"/>
    <col min="9473" max="9473" width="3.81640625" style="3" customWidth="1"/>
    <col min="9474" max="9475" width="8.81640625" style="3"/>
    <col min="9476" max="9476" width="29" style="3" customWidth="1"/>
    <col min="9477" max="9477" width="16.81640625" style="3" bestFit="1" customWidth="1"/>
    <col min="9478" max="9478" width="8.453125" style="3" bestFit="1" customWidth="1"/>
    <col min="9479" max="9728" width="8.81640625" style="3"/>
    <col min="9729" max="9729" width="3.81640625" style="3" customWidth="1"/>
    <col min="9730" max="9731" width="8.81640625" style="3"/>
    <col min="9732" max="9732" width="29" style="3" customWidth="1"/>
    <col min="9733" max="9733" width="16.81640625" style="3" bestFit="1" customWidth="1"/>
    <col min="9734" max="9734" width="8.453125" style="3" bestFit="1" customWidth="1"/>
    <col min="9735" max="9984" width="8.81640625" style="3"/>
    <col min="9985" max="9985" width="3.81640625" style="3" customWidth="1"/>
    <col min="9986" max="9987" width="8.81640625" style="3"/>
    <col min="9988" max="9988" width="29" style="3" customWidth="1"/>
    <col min="9989" max="9989" width="16.81640625" style="3" bestFit="1" customWidth="1"/>
    <col min="9990" max="9990" width="8.453125" style="3" bestFit="1" customWidth="1"/>
    <col min="9991" max="10240" width="8.81640625" style="3"/>
    <col min="10241" max="10241" width="3.81640625" style="3" customWidth="1"/>
    <col min="10242" max="10243" width="8.81640625" style="3"/>
    <col min="10244" max="10244" width="29" style="3" customWidth="1"/>
    <col min="10245" max="10245" width="16.81640625" style="3" bestFit="1" customWidth="1"/>
    <col min="10246" max="10246" width="8.453125" style="3" bestFit="1" customWidth="1"/>
    <col min="10247" max="10496" width="8.81640625" style="3"/>
    <col min="10497" max="10497" width="3.81640625" style="3" customWidth="1"/>
    <col min="10498" max="10499" width="8.81640625" style="3"/>
    <col min="10500" max="10500" width="29" style="3" customWidth="1"/>
    <col min="10501" max="10501" width="16.81640625" style="3" bestFit="1" customWidth="1"/>
    <col min="10502" max="10502" width="8.453125" style="3" bestFit="1" customWidth="1"/>
    <col min="10503" max="10752" width="8.81640625" style="3"/>
    <col min="10753" max="10753" width="3.81640625" style="3" customWidth="1"/>
    <col min="10754" max="10755" width="8.81640625" style="3"/>
    <col min="10756" max="10756" width="29" style="3" customWidth="1"/>
    <col min="10757" max="10757" width="16.81640625" style="3" bestFit="1" customWidth="1"/>
    <col min="10758" max="10758" width="8.453125" style="3" bestFit="1" customWidth="1"/>
    <col min="10759" max="11008" width="8.81640625" style="3"/>
    <col min="11009" max="11009" width="3.81640625" style="3" customWidth="1"/>
    <col min="11010" max="11011" width="8.81640625" style="3"/>
    <col min="11012" max="11012" width="29" style="3" customWidth="1"/>
    <col min="11013" max="11013" width="16.81640625" style="3" bestFit="1" customWidth="1"/>
    <col min="11014" max="11014" width="8.453125" style="3" bestFit="1" customWidth="1"/>
    <col min="11015" max="11264" width="8.81640625" style="3"/>
    <col min="11265" max="11265" width="3.81640625" style="3" customWidth="1"/>
    <col min="11266" max="11267" width="8.81640625" style="3"/>
    <col min="11268" max="11268" width="29" style="3" customWidth="1"/>
    <col min="11269" max="11269" width="16.81640625" style="3" bestFit="1" customWidth="1"/>
    <col min="11270" max="11270" width="8.453125" style="3" bestFit="1" customWidth="1"/>
    <col min="11271" max="11520" width="8.81640625" style="3"/>
    <col min="11521" max="11521" width="3.81640625" style="3" customWidth="1"/>
    <col min="11522" max="11523" width="8.81640625" style="3"/>
    <col min="11524" max="11524" width="29" style="3" customWidth="1"/>
    <col min="11525" max="11525" width="16.81640625" style="3" bestFit="1" customWidth="1"/>
    <col min="11526" max="11526" width="8.453125" style="3" bestFit="1" customWidth="1"/>
    <col min="11527" max="11776" width="8.81640625" style="3"/>
    <col min="11777" max="11777" width="3.81640625" style="3" customWidth="1"/>
    <col min="11778" max="11779" width="8.81640625" style="3"/>
    <col min="11780" max="11780" width="29" style="3" customWidth="1"/>
    <col min="11781" max="11781" width="16.81640625" style="3" bestFit="1" customWidth="1"/>
    <col min="11782" max="11782" width="8.453125" style="3" bestFit="1" customWidth="1"/>
    <col min="11783" max="12032" width="8.81640625" style="3"/>
    <col min="12033" max="12033" width="3.81640625" style="3" customWidth="1"/>
    <col min="12034" max="12035" width="8.81640625" style="3"/>
    <col min="12036" max="12036" width="29" style="3" customWidth="1"/>
    <col min="12037" max="12037" width="16.81640625" style="3" bestFit="1" customWidth="1"/>
    <col min="12038" max="12038" width="8.453125" style="3" bestFit="1" customWidth="1"/>
    <col min="12039" max="12288" width="8.81640625" style="3"/>
    <col min="12289" max="12289" width="3.81640625" style="3" customWidth="1"/>
    <col min="12290" max="12291" width="8.81640625" style="3"/>
    <col min="12292" max="12292" width="29" style="3" customWidth="1"/>
    <col min="12293" max="12293" width="16.81640625" style="3" bestFit="1" customWidth="1"/>
    <col min="12294" max="12294" width="8.453125" style="3" bestFit="1" customWidth="1"/>
    <col min="12295" max="12544" width="8.81640625" style="3"/>
    <col min="12545" max="12545" width="3.81640625" style="3" customWidth="1"/>
    <col min="12546" max="12547" width="8.81640625" style="3"/>
    <col min="12548" max="12548" width="29" style="3" customWidth="1"/>
    <col min="12549" max="12549" width="16.81640625" style="3" bestFit="1" customWidth="1"/>
    <col min="12550" max="12550" width="8.453125" style="3" bestFit="1" customWidth="1"/>
    <col min="12551" max="12800" width="8.81640625" style="3"/>
    <col min="12801" max="12801" width="3.81640625" style="3" customWidth="1"/>
    <col min="12802" max="12803" width="8.81640625" style="3"/>
    <col min="12804" max="12804" width="29" style="3" customWidth="1"/>
    <col min="12805" max="12805" width="16.81640625" style="3" bestFit="1" customWidth="1"/>
    <col min="12806" max="12806" width="8.453125" style="3" bestFit="1" customWidth="1"/>
    <col min="12807" max="13056" width="8.81640625" style="3"/>
    <col min="13057" max="13057" width="3.81640625" style="3" customWidth="1"/>
    <col min="13058" max="13059" width="8.81640625" style="3"/>
    <col min="13060" max="13060" width="29" style="3" customWidth="1"/>
    <col min="13061" max="13061" width="16.81640625" style="3" bestFit="1" customWidth="1"/>
    <col min="13062" max="13062" width="8.453125" style="3" bestFit="1" customWidth="1"/>
    <col min="13063" max="13312" width="8.81640625" style="3"/>
    <col min="13313" max="13313" width="3.81640625" style="3" customWidth="1"/>
    <col min="13314" max="13315" width="8.81640625" style="3"/>
    <col min="13316" max="13316" width="29" style="3" customWidth="1"/>
    <col min="13317" max="13317" width="16.81640625" style="3" bestFit="1" customWidth="1"/>
    <col min="13318" max="13318" width="8.453125" style="3" bestFit="1" customWidth="1"/>
    <col min="13319" max="13568" width="8.81640625" style="3"/>
    <col min="13569" max="13569" width="3.81640625" style="3" customWidth="1"/>
    <col min="13570" max="13571" width="8.81640625" style="3"/>
    <col min="13572" max="13572" width="29" style="3" customWidth="1"/>
    <col min="13573" max="13573" width="16.81640625" style="3" bestFit="1" customWidth="1"/>
    <col min="13574" max="13574" width="8.453125" style="3" bestFit="1" customWidth="1"/>
    <col min="13575" max="13824" width="8.81640625" style="3"/>
    <col min="13825" max="13825" width="3.81640625" style="3" customWidth="1"/>
    <col min="13826" max="13827" width="8.81640625" style="3"/>
    <col min="13828" max="13828" width="29" style="3" customWidth="1"/>
    <col min="13829" max="13829" width="16.81640625" style="3" bestFit="1" customWidth="1"/>
    <col min="13830" max="13830" width="8.453125" style="3" bestFit="1" customWidth="1"/>
    <col min="13831" max="14080" width="8.81640625" style="3"/>
    <col min="14081" max="14081" width="3.81640625" style="3" customWidth="1"/>
    <col min="14082" max="14083" width="8.81640625" style="3"/>
    <col min="14084" max="14084" width="29" style="3" customWidth="1"/>
    <col min="14085" max="14085" width="16.81640625" style="3" bestFit="1" customWidth="1"/>
    <col min="14086" max="14086" width="8.453125" style="3" bestFit="1" customWidth="1"/>
    <col min="14087" max="14336" width="8.81640625" style="3"/>
    <col min="14337" max="14337" width="3.81640625" style="3" customWidth="1"/>
    <col min="14338" max="14339" width="8.81640625" style="3"/>
    <col min="14340" max="14340" width="29" style="3" customWidth="1"/>
    <col min="14341" max="14341" width="16.81640625" style="3" bestFit="1" customWidth="1"/>
    <col min="14342" max="14342" width="8.453125" style="3" bestFit="1" customWidth="1"/>
    <col min="14343" max="14592" width="8.81640625" style="3"/>
    <col min="14593" max="14593" width="3.81640625" style="3" customWidth="1"/>
    <col min="14594" max="14595" width="8.81640625" style="3"/>
    <col min="14596" max="14596" width="29" style="3" customWidth="1"/>
    <col min="14597" max="14597" width="16.81640625" style="3" bestFit="1" customWidth="1"/>
    <col min="14598" max="14598" width="8.453125" style="3" bestFit="1" customWidth="1"/>
    <col min="14599" max="14848" width="8.81640625" style="3"/>
    <col min="14849" max="14849" width="3.81640625" style="3" customWidth="1"/>
    <col min="14850" max="14851" width="8.81640625" style="3"/>
    <col min="14852" max="14852" width="29" style="3" customWidth="1"/>
    <col min="14853" max="14853" width="16.81640625" style="3" bestFit="1" customWidth="1"/>
    <col min="14854" max="14854" width="8.453125" style="3" bestFit="1" customWidth="1"/>
    <col min="14855" max="15104" width="8.81640625" style="3"/>
    <col min="15105" max="15105" width="3.81640625" style="3" customWidth="1"/>
    <col min="15106" max="15107" width="8.81640625" style="3"/>
    <col min="15108" max="15108" width="29" style="3" customWidth="1"/>
    <col min="15109" max="15109" width="16.81640625" style="3" bestFit="1" customWidth="1"/>
    <col min="15110" max="15110" width="8.453125" style="3" bestFit="1" customWidth="1"/>
    <col min="15111" max="15360" width="8.81640625" style="3"/>
    <col min="15361" max="15361" width="3.81640625" style="3" customWidth="1"/>
    <col min="15362" max="15363" width="8.81640625" style="3"/>
    <col min="15364" max="15364" width="29" style="3" customWidth="1"/>
    <col min="15365" max="15365" width="16.81640625" style="3" bestFit="1" customWidth="1"/>
    <col min="15366" max="15366" width="8.453125" style="3" bestFit="1" customWidth="1"/>
    <col min="15367" max="15616" width="8.81640625" style="3"/>
    <col min="15617" max="15617" width="3.81640625" style="3" customWidth="1"/>
    <col min="15618" max="15619" width="8.81640625" style="3"/>
    <col min="15620" max="15620" width="29" style="3" customWidth="1"/>
    <col min="15621" max="15621" width="16.81640625" style="3" bestFit="1" customWidth="1"/>
    <col min="15622" max="15622" width="8.453125" style="3" bestFit="1" customWidth="1"/>
    <col min="15623" max="15872" width="8.81640625" style="3"/>
    <col min="15873" max="15873" width="3.81640625" style="3" customWidth="1"/>
    <col min="15874" max="15875" width="8.81640625" style="3"/>
    <col min="15876" max="15876" width="29" style="3" customWidth="1"/>
    <col min="15877" max="15877" width="16.81640625" style="3" bestFit="1" customWidth="1"/>
    <col min="15878" max="15878" width="8.453125" style="3" bestFit="1" customWidth="1"/>
    <col min="15879" max="16128" width="8.81640625" style="3"/>
    <col min="16129" max="16129" width="3.81640625" style="3" customWidth="1"/>
    <col min="16130" max="16131" width="8.81640625" style="3"/>
    <col min="16132" max="16132" width="29" style="3" customWidth="1"/>
    <col min="16133" max="16133" width="16.81640625" style="3" bestFit="1" customWidth="1"/>
    <col min="16134" max="16134" width="8.453125" style="3" bestFit="1" customWidth="1"/>
    <col min="16135" max="16384" width="8.81640625" style="3"/>
  </cols>
  <sheetData>
    <row r="1" spans="1:19" ht="28.5" customHeight="1">
      <c r="A1" s="283" t="s">
        <v>754</v>
      </c>
      <c r="B1" s="284"/>
      <c r="C1" s="284"/>
      <c r="D1" s="284"/>
      <c r="E1" s="284"/>
      <c r="F1" s="285"/>
    </row>
    <row r="2" spans="1:19">
      <c r="A2" s="176" t="s">
        <v>755</v>
      </c>
      <c r="B2" s="190" t="s">
        <v>756</v>
      </c>
      <c r="C2" s="190"/>
      <c r="D2" s="190"/>
      <c r="E2" s="177" t="s">
        <v>757</v>
      </c>
      <c r="F2" s="178" t="s">
        <v>758</v>
      </c>
      <c r="G2" s="362"/>
      <c r="J2" s="234"/>
    </row>
    <row r="3" spans="1:19" ht="16.5">
      <c r="A3" s="180">
        <v>1</v>
      </c>
      <c r="B3" s="3" t="s">
        <v>160</v>
      </c>
      <c r="E3" s="228">
        <v>3634991318</v>
      </c>
      <c r="F3" s="281">
        <f t="shared" ref="F3:F13" si="0">E3/$E$14*100</f>
        <v>64.742322763471378</v>
      </c>
      <c r="G3" s="329"/>
      <c r="M3" s="194"/>
    </row>
    <row r="4" spans="1:19">
      <c r="A4" s="180">
        <v>2</v>
      </c>
      <c r="B4" s="3" t="s">
        <v>161</v>
      </c>
      <c r="E4" s="247">
        <f>405168485</f>
        <v>405168485</v>
      </c>
      <c r="F4" s="281">
        <f t="shared" si="0"/>
        <v>7.2163993073550188</v>
      </c>
      <c r="G4" s="329"/>
      <c r="M4" s="194"/>
      <c r="P4" s="235"/>
    </row>
    <row r="5" spans="1:19">
      <c r="A5" s="180">
        <v>3</v>
      </c>
      <c r="B5" s="3" t="s">
        <v>162</v>
      </c>
      <c r="E5" s="228">
        <f>270905264</f>
        <v>270905264</v>
      </c>
      <c r="F5" s="281">
        <f t="shared" si="0"/>
        <v>4.8250558270553263</v>
      </c>
      <c r="G5" s="329"/>
      <c r="M5" s="194"/>
      <c r="P5" s="235"/>
    </row>
    <row r="6" spans="1:19">
      <c r="A6" s="180">
        <v>4</v>
      </c>
      <c r="B6" s="3" t="s">
        <v>164</v>
      </c>
      <c r="E6" s="228">
        <f>84044100</f>
        <v>84044100</v>
      </c>
      <c r="F6" s="281">
        <f t="shared" si="0"/>
        <v>1.4968977289220209</v>
      </c>
      <c r="G6" s="329"/>
      <c r="M6" s="330"/>
      <c r="P6" s="235"/>
    </row>
    <row r="7" spans="1:19">
      <c r="A7" s="180">
        <v>5</v>
      </c>
      <c r="B7" s="3" t="s">
        <v>163</v>
      </c>
      <c r="E7" s="228">
        <f>76234365</f>
        <v>76234365</v>
      </c>
      <c r="F7" s="281">
        <f t="shared" si="0"/>
        <v>1.3577996294125632</v>
      </c>
      <c r="G7" s="329"/>
      <c r="I7" s="330"/>
      <c r="J7" s="330"/>
      <c r="K7" s="330"/>
      <c r="M7" s="330"/>
      <c r="P7" s="235"/>
    </row>
    <row r="8" spans="1:19">
      <c r="A8" s="180">
        <v>6</v>
      </c>
      <c r="B8" s="3" t="s">
        <v>165</v>
      </c>
      <c r="E8" s="228">
        <f>49764390</f>
        <v>49764390</v>
      </c>
      <c r="F8" s="281">
        <f t="shared" si="0"/>
        <v>0.88634660103671448</v>
      </c>
      <c r="G8" s="329"/>
      <c r="I8" s="330"/>
      <c r="J8" s="330"/>
      <c r="K8" s="330"/>
      <c r="M8" s="330"/>
      <c r="P8" s="235"/>
    </row>
    <row r="9" spans="1:19">
      <c r="A9" s="180">
        <v>7</v>
      </c>
      <c r="B9" s="3" t="s">
        <v>166</v>
      </c>
      <c r="E9" s="228">
        <f>20963200</f>
        <v>20963200</v>
      </c>
      <c r="F9" s="281">
        <f t="shared" si="0"/>
        <v>0.3733726278339361</v>
      </c>
      <c r="G9" s="329"/>
      <c r="M9" s="330"/>
    </row>
    <row r="10" spans="1:19">
      <c r="A10" s="180">
        <v>8</v>
      </c>
      <c r="B10" s="3" t="s">
        <v>167</v>
      </c>
      <c r="E10" s="228">
        <f>20963200</f>
        <v>20963200</v>
      </c>
      <c r="F10" s="281">
        <f t="shared" si="0"/>
        <v>0.3733726278339361</v>
      </c>
      <c r="G10" s="329"/>
      <c r="J10" s="330"/>
      <c r="K10" s="330"/>
      <c r="M10" s="194"/>
      <c r="P10" s="235"/>
    </row>
    <row r="11" spans="1:19">
      <c r="A11" s="180">
        <v>9</v>
      </c>
      <c r="B11" t="s">
        <v>424</v>
      </c>
      <c r="E11" s="228">
        <f>20898800</f>
        <v>20898800</v>
      </c>
      <c r="F11" s="281">
        <f t="shared" si="0"/>
        <v>0.37222560842695124</v>
      </c>
      <c r="G11" s="331"/>
      <c r="M11" s="194"/>
      <c r="P11" s="235"/>
    </row>
    <row r="12" spans="1:19">
      <c r="A12" s="180">
        <v>10</v>
      </c>
      <c r="B12" t="s">
        <v>471</v>
      </c>
      <c r="E12" s="228">
        <f>19673000</f>
        <v>19673000</v>
      </c>
      <c r="F12" s="281">
        <f t="shared" si="0"/>
        <v>0.3503930558014533</v>
      </c>
      <c r="G12" s="331"/>
      <c r="M12" s="194"/>
      <c r="P12" s="235"/>
    </row>
    <row r="13" spans="1:19">
      <c r="A13" s="180">
        <v>11</v>
      </c>
      <c r="B13" s="3" t="s">
        <v>168</v>
      </c>
      <c r="E13" s="228">
        <f>E14-SUM(E3:E12)</f>
        <v>1010945786</v>
      </c>
      <c r="F13" s="281">
        <f t="shared" si="0"/>
        <v>18.005814222850709</v>
      </c>
      <c r="G13" s="329"/>
      <c r="I13" s="332"/>
      <c r="M13" s="330"/>
    </row>
    <row r="14" spans="1:19">
      <c r="A14" s="286"/>
      <c r="B14" s="190" t="s">
        <v>759</v>
      </c>
      <c r="C14" s="190"/>
      <c r="D14" s="190"/>
      <c r="E14" s="287">
        <v>5614551908</v>
      </c>
      <c r="F14" s="288">
        <v>100</v>
      </c>
      <c r="G14" s="333"/>
      <c r="H14" s="334"/>
      <c r="I14" s="333"/>
      <c r="J14" s="335"/>
      <c r="O14" s="234"/>
      <c r="P14" s="236"/>
      <c r="Q14" s="237"/>
      <c r="R14" s="234"/>
      <c r="S14" s="251"/>
    </row>
    <row r="15" spans="1:19">
      <c r="A15" s="179" t="s">
        <v>760</v>
      </c>
      <c r="B15" s="179"/>
      <c r="C15" s="179"/>
      <c r="D15" s="179"/>
      <c r="E15" s="184" t="s">
        <v>757</v>
      </c>
      <c r="F15" s="185" t="s">
        <v>758</v>
      </c>
      <c r="G15" s="333"/>
      <c r="I15" s="336"/>
      <c r="J15" s="335"/>
      <c r="O15" s="234"/>
      <c r="P15" s="236"/>
      <c r="Q15" s="237"/>
      <c r="R15" s="238"/>
      <c r="S15" s="251"/>
    </row>
    <row r="16" spans="1:19" ht="16.5">
      <c r="A16" s="179"/>
      <c r="B16" s="191" t="s">
        <v>169</v>
      </c>
      <c r="C16" s="191"/>
      <c r="D16" s="191"/>
      <c r="E16" s="182">
        <f>E3</f>
        <v>3634991318</v>
      </c>
      <c r="F16" s="186">
        <f>F3</f>
        <v>64.742322763471378</v>
      </c>
      <c r="G16" s="333"/>
      <c r="I16" s="335"/>
      <c r="J16" s="234"/>
      <c r="O16" s="234"/>
      <c r="P16" s="236"/>
      <c r="Q16" s="238"/>
      <c r="R16" s="238"/>
      <c r="S16" s="251"/>
    </row>
    <row r="17" spans="1:19">
      <c r="A17" s="179"/>
      <c r="B17" s="242" t="s">
        <v>170</v>
      </c>
      <c r="C17" s="191"/>
      <c r="D17" s="191"/>
      <c r="E17" s="182">
        <v>1000010</v>
      </c>
      <c r="F17" s="186">
        <v>0.02</v>
      </c>
      <c r="G17" s="333"/>
      <c r="I17" s="234"/>
      <c r="J17" s="234"/>
      <c r="O17" s="234"/>
      <c r="P17" s="234"/>
      <c r="Q17" s="234"/>
      <c r="R17" s="234"/>
      <c r="S17" s="251"/>
    </row>
    <row r="18" spans="1:19">
      <c r="A18" s="179"/>
      <c r="B18" s="191" t="s">
        <v>171</v>
      </c>
      <c r="C18" s="191"/>
      <c r="D18" s="191"/>
      <c r="E18" s="182">
        <v>10</v>
      </c>
      <c r="F18" s="186">
        <v>0</v>
      </c>
      <c r="G18" s="333" t="s">
        <v>0</v>
      </c>
      <c r="I18" s="234"/>
      <c r="J18" s="234"/>
      <c r="O18" s="234"/>
      <c r="P18" s="234"/>
      <c r="Q18" s="234"/>
      <c r="R18" s="234"/>
      <c r="S18" s="251"/>
    </row>
    <row r="19" spans="1:19" ht="15.65" customHeight="1">
      <c r="A19" s="248" t="s">
        <v>761</v>
      </c>
      <c r="B19" s="179"/>
      <c r="C19" s="179"/>
      <c r="D19" s="179"/>
      <c r="E19" s="179"/>
      <c r="F19" s="179"/>
      <c r="G19" s="234"/>
      <c r="H19" s="234"/>
      <c r="I19" s="234"/>
      <c r="J19" s="234"/>
      <c r="K19" s="234"/>
      <c r="O19" s="234"/>
      <c r="P19" s="234"/>
      <c r="Q19" s="238"/>
      <c r="R19" s="238"/>
      <c r="S19" s="251"/>
    </row>
    <row r="20" spans="1:19" ht="15.65" customHeight="1">
      <c r="A20" s="248" t="s">
        <v>762</v>
      </c>
      <c r="B20" s="179"/>
      <c r="C20" s="179"/>
      <c r="D20" s="179"/>
      <c r="E20" s="179"/>
      <c r="F20" s="179"/>
      <c r="G20" s="234"/>
      <c r="H20" s="234"/>
      <c r="I20" s="234"/>
      <c r="J20" s="234"/>
      <c r="O20" s="234"/>
      <c r="P20" s="234"/>
      <c r="Q20" s="238"/>
      <c r="R20" s="238"/>
      <c r="S20" s="251"/>
    </row>
    <row r="21" spans="1:19" ht="15.65" customHeight="1">
      <c r="A21" s="248" t="s">
        <v>763</v>
      </c>
      <c r="B21" s="179"/>
      <c r="C21" s="179"/>
      <c r="D21" s="179"/>
      <c r="E21" s="179"/>
      <c r="F21" s="179"/>
      <c r="G21" s="234"/>
      <c r="H21" s="234"/>
      <c r="I21" s="234"/>
      <c r="J21" s="234"/>
      <c r="O21" s="234"/>
      <c r="P21" s="234"/>
      <c r="Q21" s="238"/>
      <c r="R21" s="238"/>
      <c r="S21" s="251"/>
    </row>
    <row r="22" spans="1:19" ht="15.65" customHeight="1">
      <c r="A22" s="249" t="s">
        <v>764</v>
      </c>
      <c r="C22" s="179"/>
      <c r="D22" s="179"/>
      <c r="E22" s="179"/>
      <c r="F22" s="179"/>
      <c r="G22" s="234"/>
      <c r="H22" s="234"/>
      <c r="I22" s="234"/>
      <c r="J22" s="234"/>
      <c r="O22" s="234"/>
      <c r="P22" s="234"/>
      <c r="Q22" s="238"/>
      <c r="R22" s="238"/>
      <c r="S22" s="251"/>
    </row>
    <row r="23" spans="1:19" ht="15.65" customHeight="1">
      <c r="A23" s="249" t="s">
        <v>765</v>
      </c>
      <c r="B23" s="183"/>
      <c r="C23" s="183"/>
      <c r="D23" s="183"/>
      <c r="E23" s="183"/>
      <c r="F23" s="187"/>
      <c r="G23" s="234"/>
      <c r="H23" s="337" t="s">
        <v>172</v>
      </c>
      <c r="I23" s="234"/>
      <c r="J23" s="234"/>
      <c r="O23" s="234"/>
      <c r="P23" s="234"/>
      <c r="Q23" s="238"/>
      <c r="R23" s="238"/>
      <c r="S23" s="251"/>
    </row>
    <row r="24" spans="1:19" ht="12.75" customHeight="1">
      <c r="A24" s="179"/>
      <c r="B24" s="179"/>
      <c r="C24" s="179"/>
      <c r="D24" s="179"/>
      <c r="E24" s="184"/>
      <c r="F24" s="185"/>
      <c r="G24" s="234"/>
      <c r="H24" s="192" t="s">
        <v>173</v>
      </c>
      <c r="I24" s="234"/>
      <c r="J24" s="234"/>
      <c r="K24" s="338">
        <v>0.64760133980045487</v>
      </c>
      <c r="O24" s="234"/>
      <c r="P24" s="234"/>
      <c r="Q24" s="238"/>
      <c r="R24" s="238"/>
      <c r="S24" s="251"/>
    </row>
    <row r="25" spans="1:19" ht="14.25" customHeight="1">
      <c r="A25" s="291" t="s">
        <v>766</v>
      </c>
      <c r="B25" s="289"/>
      <c r="C25" s="289"/>
      <c r="D25" s="289"/>
      <c r="E25" s="289"/>
      <c r="F25" s="290"/>
      <c r="K25" s="293"/>
      <c r="O25" s="234"/>
      <c r="P25" s="236"/>
      <c r="Q25" s="237"/>
      <c r="R25" s="238"/>
      <c r="S25" s="251"/>
    </row>
    <row r="26" spans="1:19" ht="14.25" customHeight="1">
      <c r="A26" s="228"/>
      <c r="F26" s="181"/>
      <c r="K26" s="338"/>
      <c r="O26" s="234"/>
      <c r="P26" s="236" t="s">
        <v>174</v>
      </c>
      <c r="Q26" s="237"/>
      <c r="R26" s="238"/>
      <c r="S26" s="251"/>
    </row>
    <row r="27" spans="1:19">
      <c r="F27" s="181"/>
      <c r="K27" s="338"/>
    </row>
    <row r="28" spans="1:19">
      <c r="F28" s="181"/>
      <c r="H28" s="192" t="s">
        <v>175</v>
      </c>
      <c r="K28" s="338">
        <v>9.5028222508687504E-2</v>
      </c>
    </row>
    <row r="29" spans="1:19">
      <c r="F29" s="181"/>
      <c r="H29" s="192" t="s">
        <v>176</v>
      </c>
      <c r="K29" s="338">
        <v>0.12839340677799288</v>
      </c>
    </row>
    <row r="30" spans="1:19">
      <c r="F30" s="181"/>
      <c r="H30" s="192" t="s">
        <v>177</v>
      </c>
      <c r="K30" s="338">
        <v>0.1289770309128648</v>
      </c>
    </row>
    <row r="31" spans="1:19">
      <c r="F31" s="181"/>
      <c r="K31" s="293">
        <f>SUM(K28:K30)</f>
        <v>0.35239866019954519</v>
      </c>
    </row>
    <row r="32" spans="1:19">
      <c r="F32" s="181"/>
      <c r="K32" s="193" t="e">
        <f>K31-#REF!</f>
        <v>#REF!</v>
      </c>
    </row>
    <row r="33" spans="1:40">
      <c r="F33" s="181"/>
    </row>
    <row r="34" spans="1:40">
      <c r="F34" s="181"/>
    </row>
    <row r="35" spans="1:40">
      <c r="F35" s="181"/>
    </row>
    <row r="36" spans="1:40">
      <c r="F36" s="181"/>
      <c r="AN36" s="229"/>
    </row>
    <row r="37" spans="1:40">
      <c r="F37" s="181"/>
    </row>
    <row r="38" spans="1:40">
      <c r="F38" s="181"/>
    </row>
    <row r="39" spans="1:40">
      <c r="F39" s="181"/>
    </row>
    <row r="40" spans="1:40">
      <c r="F40" s="181"/>
    </row>
    <row r="41" spans="1:40">
      <c r="A41" s="227" t="s">
        <v>767</v>
      </c>
      <c r="B41" s="227"/>
      <c r="C41" s="227"/>
      <c r="D41" s="227"/>
      <c r="E41" s="227"/>
      <c r="F41" s="175"/>
      <c r="H41" s="339" t="s">
        <v>472</v>
      </c>
    </row>
    <row r="42" spans="1:40">
      <c r="A42" t="s">
        <v>768</v>
      </c>
      <c r="F42" s="181"/>
    </row>
    <row r="43" spans="1:40">
      <c r="A43" s="6" t="s">
        <v>769</v>
      </c>
      <c r="F43" s="181"/>
    </row>
    <row r="44" spans="1:40" s="28" customFormat="1">
      <c r="A44" s="254" t="s">
        <v>770</v>
      </c>
      <c r="F44" s="255"/>
      <c r="G44" s="192"/>
      <c r="H44" s="192"/>
      <c r="I44" s="192"/>
      <c r="J44" s="192"/>
      <c r="K44" s="192"/>
      <c r="L44" s="192"/>
      <c r="M44" s="192"/>
      <c r="N44" s="192"/>
      <c r="O44" s="192"/>
    </row>
    <row r="45" spans="1:40" s="28" customFormat="1">
      <c r="A45" s="254" t="s">
        <v>771</v>
      </c>
      <c r="E45" s="256"/>
      <c r="F45" s="255"/>
      <c r="G45" s="192"/>
      <c r="H45" s="340"/>
      <c r="I45" s="341"/>
      <c r="J45" s="192"/>
      <c r="K45" s="192"/>
      <c r="L45" s="192"/>
      <c r="M45" s="192"/>
      <c r="N45" s="192"/>
      <c r="O45" s="192"/>
    </row>
    <row r="46" spans="1:40" s="28" customFormat="1">
      <c r="A46" s="254" t="s">
        <v>772</v>
      </c>
      <c r="F46" s="255"/>
      <c r="G46" s="192"/>
      <c r="H46" s="338"/>
      <c r="I46" s="192"/>
      <c r="J46" s="192"/>
      <c r="K46" s="192"/>
      <c r="L46" s="192"/>
      <c r="M46" s="192"/>
      <c r="N46" s="192"/>
      <c r="O46" s="192"/>
    </row>
    <row r="47" spans="1:40">
      <c r="A47" s="1" t="s">
        <v>773</v>
      </c>
      <c r="F47" s="181"/>
    </row>
    <row r="48" spans="1:40">
      <c r="A48" s="188" t="s">
        <v>774</v>
      </c>
      <c r="F48" s="174"/>
    </row>
    <row r="49" spans="1:6">
      <c r="F49" s="181"/>
    </row>
    <row r="50" spans="1:6">
      <c r="A50" s="230"/>
      <c r="F50" s="181"/>
    </row>
    <row r="51" spans="1:6">
      <c r="B51" s="232"/>
      <c r="C51" s="231"/>
    </row>
    <row r="54" spans="1:6">
      <c r="D54" s="233"/>
    </row>
  </sheetData>
  <hyperlinks>
    <hyperlink ref="A48" r:id="rId1" display="Source: SET website and IVL" xr:uid="{75B73F30-92EC-486D-A8FE-6D33CA62D092}"/>
    <hyperlink ref="H41" r:id="rId2" xr:uid="{BD23D48F-9901-4114-83EE-94BC162BC598}"/>
  </hyperlinks>
  <pageMargins left="0.23622047244094491" right="0.23622047244094491" top="0.39370078740157483" bottom="0.39370078740157483" header="0.31496062992125984" footer="0.31496062992125984"/>
  <pageSetup paperSize="9" scale="84" fitToHeight="0" orientation="portrait" r:id="rId3"/>
  <customProperties>
    <customPr name="EpmWorksheetKeyString_GUID" r:id="rId4"/>
  </customProperties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ABC85-9CC0-46DE-8291-09335D55C3A5}">
  <dimension ref="A3:H120"/>
  <sheetViews>
    <sheetView topLeftCell="A13" zoomScale="90" zoomScaleNormal="90" workbookViewId="0">
      <selection activeCell="E84" sqref="E84"/>
    </sheetView>
  </sheetViews>
  <sheetFormatPr defaultRowHeight="14.5"/>
  <cols>
    <col min="1" max="1" width="13.90625" bestFit="1" customWidth="1"/>
    <col min="2" max="2" width="23.7265625" bestFit="1" customWidth="1"/>
    <col min="3" max="3" width="42.26953125" bestFit="1" customWidth="1"/>
    <col min="4" max="5" width="11.7265625" bestFit="1" customWidth="1"/>
  </cols>
  <sheetData>
    <row r="3" spans="1:8">
      <c r="A3" s="5" t="s">
        <v>189</v>
      </c>
      <c r="B3" s="5" t="s">
        <v>205</v>
      </c>
      <c r="C3" s="5" t="s">
        <v>207</v>
      </c>
      <c r="D3" t="s">
        <v>463</v>
      </c>
      <c r="E3" t="s">
        <v>475</v>
      </c>
    </row>
    <row r="4" spans="1:8">
      <c r="A4" s="6" t="s">
        <v>1</v>
      </c>
      <c r="D4" s="9">
        <v>-1.2986077905861615</v>
      </c>
      <c r="E4" s="9">
        <v>-614.70512661085138</v>
      </c>
    </row>
    <row r="5" spans="1:8">
      <c r="A5" s="6" t="s">
        <v>1</v>
      </c>
      <c r="B5" s="6" t="s">
        <v>2</v>
      </c>
      <c r="D5" s="363">
        <v>-7.3548064659232821</v>
      </c>
      <c r="E5" s="9">
        <v>-607.30590448329735</v>
      </c>
      <c r="G5">
        <v>-7.3548064659232839</v>
      </c>
      <c r="H5" s="370">
        <f>D5-G5</f>
        <v>0</v>
      </c>
    </row>
    <row r="6" spans="1:8">
      <c r="A6" s="6" t="s">
        <v>1</v>
      </c>
      <c r="B6" s="6" t="s">
        <v>2</v>
      </c>
      <c r="C6" s="6" t="s">
        <v>11</v>
      </c>
      <c r="D6" s="9">
        <v>-0.59692999999999996</v>
      </c>
      <c r="E6" s="9">
        <v>-0.25880346170000001</v>
      </c>
    </row>
    <row r="7" spans="1:8">
      <c r="A7" s="6" t="s">
        <v>1</v>
      </c>
      <c r="B7" s="6" t="s">
        <v>2</v>
      </c>
      <c r="C7" s="6" t="s">
        <v>355</v>
      </c>
      <c r="D7" s="9"/>
      <c r="E7" s="9"/>
    </row>
    <row r="8" spans="1:8">
      <c r="A8" s="6" t="s">
        <v>1</v>
      </c>
      <c r="B8" s="6" t="s">
        <v>2</v>
      </c>
      <c r="C8" s="6" t="s">
        <v>435</v>
      </c>
      <c r="D8" s="9">
        <v>-7.0400843499999999</v>
      </c>
      <c r="E8" s="9">
        <v>-1.4141889772494098</v>
      </c>
    </row>
    <row r="9" spans="1:8">
      <c r="A9" s="6" t="s">
        <v>1</v>
      </c>
      <c r="B9" s="6" t="s">
        <v>2</v>
      </c>
      <c r="C9" s="6" t="s">
        <v>12</v>
      </c>
      <c r="D9" s="9"/>
      <c r="E9" s="9"/>
    </row>
    <row r="10" spans="1:8">
      <c r="A10" s="6" t="s">
        <v>1</v>
      </c>
      <c r="B10" s="6" t="s">
        <v>2</v>
      </c>
      <c r="C10" s="6" t="s">
        <v>13</v>
      </c>
      <c r="D10" s="9">
        <v>9.151877606222282E-2</v>
      </c>
      <c r="E10" s="9">
        <v>-6.2785988480655461E-2</v>
      </c>
    </row>
    <row r="11" spans="1:8">
      <c r="A11" s="6" t="s">
        <v>1</v>
      </c>
      <c r="B11" s="6" t="s">
        <v>2</v>
      </c>
      <c r="C11" s="6" t="s">
        <v>14</v>
      </c>
      <c r="D11" s="9">
        <v>0</v>
      </c>
      <c r="E11" s="9">
        <v>-666.6990051085171</v>
      </c>
    </row>
    <row r="12" spans="1:8">
      <c r="A12" s="6" t="s">
        <v>1</v>
      </c>
      <c r="B12" s="6" t="s">
        <v>2</v>
      </c>
      <c r="C12" s="6" t="s">
        <v>15</v>
      </c>
      <c r="D12" s="9"/>
      <c r="E12" s="9"/>
    </row>
    <row r="13" spans="1:8">
      <c r="A13" s="6" t="s">
        <v>1</v>
      </c>
      <c r="B13" s="6" t="s">
        <v>2</v>
      </c>
      <c r="C13" s="6" t="s">
        <v>16</v>
      </c>
      <c r="D13" s="9">
        <v>0</v>
      </c>
      <c r="E13" s="9">
        <v>0</v>
      </c>
    </row>
    <row r="14" spans="1:8">
      <c r="A14" s="6" t="s">
        <v>1</v>
      </c>
      <c r="B14" s="6" t="s">
        <v>2</v>
      </c>
      <c r="C14" s="6" t="s">
        <v>17</v>
      </c>
      <c r="D14" s="9">
        <v>0</v>
      </c>
      <c r="E14" s="9">
        <v>0</v>
      </c>
    </row>
    <row r="15" spans="1:8">
      <c r="A15" s="6" t="s">
        <v>1</v>
      </c>
      <c r="B15" s="6" t="s">
        <v>2</v>
      </c>
      <c r="C15" s="6" t="s">
        <v>18</v>
      </c>
      <c r="D15" s="9">
        <v>-2.9255779999999999E-2</v>
      </c>
      <c r="E15" s="9">
        <v>-7.6539999999999941E-5</v>
      </c>
    </row>
    <row r="16" spans="1:8">
      <c r="A16" s="6" t="s">
        <v>1</v>
      </c>
      <c r="B16" s="6" t="s">
        <v>2</v>
      </c>
      <c r="C16" s="6" t="s">
        <v>19</v>
      </c>
      <c r="D16" s="9">
        <v>0.21006354928890852</v>
      </c>
      <c r="E16" s="9">
        <v>0.69425967131392241</v>
      </c>
    </row>
    <row r="17" spans="1:5">
      <c r="A17" s="6" t="s">
        <v>1</v>
      </c>
      <c r="B17" s="6" t="s">
        <v>2</v>
      </c>
      <c r="C17" s="6" t="s">
        <v>31</v>
      </c>
      <c r="D17" s="9">
        <v>9.8813387255850763E-3</v>
      </c>
      <c r="E17" s="9">
        <v>8.4575294835150631E-3</v>
      </c>
    </row>
    <row r="18" spans="1:5">
      <c r="A18" s="6" t="s">
        <v>1</v>
      </c>
      <c r="B18" s="6" t="s">
        <v>2</v>
      </c>
      <c r="C18" s="6" t="s">
        <v>412</v>
      </c>
      <c r="D18" s="9">
        <v>0</v>
      </c>
      <c r="E18" s="9">
        <v>0</v>
      </c>
    </row>
    <row r="19" spans="1:5">
      <c r="A19" s="6" t="s">
        <v>1</v>
      </c>
      <c r="B19" s="6" t="s">
        <v>2</v>
      </c>
      <c r="C19" s="6" t="s">
        <v>476</v>
      </c>
      <c r="D19" s="9"/>
      <c r="E19" s="9">
        <v>-76.171228672277195</v>
      </c>
    </row>
    <row r="20" spans="1:5">
      <c r="A20" s="6" t="s">
        <v>1</v>
      </c>
      <c r="B20" s="6" t="s">
        <v>2</v>
      </c>
      <c r="C20" s="6" t="s">
        <v>477</v>
      </c>
      <c r="D20" s="9"/>
      <c r="E20" s="9">
        <v>-34.772284520944176</v>
      </c>
    </row>
    <row r="21" spans="1:5">
      <c r="A21" s="6" t="s">
        <v>1</v>
      </c>
      <c r="B21" s="6" t="s">
        <v>2</v>
      </c>
      <c r="C21" s="6" t="s">
        <v>468</v>
      </c>
      <c r="D21" s="9"/>
      <c r="E21" s="9">
        <v>171.36975158507371</v>
      </c>
    </row>
    <row r="22" spans="1:5">
      <c r="A22" s="6" t="s">
        <v>1</v>
      </c>
      <c r="B22" s="6" t="s">
        <v>446</v>
      </c>
      <c r="D22" s="363">
        <v>14.485493173580547</v>
      </c>
      <c r="E22" s="9">
        <v>-8.6047726167532446</v>
      </c>
    </row>
    <row r="23" spans="1:5">
      <c r="A23" s="6" t="s">
        <v>1</v>
      </c>
      <c r="B23" s="6" t="s">
        <v>446</v>
      </c>
      <c r="C23" s="6" t="s">
        <v>11</v>
      </c>
      <c r="D23" s="9">
        <v>0</v>
      </c>
      <c r="E23" s="9">
        <v>0</v>
      </c>
    </row>
    <row r="24" spans="1:5">
      <c r="A24" s="6" t="s">
        <v>1</v>
      </c>
      <c r="B24" s="6" t="s">
        <v>446</v>
      </c>
      <c r="C24" s="6" t="s">
        <v>355</v>
      </c>
      <c r="D24" s="9"/>
      <c r="E24" s="9"/>
    </row>
    <row r="25" spans="1:5">
      <c r="A25" s="6" t="s">
        <v>1</v>
      </c>
      <c r="B25" s="6" t="s">
        <v>446</v>
      </c>
      <c r="C25" s="6" t="s">
        <v>435</v>
      </c>
      <c r="D25" s="9">
        <v>0</v>
      </c>
      <c r="E25" s="9">
        <v>-7.4671930822187251</v>
      </c>
    </row>
    <row r="26" spans="1:5">
      <c r="A26" s="6" t="s">
        <v>1</v>
      </c>
      <c r="B26" s="6" t="s">
        <v>446</v>
      </c>
      <c r="C26" s="6" t="s">
        <v>12</v>
      </c>
      <c r="D26" s="9"/>
      <c r="E26" s="9"/>
    </row>
    <row r="27" spans="1:5">
      <c r="A27" s="6" t="s">
        <v>1</v>
      </c>
      <c r="B27" s="6" t="s">
        <v>446</v>
      </c>
      <c r="C27" s="6" t="s">
        <v>13</v>
      </c>
      <c r="D27" s="9">
        <v>2.8251150335805466</v>
      </c>
      <c r="E27" s="9">
        <v>2.3241727424567961E-2</v>
      </c>
    </row>
    <row r="28" spans="1:5">
      <c r="A28" s="6" t="s">
        <v>1</v>
      </c>
      <c r="B28" s="6" t="s">
        <v>446</v>
      </c>
      <c r="C28" s="6" t="s">
        <v>21</v>
      </c>
      <c r="D28" s="9">
        <v>0</v>
      </c>
      <c r="E28" s="9">
        <v>0</v>
      </c>
    </row>
    <row r="29" spans="1:5">
      <c r="A29" s="6" t="s">
        <v>1</v>
      </c>
      <c r="B29" s="6" t="s">
        <v>446</v>
      </c>
      <c r="C29" s="6" t="s">
        <v>14</v>
      </c>
      <c r="D29" s="9">
        <v>0</v>
      </c>
      <c r="E29" s="9">
        <v>0</v>
      </c>
    </row>
    <row r="30" spans="1:5">
      <c r="A30" s="6" t="s">
        <v>1</v>
      </c>
      <c r="B30" s="6" t="s">
        <v>446</v>
      </c>
      <c r="C30" s="6" t="s">
        <v>16</v>
      </c>
      <c r="D30" s="9">
        <v>0</v>
      </c>
      <c r="E30" s="9">
        <v>0</v>
      </c>
    </row>
    <row r="31" spans="1:5">
      <c r="A31" s="6" t="s">
        <v>1</v>
      </c>
      <c r="B31" s="6" t="s">
        <v>446</v>
      </c>
      <c r="C31" s="6" t="s">
        <v>283</v>
      </c>
      <c r="D31" s="9"/>
      <c r="E31" s="9"/>
    </row>
    <row r="32" spans="1:5">
      <c r="A32" s="6" t="s">
        <v>1</v>
      </c>
      <c r="B32" s="6" t="s">
        <v>446</v>
      </c>
      <c r="C32" s="6" t="s">
        <v>17</v>
      </c>
      <c r="D32" s="9">
        <v>0</v>
      </c>
      <c r="E32" s="9">
        <v>0</v>
      </c>
    </row>
    <row r="33" spans="1:5">
      <c r="A33" s="6" t="s">
        <v>1</v>
      </c>
      <c r="B33" s="6" t="s">
        <v>446</v>
      </c>
      <c r="C33" s="6" t="s">
        <v>18</v>
      </c>
      <c r="D33" s="9">
        <v>-1.5518860000000002E-2</v>
      </c>
      <c r="E33" s="9">
        <v>-0.43691927195908731</v>
      </c>
    </row>
    <row r="34" spans="1:5">
      <c r="A34" s="6" t="s">
        <v>1</v>
      </c>
      <c r="B34" s="6" t="s">
        <v>446</v>
      </c>
      <c r="C34" s="6" t="s">
        <v>19</v>
      </c>
      <c r="D34" s="9">
        <v>5.0383805700000002</v>
      </c>
      <c r="E34" s="9">
        <v>-0.72390198999999988</v>
      </c>
    </row>
    <row r="35" spans="1:5">
      <c r="A35" s="6" t="s">
        <v>1</v>
      </c>
      <c r="B35" s="6" t="s">
        <v>446</v>
      </c>
      <c r="C35" s="6" t="s">
        <v>31</v>
      </c>
      <c r="D35" s="9">
        <v>6.6375164299999998</v>
      </c>
      <c r="E35" s="9">
        <v>0</v>
      </c>
    </row>
    <row r="36" spans="1:5">
      <c r="A36" s="6" t="s">
        <v>1</v>
      </c>
      <c r="B36" s="6" t="s">
        <v>446</v>
      </c>
      <c r="C36" s="6" t="s">
        <v>23</v>
      </c>
      <c r="D36" s="9"/>
      <c r="E36" s="9"/>
    </row>
    <row r="37" spans="1:5">
      <c r="A37" s="6" t="s">
        <v>1</v>
      </c>
      <c r="B37" s="6" t="s">
        <v>446</v>
      </c>
      <c r="C37" s="6" t="s">
        <v>412</v>
      </c>
      <c r="D37" s="9">
        <v>0</v>
      </c>
      <c r="E37" s="9">
        <v>0</v>
      </c>
    </row>
    <row r="38" spans="1:5">
      <c r="A38" s="6" t="s">
        <v>1</v>
      </c>
      <c r="B38" s="6" t="s">
        <v>4</v>
      </c>
      <c r="D38" s="239">
        <v>-9.1818955700308376</v>
      </c>
      <c r="E38" s="363">
        <v>1.1626208815184538</v>
      </c>
    </row>
    <row r="39" spans="1:5">
      <c r="A39" s="6" t="s">
        <v>1</v>
      </c>
      <c r="B39" s="6" t="s">
        <v>4</v>
      </c>
      <c r="C39" s="6" t="s">
        <v>435</v>
      </c>
      <c r="D39" s="9">
        <v>-9.2001070000000098</v>
      </c>
      <c r="E39" s="9">
        <v>1.144192908921867</v>
      </c>
    </row>
    <row r="40" spans="1:5">
      <c r="A40" s="6" t="s">
        <v>1</v>
      </c>
      <c r="B40" s="6" t="s">
        <v>4</v>
      </c>
      <c r="C40" s="6" t="s">
        <v>13</v>
      </c>
      <c r="D40" s="9">
        <v>1.8211429969171907E-2</v>
      </c>
      <c r="E40" s="9">
        <v>1.8427972596586812E-2</v>
      </c>
    </row>
    <row r="41" spans="1:5">
      <c r="A41" s="6" t="s">
        <v>1</v>
      </c>
      <c r="B41" s="6" t="s">
        <v>4</v>
      </c>
      <c r="C41" s="6" t="s">
        <v>17</v>
      </c>
      <c r="D41" s="9"/>
      <c r="E41" s="9"/>
    </row>
    <row r="42" spans="1:5">
      <c r="A42" s="6" t="s">
        <v>1</v>
      </c>
      <c r="B42" s="6" t="s">
        <v>4</v>
      </c>
      <c r="C42" s="6" t="s">
        <v>19</v>
      </c>
      <c r="D42" s="9">
        <v>0</v>
      </c>
      <c r="E42" s="9">
        <v>0</v>
      </c>
    </row>
    <row r="43" spans="1:5">
      <c r="A43" s="6" t="s">
        <v>1</v>
      </c>
      <c r="B43" s="6" t="s">
        <v>4</v>
      </c>
      <c r="C43" s="6" t="s">
        <v>31</v>
      </c>
      <c r="D43" s="9"/>
      <c r="E43" s="9"/>
    </row>
    <row r="44" spans="1:5">
      <c r="A44" s="6" t="s">
        <v>1</v>
      </c>
      <c r="B44" s="6" t="s">
        <v>3</v>
      </c>
      <c r="D44" s="239">
        <v>0.75260107178741231</v>
      </c>
      <c r="E44" s="363">
        <v>4.2929607680764273E-2</v>
      </c>
    </row>
    <row r="45" spans="1:5">
      <c r="A45" s="6" t="s">
        <v>1</v>
      </c>
      <c r="B45" s="6" t="s">
        <v>3</v>
      </c>
      <c r="C45" s="6" t="s">
        <v>355</v>
      </c>
      <c r="D45" s="9"/>
      <c r="E45" s="9"/>
    </row>
    <row r="46" spans="1:5">
      <c r="A46" s="6" t="s">
        <v>1</v>
      </c>
      <c r="B46" s="6" t="s">
        <v>3</v>
      </c>
      <c r="C46" s="6" t="s">
        <v>12</v>
      </c>
      <c r="D46" s="9"/>
      <c r="E46" s="9"/>
    </row>
    <row r="47" spans="1:5">
      <c r="A47" s="6" t="s">
        <v>1</v>
      </c>
      <c r="B47" s="6" t="s">
        <v>3</v>
      </c>
      <c r="C47" s="6" t="s">
        <v>13</v>
      </c>
      <c r="D47" s="9">
        <v>0.4122315977455378</v>
      </c>
      <c r="E47" s="239">
        <v>-1.6362466320170577E-3</v>
      </c>
    </row>
    <row r="48" spans="1:5">
      <c r="A48" s="6" t="s">
        <v>1</v>
      </c>
      <c r="B48" s="6" t="s">
        <v>3</v>
      </c>
      <c r="C48" s="6" t="s">
        <v>15</v>
      </c>
      <c r="D48" s="9"/>
      <c r="E48" s="9"/>
    </row>
    <row r="49" spans="1:5">
      <c r="A49" s="6" t="s">
        <v>1</v>
      </c>
      <c r="B49" s="6" t="s">
        <v>3</v>
      </c>
      <c r="C49" s="6" t="s">
        <v>16</v>
      </c>
      <c r="D49" s="9">
        <v>0</v>
      </c>
      <c r="E49" s="9">
        <v>0</v>
      </c>
    </row>
    <row r="50" spans="1:5">
      <c r="A50" s="6" t="s">
        <v>1</v>
      </c>
      <c r="B50" s="6" t="s">
        <v>3</v>
      </c>
      <c r="C50" s="6" t="s">
        <v>18</v>
      </c>
      <c r="D50" s="9">
        <v>0</v>
      </c>
      <c r="E50" s="9">
        <v>0</v>
      </c>
    </row>
    <row r="51" spans="1:5">
      <c r="A51" s="6" t="s">
        <v>1</v>
      </c>
      <c r="B51" s="6" t="s">
        <v>3</v>
      </c>
      <c r="C51" s="6" t="s">
        <v>19</v>
      </c>
      <c r="D51" s="9">
        <v>0.34036947404187456</v>
      </c>
      <c r="E51" s="239">
        <v>4.4565854312781331E-2</v>
      </c>
    </row>
    <row r="52" spans="1:5">
      <c r="A52" s="6" t="s">
        <v>1</v>
      </c>
      <c r="B52" s="6" t="s">
        <v>3</v>
      </c>
      <c r="C52" s="6" t="s">
        <v>31</v>
      </c>
      <c r="D52" s="9">
        <v>0</v>
      </c>
      <c r="E52" s="9">
        <v>0</v>
      </c>
    </row>
    <row r="53" spans="1:5">
      <c r="A53" s="6" t="s">
        <v>6</v>
      </c>
      <c r="D53" s="9">
        <v>4.7355203359023337</v>
      </c>
      <c r="E53" s="9">
        <v>-0.44872188195343604</v>
      </c>
    </row>
    <row r="54" spans="1:5">
      <c r="A54" s="6" t="s">
        <v>6</v>
      </c>
      <c r="B54" s="6" t="s">
        <v>34</v>
      </c>
      <c r="D54" s="363">
        <v>-0.63899999999099999</v>
      </c>
      <c r="E54" s="9">
        <v>-8.0000000000000002E-3</v>
      </c>
    </row>
    <row r="55" spans="1:5">
      <c r="A55" s="6" t="s">
        <v>6</v>
      </c>
      <c r="B55" s="6" t="s">
        <v>34</v>
      </c>
      <c r="C55" s="6" t="s">
        <v>11</v>
      </c>
      <c r="D55" s="9">
        <v>0</v>
      </c>
      <c r="E55" s="9">
        <v>0</v>
      </c>
    </row>
    <row r="56" spans="1:5">
      <c r="A56" s="6" t="s">
        <v>6</v>
      </c>
      <c r="B56" s="6" t="s">
        <v>34</v>
      </c>
      <c r="C56" s="6" t="s">
        <v>355</v>
      </c>
      <c r="D56" s="9"/>
      <c r="E56" s="9"/>
    </row>
    <row r="57" spans="1:5">
      <c r="A57" s="6" t="s">
        <v>6</v>
      </c>
      <c r="B57" s="6" t="s">
        <v>34</v>
      </c>
      <c r="C57" s="6" t="s">
        <v>13</v>
      </c>
      <c r="D57" s="9">
        <v>0</v>
      </c>
      <c r="E57" s="9">
        <v>-8.0000000000000002E-3</v>
      </c>
    </row>
    <row r="58" spans="1:5">
      <c r="A58" s="6" t="s">
        <v>6</v>
      </c>
      <c r="B58" s="6" t="s">
        <v>34</v>
      </c>
      <c r="C58" s="6" t="s">
        <v>14</v>
      </c>
      <c r="D58" s="9">
        <v>-0.63900000000000001</v>
      </c>
      <c r="E58" s="9">
        <v>0</v>
      </c>
    </row>
    <row r="59" spans="1:5">
      <c r="A59" s="6" t="s">
        <v>6</v>
      </c>
      <c r="B59" s="6" t="s">
        <v>34</v>
      </c>
      <c r="C59" s="6" t="s">
        <v>15</v>
      </c>
      <c r="D59" s="9"/>
      <c r="E59" s="9"/>
    </row>
    <row r="60" spans="1:5">
      <c r="A60" s="6" t="s">
        <v>6</v>
      </c>
      <c r="B60" s="6" t="s">
        <v>34</v>
      </c>
      <c r="C60" s="6" t="s">
        <v>18</v>
      </c>
      <c r="D60" s="9">
        <v>8.9999999999999996E-12</v>
      </c>
      <c r="E60" s="9">
        <v>0</v>
      </c>
    </row>
    <row r="61" spans="1:5">
      <c r="A61" s="6" t="s">
        <v>6</v>
      </c>
      <c r="B61" s="6" t="s">
        <v>34</v>
      </c>
      <c r="C61" s="6" t="s">
        <v>31</v>
      </c>
      <c r="D61" s="9">
        <v>0</v>
      </c>
      <c r="E61" s="9">
        <v>0</v>
      </c>
    </row>
    <row r="62" spans="1:5">
      <c r="A62" s="6" t="s">
        <v>6</v>
      </c>
      <c r="B62" s="6" t="s">
        <v>34</v>
      </c>
      <c r="C62" s="6" t="s">
        <v>412</v>
      </c>
      <c r="D62" s="9"/>
      <c r="E62" s="9"/>
    </row>
    <row r="63" spans="1:5">
      <c r="A63" s="6" t="s">
        <v>6</v>
      </c>
      <c r="B63" s="6" t="s">
        <v>35</v>
      </c>
      <c r="D63" s="363">
        <v>-3.6023495970826026E-2</v>
      </c>
      <c r="E63" s="9">
        <v>-12.137943568177301</v>
      </c>
    </row>
    <row r="64" spans="1:5">
      <c r="A64" s="6" t="s">
        <v>6</v>
      </c>
      <c r="B64" s="6" t="s">
        <v>35</v>
      </c>
      <c r="C64" s="6" t="s">
        <v>355</v>
      </c>
      <c r="D64" s="9"/>
      <c r="E64" s="9"/>
    </row>
    <row r="65" spans="1:8">
      <c r="A65" s="6" t="s">
        <v>6</v>
      </c>
      <c r="B65" s="6" t="s">
        <v>35</v>
      </c>
      <c r="C65" s="6" t="s">
        <v>12</v>
      </c>
      <c r="D65" s="9"/>
      <c r="E65" s="9"/>
    </row>
    <row r="66" spans="1:8">
      <c r="A66" s="6" t="s">
        <v>6</v>
      </c>
      <c r="B66" s="6" t="s">
        <v>35</v>
      </c>
      <c r="C66" s="6" t="s">
        <v>13</v>
      </c>
      <c r="D66" s="9">
        <v>-3.6023495970826026E-2</v>
      </c>
      <c r="E66" s="9">
        <v>-0.1187715384465326</v>
      </c>
    </row>
    <row r="67" spans="1:8">
      <c r="A67" s="6" t="s">
        <v>6</v>
      </c>
      <c r="B67" s="6" t="s">
        <v>35</v>
      </c>
      <c r="C67" s="6" t="s">
        <v>14</v>
      </c>
      <c r="D67" s="9">
        <v>0</v>
      </c>
      <c r="E67" s="9">
        <v>0</v>
      </c>
    </row>
    <row r="68" spans="1:8">
      <c r="A68" s="6" t="s">
        <v>6</v>
      </c>
      <c r="B68" s="6" t="s">
        <v>35</v>
      </c>
      <c r="C68" s="6" t="s">
        <v>15</v>
      </c>
      <c r="D68" s="9"/>
      <c r="E68" s="9"/>
    </row>
    <row r="69" spans="1:8">
      <c r="A69" s="6" t="s">
        <v>6</v>
      </c>
      <c r="B69" s="6" t="s">
        <v>35</v>
      </c>
      <c r="C69" s="6" t="s">
        <v>17</v>
      </c>
      <c r="D69" s="9"/>
      <c r="E69" s="9"/>
    </row>
    <row r="70" spans="1:8">
      <c r="A70" s="6" t="s">
        <v>6</v>
      </c>
      <c r="B70" s="6" t="s">
        <v>35</v>
      </c>
      <c r="C70" s="6" t="s">
        <v>18</v>
      </c>
      <c r="D70" s="9">
        <v>0</v>
      </c>
      <c r="E70" s="9">
        <v>-0.30879469471191751</v>
      </c>
    </row>
    <row r="71" spans="1:8">
      <c r="A71" s="6" t="s">
        <v>6</v>
      </c>
      <c r="B71" s="6" t="s">
        <v>35</v>
      </c>
      <c r="C71" s="6" t="s">
        <v>31</v>
      </c>
      <c r="D71" s="9">
        <v>0</v>
      </c>
      <c r="E71" s="9">
        <v>0</v>
      </c>
    </row>
    <row r="72" spans="1:8">
      <c r="A72" s="6" t="s">
        <v>6</v>
      </c>
      <c r="B72" s="6" t="s">
        <v>35</v>
      </c>
      <c r="C72" s="6" t="s">
        <v>476</v>
      </c>
      <c r="D72" s="9"/>
      <c r="E72" s="9">
        <v>-11.710377335018851</v>
      </c>
    </row>
    <row r="73" spans="1:8">
      <c r="A73" s="6" t="s">
        <v>6</v>
      </c>
      <c r="B73" s="6" t="s">
        <v>36</v>
      </c>
      <c r="D73" s="366">
        <v>5.4105438318641594</v>
      </c>
      <c r="E73" s="363">
        <v>11.697221686223866</v>
      </c>
      <c r="G73">
        <v>11.697221686223866</v>
      </c>
      <c r="H73" s="369">
        <f>E73-G73</f>
        <v>0</v>
      </c>
    </row>
    <row r="74" spans="1:8">
      <c r="A74" s="6" t="s">
        <v>6</v>
      </c>
      <c r="B74" s="6" t="s">
        <v>36</v>
      </c>
      <c r="C74" s="6" t="s">
        <v>11</v>
      </c>
      <c r="D74" s="9"/>
      <c r="E74" s="9"/>
    </row>
    <row r="75" spans="1:8">
      <c r="A75" s="6" t="s">
        <v>6</v>
      </c>
      <c r="B75" s="6" t="s">
        <v>36</v>
      </c>
      <c r="C75" s="6" t="s">
        <v>355</v>
      </c>
      <c r="D75" s="9"/>
      <c r="E75" s="9"/>
    </row>
    <row r="76" spans="1:8">
      <c r="A76" s="6" t="s">
        <v>6</v>
      </c>
      <c r="B76" s="6" t="s">
        <v>36</v>
      </c>
      <c r="C76" s="6" t="s">
        <v>12</v>
      </c>
      <c r="D76" s="9"/>
      <c r="E76" s="9"/>
    </row>
    <row r="77" spans="1:8">
      <c r="A77" s="6" t="s">
        <v>6</v>
      </c>
      <c r="B77" s="6" t="s">
        <v>36</v>
      </c>
      <c r="C77" s="6" t="s">
        <v>13</v>
      </c>
      <c r="D77" s="363">
        <v>5.7608936977207126</v>
      </c>
      <c r="E77" s="9">
        <v>-1.5141182954855613E-2</v>
      </c>
    </row>
    <row r="78" spans="1:8">
      <c r="A78" s="6" t="s">
        <v>6</v>
      </c>
      <c r="B78" s="6" t="s">
        <v>36</v>
      </c>
      <c r="C78" s="6" t="s">
        <v>14</v>
      </c>
      <c r="D78" s="363">
        <v>0</v>
      </c>
      <c r="E78" s="9">
        <v>0</v>
      </c>
    </row>
    <row r="79" spans="1:8">
      <c r="A79" s="6" t="s">
        <v>6</v>
      </c>
      <c r="B79" s="6" t="s">
        <v>36</v>
      </c>
      <c r="C79" s="6" t="s">
        <v>16</v>
      </c>
      <c r="D79" s="363">
        <v>-5.0736775218588855E-3</v>
      </c>
      <c r="E79" s="9">
        <v>-8.8575058030863116E-2</v>
      </c>
    </row>
    <row r="80" spans="1:8">
      <c r="A80" s="6" t="s">
        <v>6</v>
      </c>
      <c r="B80" s="6" t="s">
        <v>36</v>
      </c>
      <c r="C80" s="6" t="s">
        <v>17</v>
      </c>
      <c r="D80" s="363"/>
      <c r="E80" s="9">
        <v>11.442566133522909</v>
      </c>
    </row>
    <row r="81" spans="1:5">
      <c r="A81" s="6" t="s">
        <v>6</v>
      </c>
      <c r="B81" s="6" t="s">
        <v>36</v>
      </c>
      <c r="C81" s="6" t="s">
        <v>18</v>
      </c>
      <c r="D81" s="363">
        <v>-0.17862645064587526</v>
      </c>
      <c r="E81" s="371">
        <v>7.0901146311180829E-4</v>
      </c>
    </row>
    <row r="82" spans="1:5">
      <c r="A82" s="6" t="s">
        <v>6</v>
      </c>
      <c r="B82" s="6" t="s">
        <v>36</v>
      </c>
      <c r="C82" s="6" t="s">
        <v>19</v>
      </c>
      <c r="D82" s="363">
        <v>9.043000521749377E-3</v>
      </c>
      <c r="E82" s="9">
        <v>0.50860259466069324</v>
      </c>
    </row>
    <row r="83" spans="1:5">
      <c r="A83" s="6" t="s">
        <v>6</v>
      </c>
      <c r="B83" s="6" t="s">
        <v>36</v>
      </c>
      <c r="C83" s="6" t="s">
        <v>31</v>
      </c>
      <c r="D83" s="363">
        <v>0</v>
      </c>
      <c r="E83" s="9">
        <v>0</v>
      </c>
    </row>
    <row r="84" spans="1:5">
      <c r="A84" s="6" t="s">
        <v>6</v>
      </c>
      <c r="B84" s="6" t="s">
        <v>36</v>
      </c>
      <c r="C84" s="6" t="s">
        <v>380</v>
      </c>
      <c r="D84" s="363">
        <v>-0.17569273821056797</v>
      </c>
      <c r="E84" s="239">
        <v>-0.15093981243713012</v>
      </c>
    </row>
    <row r="85" spans="1:5">
      <c r="A85" s="6" t="s">
        <v>6</v>
      </c>
      <c r="B85" s="6" t="s">
        <v>36</v>
      </c>
      <c r="C85" s="6" t="s">
        <v>25</v>
      </c>
      <c r="D85" s="363"/>
      <c r="E85" s="9"/>
    </row>
    <row r="86" spans="1:5">
      <c r="A86" s="6" t="s">
        <v>7</v>
      </c>
      <c r="D86" s="9">
        <v>-6.7812947799816559E-2</v>
      </c>
      <c r="E86" s="9">
        <v>-1.5775665078737313</v>
      </c>
    </row>
    <row r="87" spans="1:5">
      <c r="A87" s="6" t="s">
        <v>7</v>
      </c>
      <c r="B87" s="6" t="s">
        <v>7</v>
      </c>
      <c r="D87" s="9">
        <v>-6.7812947799816559E-2</v>
      </c>
      <c r="E87" s="9">
        <v>-1.5775665078737313</v>
      </c>
    </row>
    <row r="88" spans="1:5">
      <c r="A88" s="6" t="s">
        <v>7</v>
      </c>
      <c r="B88" s="6" t="s">
        <v>7</v>
      </c>
      <c r="C88" s="6" t="s">
        <v>11</v>
      </c>
      <c r="D88" s="9">
        <v>-2.841222688804549E-2</v>
      </c>
      <c r="E88" s="9">
        <v>-1.6666781709145109</v>
      </c>
    </row>
    <row r="89" spans="1:5">
      <c r="A89" s="6" t="s">
        <v>7</v>
      </c>
      <c r="B89" s="6" t="s">
        <v>7</v>
      </c>
      <c r="C89" s="6" t="s">
        <v>355</v>
      </c>
      <c r="D89" s="9"/>
      <c r="E89" s="9"/>
    </row>
    <row r="90" spans="1:5">
      <c r="A90" s="6" t="s">
        <v>7</v>
      </c>
      <c r="B90" s="6" t="s">
        <v>7</v>
      </c>
      <c r="C90" s="6" t="s">
        <v>13</v>
      </c>
      <c r="D90" s="9">
        <v>-5.4914020752160637E-3</v>
      </c>
      <c r="E90" s="9">
        <v>5.5202344204224582E-2</v>
      </c>
    </row>
    <row r="91" spans="1:5">
      <c r="A91" s="6" t="s">
        <v>7</v>
      </c>
      <c r="B91" s="6" t="s">
        <v>7</v>
      </c>
      <c r="C91" s="6" t="s">
        <v>14</v>
      </c>
      <c r="D91" s="9">
        <v>0</v>
      </c>
      <c r="E91" s="9">
        <v>0</v>
      </c>
    </row>
    <row r="92" spans="1:5">
      <c r="A92" s="6" t="s">
        <v>7</v>
      </c>
      <c r="B92" s="6" t="s">
        <v>7</v>
      </c>
      <c r="C92" s="6" t="s">
        <v>15</v>
      </c>
      <c r="D92" s="9"/>
      <c r="E92" s="9"/>
    </row>
    <row r="93" spans="1:5">
      <c r="A93" s="6" t="s">
        <v>7</v>
      </c>
      <c r="B93" s="6" t="s">
        <v>7</v>
      </c>
      <c r="C93" s="6" t="s">
        <v>17</v>
      </c>
      <c r="D93" s="9">
        <v>0</v>
      </c>
      <c r="E93" s="9">
        <v>0</v>
      </c>
    </row>
    <row r="94" spans="1:5">
      <c r="A94" s="6" t="s">
        <v>7</v>
      </c>
      <c r="B94" s="6" t="s">
        <v>7</v>
      </c>
      <c r="C94" s="6" t="s">
        <v>18</v>
      </c>
      <c r="D94" s="9">
        <v>-3.3909318836555E-2</v>
      </c>
      <c r="E94" s="9">
        <v>3.3909318836555E-2</v>
      </c>
    </row>
    <row r="95" spans="1:5">
      <c r="A95" s="6" t="s">
        <v>7</v>
      </c>
      <c r="B95" s="6" t="s">
        <v>7</v>
      </c>
      <c r="C95" s="6" t="s">
        <v>31</v>
      </c>
      <c r="D95" s="9"/>
      <c r="E95" s="9"/>
    </row>
    <row r="96" spans="1:5">
      <c r="A96" s="6" t="s">
        <v>447</v>
      </c>
      <c r="D96" s="9">
        <v>0</v>
      </c>
      <c r="E96" s="9">
        <v>-47.691184922444954</v>
      </c>
    </row>
    <row r="97" spans="1:5">
      <c r="A97" s="6" t="s">
        <v>447</v>
      </c>
      <c r="B97" s="6" t="s">
        <v>447</v>
      </c>
      <c r="D97" s="9">
        <v>0</v>
      </c>
      <c r="E97" s="9">
        <v>-47.691184922444954</v>
      </c>
    </row>
    <row r="98" spans="1:5">
      <c r="A98" s="6" t="s">
        <v>447</v>
      </c>
      <c r="B98" s="6" t="s">
        <v>447</v>
      </c>
      <c r="C98" s="6" t="s">
        <v>12</v>
      </c>
      <c r="D98" s="9"/>
      <c r="E98" s="9"/>
    </row>
    <row r="99" spans="1:5">
      <c r="A99" s="6" t="s">
        <v>447</v>
      </c>
      <c r="B99" s="6" t="s">
        <v>447</v>
      </c>
      <c r="C99" s="6" t="s">
        <v>13</v>
      </c>
      <c r="D99" s="9">
        <v>0</v>
      </c>
      <c r="E99" s="9">
        <v>1.5462172738588867E-2</v>
      </c>
    </row>
    <row r="100" spans="1:5">
      <c r="A100" s="6" t="s">
        <v>447</v>
      </c>
      <c r="B100" s="6" t="s">
        <v>447</v>
      </c>
      <c r="C100" s="6" t="s">
        <v>14</v>
      </c>
      <c r="D100" s="9"/>
      <c r="E100" s="9">
        <v>-25.028096155918909</v>
      </c>
    </row>
    <row r="101" spans="1:5">
      <c r="A101" s="6" t="s">
        <v>447</v>
      </c>
      <c r="B101" s="6" t="s">
        <v>447</v>
      </c>
      <c r="C101" s="6" t="s">
        <v>18</v>
      </c>
      <c r="D101" s="9">
        <v>0</v>
      </c>
      <c r="E101" s="9">
        <v>-6.6269365939072399E-4</v>
      </c>
    </row>
    <row r="102" spans="1:5">
      <c r="A102" s="6" t="s">
        <v>447</v>
      </c>
      <c r="B102" s="6" t="s">
        <v>447</v>
      </c>
      <c r="C102" s="6" t="s">
        <v>476</v>
      </c>
      <c r="D102" s="9"/>
      <c r="E102" s="9">
        <v>-35.090973995258786</v>
      </c>
    </row>
    <row r="103" spans="1:5">
      <c r="A103" s="6" t="s">
        <v>447</v>
      </c>
      <c r="B103" s="6" t="s">
        <v>447</v>
      </c>
      <c r="C103" s="6" t="s">
        <v>477</v>
      </c>
      <c r="D103" s="9"/>
      <c r="E103" s="9">
        <v>0</v>
      </c>
    </row>
    <row r="104" spans="1:5">
      <c r="A104" s="6" t="s">
        <v>447</v>
      </c>
      <c r="B104" s="6" t="s">
        <v>447</v>
      </c>
      <c r="C104" s="6" t="s">
        <v>468</v>
      </c>
      <c r="D104" s="9"/>
      <c r="E104" s="9">
        <v>12.413085749653538</v>
      </c>
    </row>
    <row r="105" spans="1:5">
      <c r="A105" s="6" t="s">
        <v>474</v>
      </c>
      <c r="D105" s="9"/>
      <c r="E105" s="9"/>
    </row>
    <row r="106" spans="1:5">
      <c r="A106" s="6" t="s">
        <v>474</v>
      </c>
      <c r="B106" s="6" t="s">
        <v>461</v>
      </c>
      <c r="D106" s="9"/>
      <c r="E106" s="9"/>
    </row>
    <row r="107" spans="1:5">
      <c r="A107" s="6" t="s">
        <v>474</v>
      </c>
      <c r="B107" s="6" t="s">
        <v>461</v>
      </c>
      <c r="C107" s="6" t="s">
        <v>412</v>
      </c>
      <c r="D107" s="9"/>
      <c r="E107" s="9"/>
    </row>
    <row r="108" spans="1:5">
      <c r="A108" s="6" t="s">
        <v>474</v>
      </c>
      <c r="B108" s="6" t="s">
        <v>462</v>
      </c>
      <c r="D108" s="9"/>
      <c r="E108" s="9"/>
    </row>
    <row r="109" spans="1:5">
      <c r="A109" s="6" t="s">
        <v>474</v>
      </c>
      <c r="B109" s="6" t="s">
        <v>462</v>
      </c>
      <c r="C109" s="6" t="s">
        <v>412</v>
      </c>
      <c r="D109" s="9"/>
      <c r="E109" s="9"/>
    </row>
    <row r="110" spans="1:5">
      <c r="A110" s="6" t="s">
        <v>156</v>
      </c>
      <c r="D110" s="239">
        <v>3.3690995975163558</v>
      </c>
      <c r="E110" s="239">
        <v>-664.42259992312358</v>
      </c>
    </row>
    <row r="118" spans="4:6">
      <c r="D118">
        <v>3.3549087146482552</v>
      </c>
      <c r="E118" s="367">
        <v>-664.43668443535171</v>
      </c>
    </row>
    <row r="119" spans="4:6">
      <c r="D119">
        <f>PIVOT1Q24!H99</f>
        <v>3.2783687886306248</v>
      </c>
      <c r="E119" s="368">
        <f>E110-E118</f>
        <v>1.4084512228123458E-2</v>
      </c>
      <c r="F119" t="s">
        <v>478</v>
      </c>
    </row>
    <row r="120" spans="4:6">
      <c r="D120">
        <f>D118-D119</f>
        <v>7.6539926017630489E-2</v>
      </c>
      <c r="E120" s="36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5C4A0-FED6-46F4-91DB-D27F389A13F5}">
  <sheetPr>
    <tabColor theme="5" tint="-0.249977111117893"/>
  </sheetPr>
  <dimension ref="A3:H99"/>
  <sheetViews>
    <sheetView showGridLines="0" zoomScale="90" zoomScaleNormal="90" workbookViewId="0">
      <pane xSplit="3" ySplit="3" topLeftCell="D31" activePane="bottomRight" state="frozen"/>
      <selection activeCell="E84" sqref="E84"/>
      <selection pane="topRight" activeCell="E84" sqref="E84"/>
      <selection pane="bottomLeft" activeCell="E84" sqref="E84"/>
      <selection pane="bottomRight" activeCell="E84" sqref="E84"/>
    </sheetView>
  </sheetViews>
  <sheetFormatPr defaultRowHeight="14.5"/>
  <cols>
    <col min="1" max="1" width="13.54296875" customWidth="1"/>
    <col min="2" max="2" width="16.7265625" bestFit="1" customWidth="1"/>
    <col min="3" max="3" width="41.54296875" bestFit="1" customWidth="1"/>
    <col min="4" max="8" width="11.453125" bestFit="1" customWidth="1"/>
    <col min="9" max="30" width="16.90625" bestFit="1" customWidth="1"/>
    <col min="31" max="31" width="11.7265625" bestFit="1" customWidth="1"/>
  </cols>
  <sheetData>
    <row r="3" spans="1:8">
      <c r="A3" s="5" t="s">
        <v>206</v>
      </c>
      <c r="B3" s="5" t="s">
        <v>205</v>
      </c>
      <c r="C3" s="5" t="s">
        <v>207</v>
      </c>
      <c r="D3" t="s">
        <v>422</v>
      </c>
      <c r="E3" t="s">
        <v>429</v>
      </c>
      <c r="F3" t="s">
        <v>434</v>
      </c>
      <c r="G3" t="s">
        <v>445</v>
      </c>
      <c r="H3" t="s">
        <v>463</v>
      </c>
    </row>
    <row r="4" spans="1:8">
      <c r="A4" t="s">
        <v>1</v>
      </c>
      <c r="D4" s="239"/>
      <c r="E4" s="239"/>
      <c r="F4" s="239"/>
      <c r="G4" s="239"/>
      <c r="H4" s="239"/>
    </row>
    <row r="5" spans="1:8">
      <c r="A5" t="s">
        <v>1</v>
      </c>
      <c r="B5" t="s">
        <v>2</v>
      </c>
      <c r="D5" s="239">
        <v>1.0481238307083995</v>
      </c>
      <c r="E5" s="239">
        <v>-1.5098836460985234</v>
      </c>
      <c r="F5" s="239">
        <v>-11.168359503442034</v>
      </c>
      <c r="G5" s="239">
        <v>-251.65357713798693</v>
      </c>
      <c r="H5" s="239">
        <v>-7.3689973487913898</v>
      </c>
    </row>
    <row r="6" spans="1:8">
      <c r="A6" t="s">
        <v>1</v>
      </c>
      <c r="B6" t="s">
        <v>2</v>
      </c>
      <c r="C6" t="s">
        <v>11</v>
      </c>
      <c r="D6" s="239">
        <v>-0.48801934753832549</v>
      </c>
      <c r="E6" s="239">
        <v>-0.34753965246167456</v>
      </c>
      <c r="F6" s="239">
        <v>-0.42619899999999988</v>
      </c>
      <c r="G6" s="239">
        <v>-6.0060980000000006</v>
      </c>
      <c r="H6" s="239">
        <v>-0.59692999999999996</v>
      </c>
    </row>
    <row r="7" spans="1:8">
      <c r="A7" t="s">
        <v>1</v>
      </c>
      <c r="B7" t="s">
        <v>2</v>
      </c>
      <c r="C7" t="s">
        <v>404</v>
      </c>
      <c r="D7" s="239">
        <v>1.7356654792147799</v>
      </c>
      <c r="E7" s="239">
        <v>-1.2511536347497516</v>
      </c>
      <c r="F7" s="239">
        <v>-0.20627164478451687</v>
      </c>
      <c r="G7" s="239">
        <v>-2.3006067548379111E-2</v>
      </c>
      <c r="H7" s="239">
        <v>0</v>
      </c>
    </row>
    <row r="8" spans="1:8">
      <c r="A8" t="s">
        <v>1</v>
      </c>
      <c r="B8" t="s">
        <v>2</v>
      </c>
      <c r="C8" t="s">
        <v>355</v>
      </c>
      <c r="D8" s="239"/>
      <c r="E8" s="239"/>
      <c r="F8" s="239"/>
      <c r="G8" s="239"/>
      <c r="H8" s="239"/>
    </row>
    <row r="9" spans="1:8">
      <c r="A9" t="s">
        <v>1</v>
      </c>
      <c r="B9" t="s">
        <v>2</v>
      </c>
      <c r="C9" t="s">
        <v>12</v>
      </c>
      <c r="D9" s="239"/>
      <c r="E9" s="239"/>
      <c r="F9" s="239"/>
      <c r="G9" s="239"/>
      <c r="H9" s="239"/>
    </row>
    <row r="10" spans="1:8">
      <c r="A10" t="s">
        <v>1</v>
      </c>
      <c r="B10" t="s">
        <v>2</v>
      </c>
      <c r="C10" t="s">
        <v>13</v>
      </c>
      <c r="D10" s="239">
        <v>0.18183128241625215</v>
      </c>
      <c r="E10" s="239">
        <v>5.6063736167075086E-2</v>
      </c>
      <c r="F10" s="239">
        <v>2.8725808174496416E-2</v>
      </c>
      <c r="G10" s="239">
        <v>2.8561005142001763</v>
      </c>
      <c r="H10" s="239">
        <v>9.151877606222282E-2</v>
      </c>
    </row>
    <row r="11" spans="1:8">
      <c r="A11" t="s">
        <v>1</v>
      </c>
      <c r="B11" t="s">
        <v>2</v>
      </c>
      <c r="C11" t="s">
        <v>14</v>
      </c>
      <c r="D11" s="239">
        <v>0</v>
      </c>
      <c r="E11" s="239">
        <v>0</v>
      </c>
      <c r="F11" s="239">
        <v>0</v>
      </c>
      <c r="G11" s="239">
        <v>-242.90874050073259</v>
      </c>
      <c r="H11" s="239">
        <v>0</v>
      </c>
    </row>
    <row r="12" spans="1:8">
      <c r="A12" t="s">
        <v>1</v>
      </c>
      <c r="B12" t="s">
        <v>2</v>
      </c>
      <c r="C12" t="s">
        <v>15</v>
      </c>
      <c r="D12" s="239">
        <v>0</v>
      </c>
      <c r="E12" s="239">
        <v>0</v>
      </c>
      <c r="F12" s="239">
        <v>0</v>
      </c>
      <c r="G12" s="239">
        <v>0</v>
      </c>
      <c r="H12" s="239">
        <v>0</v>
      </c>
    </row>
    <row r="13" spans="1:8">
      <c r="A13" t="s">
        <v>1</v>
      </c>
      <c r="B13" t="s">
        <v>2</v>
      </c>
      <c r="C13" t="s">
        <v>16</v>
      </c>
      <c r="D13" s="239">
        <v>1.6042733791115953</v>
      </c>
      <c r="E13" s="239">
        <v>6.1348023347787273E-3</v>
      </c>
      <c r="F13" s="239">
        <v>-0.60517824745031801</v>
      </c>
      <c r="G13" s="239">
        <v>2.9098293986026857</v>
      </c>
      <c r="H13" s="239">
        <v>0</v>
      </c>
    </row>
    <row r="14" spans="1:8">
      <c r="A14" t="s">
        <v>1</v>
      </c>
      <c r="B14" t="s">
        <v>2</v>
      </c>
      <c r="C14" t="s">
        <v>17</v>
      </c>
      <c r="D14" s="239">
        <v>0</v>
      </c>
      <c r="E14" s="239">
        <v>0</v>
      </c>
      <c r="F14" s="239">
        <v>0</v>
      </c>
      <c r="G14" s="239">
        <v>0</v>
      </c>
      <c r="H14" s="239">
        <v>0</v>
      </c>
    </row>
    <row r="15" spans="1:8">
      <c r="A15" t="s">
        <v>1</v>
      </c>
      <c r="B15" t="s">
        <v>2</v>
      </c>
      <c r="C15" t="s">
        <v>18</v>
      </c>
      <c r="D15" s="239">
        <v>0</v>
      </c>
      <c r="E15" s="239">
        <v>-5.9216075757277123E-2</v>
      </c>
      <c r="F15" s="239">
        <v>-7.8158598393695817E-4</v>
      </c>
      <c r="G15" s="239">
        <v>-0.63758820649702419</v>
      </c>
      <c r="H15" s="239">
        <v>-2.9255779999999999E-2</v>
      </c>
    </row>
    <row r="16" spans="1:8">
      <c r="A16" t="s">
        <v>1</v>
      </c>
      <c r="B16" t="s">
        <v>2</v>
      </c>
      <c r="C16" t="s">
        <v>19</v>
      </c>
      <c r="D16" s="239">
        <v>-1.9817015640823115</v>
      </c>
      <c r="E16" s="239">
        <v>8.5883759215557243E-2</v>
      </c>
      <c r="F16" s="239">
        <v>1.1214802983353009</v>
      </c>
      <c r="G16" s="239">
        <v>-4.3646002377137991</v>
      </c>
      <c r="H16" s="239">
        <v>0.21006354928890852</v>
      </c>
    </row>
    <row r="17" spans="1:8">
      <c r="A17" t="s">
        <v>1</v>
      </c>
      <c r="B17" t="s">
        <v>2</v>
      </c>
      <c r="C17" t="s">
        <v>31</v>
      </c>
      <c r="D17" s="239">
        <v>-3.9253984135908014E-3</v>
      </c>
      <c r="E17" s="239">
        <v>-5.6580847231339423E-5</v>
      </c>
      <c r="F17" s="239">
        <v>-7.1153135157360136E-3</v>
      </c>
      <c r="G17" s="239">
        <v>-3.4957220482718947</v>
      </c>
      <c r="H17" s="239">
        <v>-4.3095441425217325E-3</v>
      </c>
    </row>
    <row r="18" spans="1:8">
      <c r="A18" t="s">
        <v>1</v>
      </c>
      <c r="B18" t="s">
        <v>2</v>
      </c>
      <c r="C18" t="s">
        <v>435</v>
      </c>
      <c r="D18" s="239"/>
      <c r="E18" s="239">
        <v>0</v>
      </c>
      <c r="F18" s="239">
        <v>-11.073019818217324</v>
      </c>
      <c r="G18" s="239">
        <v>1.6248009973880428E-2</v>
      </c>
      <c r="H18" s="239">
        <v>-7.0400843499999999</v>
      </c>
    </row>
    <row r="19" spans="1:8">
      <c r="A19" t="s">
        <v>1</v>
      </c>
      <c r="B19" t="s">
        <v>4</v>
      </c>
      <c r="D19" s="239">
        <v>-4.1331478478773585E-4</v>
      </c>
      <c r="E19" s="239">
        <v>9.4790750769824621E-3</v>
      </c>
      <c r="F19" s="239">
        <v>-1.1102845817480846</v>
      </c>
      <c r="G19" s="239">
        <v>-1.6512475360594085E-2</v>
      </c>
      <c r="H19" s="239">
        <v>-9.1818955700308376</v>
      </c>
    </row>
    <row r="20" spans="1:8">
      <c r="A20" t="s">
        <v>1</v>
      </c>
      <c r="B20" t="s">
        <v>4</v>
      </c>
      <c r="C20" t="s">
        <v>13</v>
      </c>
      <c r="D20" s="239">
        <v>-4.1331478478773585E-4</v>
      </c>
      <c r="E20" s="239">
        <v>9.4790750769824621E-3</v>
      </c>
      <c r="F20" s="239">
        <v>6.3081440472141453E-2</v>
      </c>
      <c r="G20" s="239">
        <v>-1.8234215513237343E-2</v>
      </c>
      <c r="H20" s="239">
        <v>1.8211429969171907E-2</v>
      </c>
    </row>
    <row r="21" spans="1:8">
      <c r="A21" t="s">
        <v>1</v>
      </c>
      <c r="B21" t="s">
        <v>4</v>
      </c>
      <c r="C21" t="s">
        <v>17</v>
      </c>
      <c r="D21" s="239"/>
      <c r="E21" s="239"/>
      <c r="F21" s="239"/>
      <c r="G21" s="239"/>
      <c r="H21" s="239"/>
    </row>
    <row r="22" spans="1:8">
      <c r="A22" t="s">
        <v>1</v>
      </c>
      <c r="B22" t="s">
        <v>4</v>
      </c>
      <c r="C22" t="s">
        <v>19</v>
      </c>
      <c r="D22" s="239">
        <v>0</v>
      </c>
      <c r="E22" s="239">
        <v>0</v>
      </c>
      <c r="F22" s="239">
        <v>0</v>
      </c>
      <c r="G22" s="239">
        <v>0</v>
      </c>
      <c r="H22" s="239">
        <v>0</v>
      </c>
    </row>
    <row r="23" spans="1:8">
      <c r="A23" t="s">
        <v>1</v>
      </c>
      <c r="B23" t="s">
        <v>4</v>
      </c>
      <c r="C23" t="s">
        <v>31</v>
      </c>
      <c r="D23" s="239"/>
      <c r="E23" s="239"/>
      <c r="F23" s="239"/>
      <c r="G23" s="239"/>
      <c r="H23" s="239"/>
    </row>
    <row r="24" spans="1:8">
      <c r="A24" t="s">
        <v>1</v>
      </c>
      <c r="B24" t="s">
        <v>4</v>
      </c>
      <c r="C24" t="s">
        <v>435</v>
      </c>
      <c r="D24" s="239"/>
      <c r="E24" s="239">
        <v>0</v>
      </c>
      <c r="F24" s="239">
        <v>-1.173366022220226</v>
      </c>
      <c r="G24" s="239">
        <v>1.7217401526432585E-3</v>
      </c>
      <c r="H24" s="239">
        <v>-9.2001070000000098</v>
      </c>
    </row>
    <row r="25" spans="1:8">
      <c r="A25" t="s">
        <v>1</v>
      </c>
      <c r="B25" t="s">
        <v>446</v>
      </c>
      <c r="D25" s="239">
        <v>-1.1692028655196305</v>
      </c>
      <c r="E25" s="239">
        <v>-6.0786723319028466</v>
      </c>
      <c r="F25" s="239">
        <v>-1.0313240639498116</v>
      </c>
      <c r="G25" s="239">
        <v>-13.341793879525092</v>
      </c>
      <c r="H25" s="239">
        <v>14.485493173580547</v>
      </c>
    </row>
    <row r="26" spans="1:8">
      <c r="A26" t="s">
        <v>1</v>
      </c>
      <c r="B26" t="s">
        <v>446</v>
      </c>
      <c r="C26" t="s">
        <v>11</v>
      </c>
      <c r="D26" s="239">
        <v>0</v>
      </c>
      <c r="E26" s="239">
        <v>0</v>
      </c>
      <c r="F26" s="239">
        <v>0</v>
      </c>
      <c r="G26" s="239">
        <v>0</v>
      </c>
      <c r="H26" s="239">
        <v>0</v>
      </c>
    </row>
    <row r="27" spans="1:8">
      <c r="A27" t="s">
        <v>1</v>
      </c>
      <c r="B27" t="s">
        <v>446</v>
      </c>
      <c r="C27" t="s">
        <v>355</v>
      </c>
      <c r="D27" s="239"/>
      <c r="E27" s="239"/>
      <c r="F27" s="239"/>
      <c r="G27" s="239"/>
      <c r="H27" s="239"/>
    </row>
    <row r="28" spans="1:8">
      <c r="A28" t="s">
        <v>1</v>
      </c>
      <c r="B28" t="s">
        <v>446</v>
      </c>
      <c r="C28" t="s">
        <v>432</v>
      </c>
      <c r="D28" s="239"/>
      <c r="E28" s="239">
        <v>-5.294118132207168</v>
      </c>
      <c r="F28" s="239">
        <v>-6.9876439404737312E-2</v>
      </c>
      <c r="G28" s="239">
        <v>-1.3960346232421372E-2</v>
      </c>
      <c r="H28" s="239">
        <v>0</v>
      </c>
    </row>
    <row r="29" spans="1:8">
      <c r="A29" t="s">
        <v>1</v>
      </c>
      <c r="B29" t="s">
        <v>446</v>
      </c>
      <c r="C29" t="s">
        <v>12</v>
      </c>
      <c r="D29" s="239"/>
      <c r="E29" s="239"/>
      <c r="F29" s="239"/>
      <c r="G29" s="239"/>
      <c r="H29" s="239"/>
    </row>
    <row r="30" spans="1:8">
      <c r="A30" t="s">
        <v>1</v>
      </c>
      <c r="B30" t="s">
        <v>446</v>
      </c>
      <c r="C30" t="s">
        <v>13</v>
      </c>
      <c r="D30" s="239">
        <v>1.1371824480369511E-2</v>
      </c>
      <c r="E30" s="239">
        <v>-0.61460157969567852</v>
      </c>
      <c r="F30" s="239">
        <v>-1.0502210345450744</v>
      </c>
      <c r="G30" s="239">
        <v>-0.60727795329266987</v>
      </c>
      <c r="H30" s="239">
        <v>2.8251150335805466</v>
      </c>
    </row>
    <row r="31" spans="1:8">
      <c r="A31" t="s">
        <v>1</v>
      </c>
      <c r="B31" t="s">
        <v>446</v>
      </c>
      <c r="C31" t="s">
        <v>21</v>
      </c>
      <c r="D31" s="239">
        <v>0</v>
      </c>
      <c r="E31" s="239">
        <v>0</v>
      </c>
      <c r="F31" s="239">
        <v>0</v>
      </c>
      <c r="G31" s="239">
        <v>0</v>
      </c>
      <c r="H31" s="239">
        <v>0</v>
      </c>
    </row>
    <row r="32" spans="1:8">
      <c r="A32" t="s">
        <v>1</v>
      </c>
      <c r="B32" t="s">
        <v>446</v>
      </c>
      <c r="C32" t="s">
        <v>14</v>
      </c>
      <c r="D32" s="239">
        <v>-7.9075140000000002E-2</v>
      </c>
      <c r="E32" s="239">
        <v>0</v>
      </c>
      <c r="F32" s="239">
        <v>0</v>
      </c>
      <c r="G32" s="239">
        <v>0</v>
      </c>
      <c r="H32" s="239">
        <v>0</v>
      </c>
    </row>
    <row r="33" spans="1:8">
      <c r="A33" t="s">
        <v>1</v>
      </c>
      <c r="B33" t="s">
        <v>446</v>
      </c>
      <c r="C33" t="s">
        <v>16</v>
      </c>
      <c r="D33" s="239">
        <v>0</v>
      </c>
      <c r="E33" s="239">
        <v>0</v>
      </c>
      <c r="F33" s="239">
        <v>0</v>
      </c>
      <c r="G33" s="239">
        <v>0</v>
      </c>
      <c r="H33" s="239">
        <v>0</v>
      </c>
    </row>
    <row r="34" spans="1:8">
      <c r="A34" t="s">
        <v>1</v>
      </c>
      <c r="B34" t="s">
        <v>446</v>
      </c>
      <c r="C34" t="s">
        <v>22</v>
      </c>
      <c r="D34" s="239">
        <v>0</v>
      </c>
      <c r="E34" s="239">
        <v>0</v>
      </c>
      <c r="F34" s="239">
        <v>0</v>
      </c>
      <c r="G34" s="239">
        <v>0</v>
      </c>
      <c r="H34" s="239">
        <v>0</v>
      </c>
    </row>
    <row r="35" spans="1:8">
      <c r="A35" t="s">
        <v>1</v>
      </c>
      <c r="B35" t="s">
        <v>446</v>
      </c>
      <c r="C35" t="s">
        <v>17</v>
      </c>
      <c r="D35" s="239">
        <v>0</v>
      </c>
      <c r="E35" s="239">
        <v>0</v>
      </c>
      <c r="F35" s="239">
        <v>0</v>
      </c>
      <c r="G35" s="239">
        <v>0</v>
      </c>
      <c r="H35" s="239">
        <v>0</v>
      </c>
    </row>
    <row r="36" spans="1:8">
      <c r="A36" t="s">
        <v>1</v>
      </c>
      <c r="B36" t="s">
        <v>446</v>
      </c>
      <c r="C36" t="s">
        <v>18</v>
      </c>
      <c r="D36" s="239">
        <v>-0.94740076999999989</v>
      </c>
      <c r="E36" s="239">
        <v>-6.845752000000016E-2</v>
      </c>
      <c r="F36" s="239">
        <v>-1.2416649999999883E-2</v>
      </c>
      <c r="G36" s="239">
        <v>-6.7481500000000014E-3</v>
      </c>
      <c r="H36" s="239">
        <v>-1.5518860000000002E-2</v>
      </c>
    </row>
    <row r="37" spans="1:8">
      <c r="A37" t="s">
        <v>1</v>
      </c>
      <c r="B37" t="s">
        <v>446</v>
      </c>
      <c r="C37" t="s">
        <v>19</v>
      </c>
      <c r="D37" s="239">
        <v>-0.15409877999999999</v>
      </c>
      <c r="E37" s="239">
        <v>-0.1014951</v>
      </c>
      <c r="F37" s="239">
        <v>0.10119006</v>
      </c>
      <c r="G37" s="239">
        <v>-9.5011207600000009</v>
      </c>
      <c r="H37" s="239">
        <v>5.0383805700000002</v>
      </c>
    </row>
    <row r="38" spans="1:8">
      <c r="A38" t="s">
        <v>1</v>
      </c>
      <c r="B38" t="s">
        <v>446</v>
      </c>
      <c r="C38" t="s">
        <v>31</v>
      </c>
      <c r="D38" s="239">
        <v>0</v>
      </c>
      <c r="E38" s="239">
        <v>0</v>
      </c>
      <c r="F38" s="239">
        <v>0</v>
      </c>
      <c r="G38" s="239">
        <v>-3.2126866700000001</v>
      </c>
      <c r="H38" s="239">
        <v>6.6375164299999998</v>
      </c>
    </row>
    <row r="39" spans="1:8">
      <c r="A39" t="s">
        <v>1</v>
      </c>
      <c r="B39" t="s">
        <v>446</v>
      </c>
      <c r="C39" t="s">
        <v>23</v>
      </c>
      <c r="D39" s="239"/>
      <c r="E39" s="239"/>
      <c r="F39" s="239"/>
      <c r="G39" s="239"/>
      <c r="H39" s="239"/>
    </row>
    <row r="40" spans="1:8">
      <c r="A40" t="s">
        <v>1</v>
      </c>
      <c r="B40" t="s">
        <v>446</v>
      </c>
      <c r="C40" t="s">
        <v>283</v>
      </c>
      <c r="D40" s="239"/>
      <c r="E40" s="239"/>
      <c r="F40" s="239"/>
      <c r="G40" s="239"/>
      <c r="H40" s="239"/>
    </row>
    <row r="41" spans="1:8">
      <c r="A41" t="s">
        <v>1</v>
      </c>
      <c r="B41" t="s">
        <v>3</v>
      </c>
      <c r="D41" s="239">
        <v>-0.39569057663691037</v>
      </c>
      <c r="E41" s="239">
        <v>1.9807004476108364E-2</v>
      </c>
      <c r="F41" s="239">
        <v>-0.42509720839342663</v>
      </c>
      <c r="G41" s="239">
        <v>-0.2619036597253166</v>
      </c>
      <c r="H41" s="239">
        <v>0.75260107178741231</v>
      </c>
    </row>
    <row r="42" spans="1:8">
      <c r="A42" t="s">
        <v>1</v>
      </c>
      <c r="B42" t="s">
        <v>3</v>
      </c>
      <c r="C42" t="s">
        <v>355</v>
      </c>
      <c r="D42" s="239"/>
      <c r="E42" s="239"/>
      <c r="F42" s="239"/>
      <c r="G42" s="239"/>
      <c r="H42" s="239"/>
    </row>
    <row r="43" spans="1:8">
      <c r="A43" t="s">
        <v>1</v>
      </c>
      <c r="B43" t="s">
        <v>3</v>
      </c>
      <c r="C43" t="s">
        <v>12</v>
      </c>
      <c r="D43" s="239"/>
      <c r="E43" s="239"/>
      <c r="F43" s="239"/>
      <c r="G43" s="239"/>
      <c r="H43" s="239"/>
    </row>
    <row r="44" spans="1:8">
      <c r="A44" t="s">
        <v>1</v>
      </c>
      <c r="B44" t="s">
        <v>3</v>
      </c>
      <c r="C44" t="s">
        <v>13</v>
      </c>
      <c r="D44" s="239">
        <v>3.5798016144221699E-2</v>
      </c>
      <c r="E44" s="239">
        <v>2.3536371368607298E-4</v>
      </c>
      <c r="F44" s="239">
        <v>8.7669191038018985E-5</v>
      </c>
      <c r="G44" s="239">
        <v>-6.3389305855103193E-5</v>
      </c>
      <c r="H44" s="239">
        <v>0.4122315977455378</v>
      </c>
    </row>
    <row r="45" spans="1:8">
      <c r="A45" t="s">
        <v>1</v>
      </c>
      <c r="B45" t="s">
        <v>3</v>
      </c>
      <c r="C45" t="s">
        <v>15</v>
      </c>
      <c r="D45" s="239"/>
      <c r="E45" s="239"/>
      <c r="F45" s="239"/>
      <c r="G45" s="239"/>
      <c r="H45" s="239"/>
    </row>
    <row r="46" spans="1:8">
      <c r="A46" t="s">
        <v>1</v>
      </c>
      <c r="B46" t="s">
        <v>3</v>
      </c>
      <c r="C46" t="s">
        <v>16</v>
      </c>
      <c r="D46" s="239">
        <v>-0.43148859278113205</v>
      </c>
      <c r="E46" s="239">
        <v>-3.1970199796003962E-2</v>
      </c>
      <c r="F46" s="239">
        <v>-0.42373969791111721</v>
      </c>
      <c r="G46" s="239">
        <v>-8.1494022512338615E-2</v>
      </c>
      <c r="H46" s="239">
        <v>0</v>
      </c>
    </row>
    <row r="47" spans="1:8">
      <c r="A47" t="s">
        <v>1</v>
      </c>
      <c r="B47" t="s">
        <v>3</v>
      </c>
      <c r="C47" t="s">
        <v>18</v>
      </c>
      <c r="D47" s="239">
        <v>0</v>
      </c>
      <c r="E47" s="239">
        <v>0</v>
      </c>
      <c r="F47" s="239">
        <v>0</v>
      </c>
      <c r="G47" s="239">
        <v>-0.15826591000000001</v>
      </c>
      <c r="H47" s="239">
        <v>0</v>
      </c>
    </row>
    <row r="48" spans="1:8">
      <c r="A48" t="s">
        <v>1</v>
      </c>
      <c r="B48" t="s">
        <v>3</v>
      </c>
      <c r="C48" t="s">
        <v>19</v>
      </c>
      <c r="D48" s="239"/>
      <c r="E48" s="239">
        <v>5.1541840558426255E-2</v>
      </c>
      <c r="F48" s="239">
        <v>-1.4451796733474659E-3</v>
      </c>
      <c r="G48" s="239">
        <v>-2.2080337907122879E-2</v>
      </c>
      <c r="H48" s="239">
        <v>0.34036947404187456</v>
      </c>
    </row>
    <row r="49" spans="1:8">
      <c r="A49" t="s">
        <v>1</v>
      </c>
      <c r="B49" t="s">
        <v>3</v>
      </c>
      <c r="C49" t="s">
        <v>31</v>
      </c>
      <c r="D49" s="239"/>
      <c r="E49" s="239"/>
      <c r="F49" s="239"/>
      <c r="G49" s="239"/>
      <c r="H49" s="239"/>
    </row>
    <row r="50" spans="1:8">
      <c r="A50" t="s">
        <v>6</v>
      </c>
      <c r="D50" s="239"/>
      <c r="E50" s="239"/>
      <c r="F50" s="239"/>
      <c r="G50" s="239"/>
      <c r="H50" s="239"/>
    </row>
    <row r="51" spans="1:8">
      <c r="A51" t="s">
        <v>6</v>
      </c>
      <c r="B51" t="s">
        <v>34</v>
      </c>
      <c r="D51" s="239">
        <v>-5.6749999999999995E-2</v>
      </c>
      <c r="E51" s="239">
        <v>-0.28103793499953</v>
      </c>
      <c r="F51" s="239">
        <v>-4.1850065000469977E-2</v>
      </c>
      <c r="G51" s="239">
        <v>-0.82000000000000006</v>
      </c>
      <c r="H51" s="239">
        <v>-0.63899999999099999</v>
      </c>
    </row>
    <row r="52" spans="1:8">
      <c r="A52" t="s">
        <v>6</v>
      </c>
      <c r="B52" t="s">
        <v>34</v>
      </c>
      <c r="C52" t="s">
        <v>11</v>
      </c>
      <c r="D52" s="239">
        <v>0</v>
      </c>
      <c r="E52" s="239">
        <v>0</v>
      </c>
      <c r="F52" s="239">
        <v>0</v>
      </c>
      <c r="G52" s="239">
        <v>0</v>
      </c>
      <c r="H52" s="239">
        <v>0</v>
      </c>
    </row>
    <row r="53" spans="1:8">
      <c r="A53" t="s">
        <v>6</v>
      </c>
      <c r="B53" t="s">
        <v>34</v>
      </c>
      <c r="C53" t="s">
        <v>355</v>
      </c>
      <c r="D53" s="239"/>
      <c r="E53" s="239"/>
      <c r="F53" s="239"/>
      <c r="G53" s="239"/>
      <c r="H53" s="239"/>
    </row>
    <row r="54" spans="1:8">
      <c r="A54" t="s">
        <v>6</v>
      </c>
      <c r="B54" t="s">
        <v>34</v>
      </c>
      <c r="C54" t="s">
        <v>13</v>
      </c>
      <c r="D54" s="239">
        <v>4.0000000000000001E-3</v>
      </c>
      <c r="E54" s="239">
        <v>-0.10300000000000001</v>
      </c>
      <c r="F54" s="239">
        <v>1.0000000000000044E-3</v>
      </c>
      <c r="G54" s="239">
        <v>-0.82000000000000006</v>
      </c>
      <c r="H54" s="239">
        <v>0</v>
      </c>
    </row>
    <row r="55" spans="1:8">
      <c r="A55" t="s">
        <v>6</v>
      </c>
      <c r="B55" t="s">
        <v>34</v>
      </c>
      <c r="C55" t="s">
        <v>14</v>
      </c>
      <c r="D55" s="239">
        <v>0</v>
      </c>
      <c r="E55" s="239">
        <v>0</v>
      </c>
      <c r="F55" s="239">
        <v>0</v>
      </c>
      <c r="G55" s="239">
        <v>0</v>
      </c>
      <c r="H55" s="239">
        <v>-0.63900000000000001</v>
      </c>
    </row>
    <row r="56" spans="1:8">
      <c r="A56" t="s">
        <v>6</v>
      </c>
      <c r="B56" t="s">
        <v>34</v>
      </c>
      <c r="C56" t="s">
        <v>15</v>
      </c>
      <c r="D56" s="239"/>
      <c r="E56" s="239"/>
      <c r="F56" s="239"/>
      <c r="G56" s="239"/>
      <c r="H56" s="239"/>
    </row>
    <row r="57" spans="1:8">
      <c r="A57" t="s">
        <v>6</v>
      </c>
      <c r="B57" t="s">
        <v>34</v>
      </c>
      <c r="C57" t="s">
        <v>18</v>
      </c>
      <c r="D57" s="239">
        <v>-2.4E-2</v>
      </c>
      <c r="E57" s="239">
        <v>0</v>
      </c>
      <c r="F57" s="239">
        <v>0</v>
      </c>
      <c r="G57" s="239">
        <v>0</v>
      </c>
      <c r="H57" s="239">
        <v>8.9999999999999996E-12</v>
      </c>
    </row>
    <row r="58" spans="1:8">
      <c r="A58" t="s">
        <v>6</v>
      </c>
      <c r="B58" t="s">
        <v>34</v>
      </c>
      <c r="C58" t="s">
        <v>31</v>
      </c>
      <c r="D58" s="239">
        <v>-3.6749999999999998E-2</v>
      </c>
      <c r="E58" s="239">
        <v>-0.17803793499953</v>
      </c>
      <c r="F58" s="239">
        <v>-4.2850065000469985E-2</v>
      </c>
      <c r="G58" s="239">
        <v>0</v>
      </c>
      <c r="H58" s="239">
        <v>0</v>
      </c>
    </row>
    <row r="59" spans="1:8">
      <c r="A59" t="s">
        <v>6</v>
      </c>
      <c r="B59" t="s">
        <v>34</v>
      </c>
      <c r="C59" t="s">
        <v>412</v>
      </c>
      <c r="D59" s="239"/>
      <c r="E59" s="239"/>
      <c r="F59" s="239"/>
      <c r="G59" s="239"/>
      <c r="H59" s="239"/>
    </row>
    <row r="60" spans="1:8">
      <c r="A60" t="s">
        <v>6</v>
      </c>
      <c r="B60" t="s">
        <v>35</v>
      </c>
      <c r="D60" s="239">
        <v>-0.19913053624095733</v>
      </c>
      <c r="E60" s="239">
        <v>-1.3513157968398283E-2</v>
      </c>
      <c r="F60" s="239">
        <v>2.209924042029375E-2</v>
      </c>
      <c r="G60" s="239">
        <v>0.18939637121723277</v>
      </c>
      <c r="H60" s="239">
        <v>-0.13885815939367024</v>
      </c>
    </row>
    <row r="61" spans="1:8">
      <c r="A61" t="s">
        <v>6</v>
      </c>
      <c r="B61" t="s">
        <v>35</v>
      </c>
      <c r="C61" t="s">
        <v>355</v>
      </c>
      <c r="D61" s="239"/>
      <c r="E61" s="239"/>
      <c r="F61" s="239"/>
      <c r="G61" s="239"/>
      <c r="H61" s="239"/>
    </row>
    <row r="62" spans="1:8">
      <c r="A62" t="s">
        <v>6</v>
      </c>
      <c r="B62" t="s">
        <v>35</v>
      </c>
      <c r="C62" t="s">
        <v>12</v>
      </c>
      <c r="D62" s="239"/>
      <c r="E62" s="239"/>
      <c r="F62" s="239"/>
      <c r="G62" s="239"/>
      <c r="H62" s="239"/>
    </row>
    <row r="63" spans="1:8">
      <c r="A63" t="s">
        <v>6</v>
      </c>
      <c r="B63" t="s">
        <v>35</v>
      </c>
      <c r="C63" t="s">
        <v>13</v>
      </c>
      <c r="D63" s="239">
        <v>-0.19913053624095733</v>
      </c>
      <c r="E63" s="239">
        <v>-1.3513157968398283E-2</v>
      </c>
      <c r="F63" s="239">
        <v>2.209924042029375E-2</v>
      </c>
      <c r="G63" s="239">
        <v>0.18939637121723277</v>
      </c>
      <c r="H63" s="239">
        <v>-0.13885815939367024</v>
      </c>
    </row>
    <row r="64" spans="1:8">
      <c r="A64" t="s">
        <v>6</v>
      </c>
      <c r="B64" t="s">
        <v>35</v>
      </c>
      <c r="C64" t="s">
        <v>14</v>
      </c>
      <c r="D64" s="239">
        <v>0</v>
      </c>
      <c r="E64" s="239">
        <v>0</v>
      </c>
      <c r="F64" s="239">
        <v>0</v>
      </c>
      <c r="G64" s="239">
        <v>0</v>
      </c>
      <c r="H64" s="239">
        <v>0</v>
      </c>
    </row>
    <row r="65" spans="1:8">
      <c r="A65" t="s">
        <v>6</v>
      </c>
      <c r="B65" t="s">
        <v>35</v>
      </c>
      <c r="C65" t="s">
        <v>15</v>
      </c>
      <c r="D65" s="239">
        <v>0</v>
      </c>
      <c r="E65" s="239">
        <v>0</v>
      </c>
      <c r="F65" s="239">
        <v>0</v>
      </c>
      <c r="G65" s="239">
        <v>0</v>
      </c>
      <c r="H65" s="239">
        <v>0</v>
      </c>
    </row>
    <row r="66" spans="1:8">
      <c r="A66" t="s">
        <v>6</v>
      </c>
      <c r="B66" t="s">
        <v>35</v>
      </c>
      <c r="C66" t="s">
        <v>18</v>
      </c>
      <c r="D66" s="239">
        <v>0</v>
      </c>
      <c r="E66" s="239">
        <v>0</v>
      </c>
      <c r="F66" s="239">
        <v>0</v>
      </c>
      <c r="G66" s="239">
        <v>0</v>
      </c>
      <c r="H66" s="239">
        <v>0</v>
      </c>
    </row>
    <row r="67" spans="1:8">
      <c r="A67" t="s">
        <v>6</v>
      </c>
      <c r="B67" t="s">
        <v>35</v>
      </c>
      <c r="C67" t="s">
        <v>31</v>
      </c>
      <c r="D67" s="239">
        <v>0</v>
      </c>
      <c r="E67" s="239">
        <v>0</v>
      </c>
      <c r="F67" s="239">
        <v>0</v>
      </c>
      <c r="G67" s="239">
        <v>0</v>
      </c>
      <c r="H67" s="239">
        <v>0</v>
      </c>
    </row>
    <row r="68" spans="1:8">
      <c r="A68" t="s">
        <v>6</v>
      </c>
      <c r="B68" t="s">
        <v>36</v>
      </c>
      <c r="D68" s="239">
        <v>-0.16565794583939633</v>
      </c>
      <c r="E68" s="239">
        <v>-0.99268670097492984</v>
      </c>
      <c r="F68" s="239">
        <v>11.125336090114711</v>
      </c>
      <c r="G68" s="239">
        <v>-7.6201031046329977</v>
      </c>
      <c r="H68" s="239">
        <v>5.3340039058465374</v>
      </c>
    </row>
    <row r="69" spans="1:8">
      <c r="A69" t="s">
        <v>6</v>
      </c>
      <c r="B69" t="s">
        <v>36</v>
      </c>
      <c r="C69" t="s">
        <v>11</v>
      </c>
      <c r="D69" s="239"/>
      <c r="E69" s="239"/>
      <c r="F69" s="239"/>
      <c r="G69" s="239"/>
      <c r="H69" s="239"/>
    </row>
    <row r="70" spans="1:8">
      <c r="A70" t="s">
        <v>6</v>
      </c>
      <c r="B70" t="s">
        <v>36</v>
      </c>
      <c r="C70" t="s">
        <v>355</v>
      </c>
      <c r="D70" s="239"/>
      <c r="E70" s="239"/>
      <c r="F70" s="239"/>
      <c r="G70" s="239"/>
      <c r="H70" s="239"/>
    </row>
    <row r="71" spans="1:8">
      <c r="A71" t="s">
        <v>6</v>
      </c>
      <c r="B71" t="s">
        <v>36</v>
      </c>
      <c r="C71" t="s">
        <v>12</v>
      </c>
      <c r="D71" s="239"/>
      <c r="E71" s="239"/>
      <c r="F71" s="239"/>
      <c r="G71" s="239"/>
      <c r="H71" s="239"/>
    </row>
    <row r="72" spans="1:8">
      <c r="A72" t="s">
        <v>6</v>
      </c>
      <c r="B72" t="s">
        <v>36</v>
      </c>
      <c r="C72" t="s">
        <v>13</v>
      </c>
      <c r="D72" s="239">
        <v>2.225277692443278E-3</v>
      </c>
      <c r="E72" s="239">
        <v>-0.19202637104497233</v>
      </c>
      <c r="F72" s="239">
        <v>3.0211014341913384E-2</v>
      </c>
      <c r="G72" s="239">
        <v>-0.23762196974601638</v>
      </c>
      <c r="H72" s="364">
        <v>5.6843537717030905</v>
      </c>
    </row>
    <row r="73" spans="1:8">
      <c r="A73" t="s">
        <v>6</v>
      </c>
      <c r="B73" t="s">
        <v>36</v>
      </c>
      <c r="C73" t="s">
        <v>14</v>
      </c>
      <c r="D73" s="239">
        <v>0</v>
      </c>
      <c r="E73" s="239">
        <v>0</v>
      </c>
      <c r="F73" s="239">
        <v>0</v>
      </c>
      <c r="G73" s="239">
        <v>0</v>
      </c>
      <c r="H73" s="239">
        <v>0</v>
      </c>
    </row>
    <row r="74" spans="1:8">
      <c r="A74" t="s">
        <v>6</v>
      </c>
      <c r="B74" t="s">
        <v>36</v>
      </c>
      <c r="C74" t="s">
        <v>16</v>
      </c>
      <c r="D74" s="239">
        <v>-4.6432771680424536E-3</v>
      </c>
      <c r="E74" s="239">
        <v>-0.7674487879512254</v>
      </c>
      <c r="F74" s="239">
        <v>11.168891976465659</v>
      </c>
      <c r="G74" s="239">
        <v>0.14061981011979519</v>
      </c>
      <c r="H74" s="239">
        <v>-5.0736775218588855E-3</v>
      </c>
    </row>
    <row r="75" spans="1:8">
      <c r="A75" t="s">
        <v>6</v>
      </c>
      <c r="B75" t="s">
        <v>36</v>
      </c>
      <c r="C75" t="s">
        <v>18</v>
      </c>
      <c r="D75" s="239">
        <v>0</v>
      </c>
      <c r="E75" s="239">
        <v>0</v>
      </c>
      <c r="F75" s="239">
        <v>0</v>
      </c>
      <c r="G75" s="239">
        <v>-0.21815711686021594</v>
      </c>
      <c r="H75" s="239">
        <v>-0.17862645064587526</v>
      </c>
    </row>
    <row r="76" spans="1:8">
      <c r="A76" t="s">
        <v>6</v>
      </c>
      <c r="B76" t="s">
        <v>36</v>
      </c>
      <c r="C76" t="s">
        <v>19</v>
      </c>
      <c r="D76" s="239">
        <v>0</v>
      </c>
      <c r="E76" s="239">
        <v>0</v>
      </c>
      <c r="F76" s="239">
        <v>0</v>
      </c>
      <c r="G76" s="239">
        <v>0.38812869465719035</v>
      </c>
      <c r="H76" s="239">
        <v>9.043000521749377E-3</v>
      </c>
    </row>
    <row r="77" spans="1:8">
      <c r="A77" t="s">
        <v>6</v>
      </c>
      <c r="B77" t="s">
        <v>36</v>
      </c>
      <c r="C77" t="s">
        <v>31</v>
      </c>
      <c r="D77" s="239">
        <v>0</v>
      </c>
      <c r="E77" s="239">
        <v>0</v>
      </c>
      <c r="F77" s="239">
        <v>0</v>
      </c>
      <c r="G77" s="239">
        <v>-2.9976638724161702</v>
      </c>
      <c r="H77" s="239">
        <v>0</v>
      </c>
    </row>
    <row r="78" spans="1:8">
      <c r="A78" t="s">
        <v>6</v>
      </c>
      <c r="B78" t="s">
        <v>36</v>
      </c>
      <c r="C78" t="s">
        <v>380</v>
      </c>
      <c r="D78" s="239">
        <v>-0.16323994636379716</v>
      </c>
      <c r="E78" s="239">
        <v>-3.3211541978732079E-2</v>
      </c>
      <c r="F78" s="239">
        <v>-7.3766900692862403E-2</v>
      </c>
      <c r="G78" s="239">
        <v>5.9719562106745921E-2</v>
      </c>
      <c r="H78" s="239">
        <v>-0.17569273821056797</v>
      </c>
    </row>
    <row r="79" spans="1:8">
      <c r="A79" t="s">
        <v>6</v>
      </c>
      <c r="B79" t="s">
        <v>36</v>
      </c>
      <c r="C79" t="s">
        <v>25</v>
      </c>
      <c r="D79" s="239"/>
      <c r="E79" s="239"/>
      <c r="F79" s="239"/>
      <c r="G79" s="239"/>
      <c r="H79" s="239"/>
    </row>
    <row r="80" spans="1:8">
      <c r="A80" t="s">
        <v>6</v>
      </c>
      <c r="B80" t="s">
        <v>36</v>
      </c>
      <c r="C80" t="s">
        <v>457</v>
      </c>
      <c r="D80" s="239"/>
      <c r="E80" s="239"/>
      <c r="F80" s="239"/>
      <c r="G80" s="239">
        <v>-4.7551282124943262</v>
      </c>
      <c r="H80" s="239">
        <v>0</v>
      </c>
    </row>
    <row r="81" spans="1:8">
      <c r="A81" t="s">
        <v>6</v>
      </c>
      <c r="B81" t="s">
        <v>59</v>
      </c>
      <c r="D81" s="239">
        <v>1.9901338449292453E-3</v>
      </c>
      <c r="E81" s="239">
        <v>1.0979390589962452E-2</v>
      </c>
      <c r="F81" s="239">
        <v>0.14273856846935995</v>
      </c>
      <c r="G81" s="239">
        <v>-2.0055579197160611</v>
      </c>
      <c r="H81" s="239">
        <v>0.10283466342284421</v>
      </c>
    </row>
    <row r="82" spans="1:8">
      <c r="A82" t="s">
        <v>6</v>
      </c>
      <c r="B82" t="s">
        <v>59</v>
      </c>
      <c r="C82" t="s">
        <v>12</v>
      </c>
      <c r="D82" s="239"/>
      <c r="E82" s="239"/>
      <c r="F82" s="239"/>
      <c r="G82" s="239"/>
      <c r="H82" s="239"/>
    </row>
    <row r="83" spans="1:8">
      <c r="A83" t="s">
        <v>6</v>
      </c>
      <c r="B83" t="s">
        <v>59</v>
      </c>
      <c r="C83" t="s">
        <v>13</v>
      </c>
      <c r="D83" s="239">
        <v>1.9910182788915095E-3</v>
      </c>
      <c r="E83" s="239">
        <v>1.0979383449024832E-2</v>
      </c>
      <c r="F83" s="239">
        <v>0.1427385600363909</v>
      </c>
      <c r="G83" s="239">
        <v>0.10892340238477316</v>
      </c>
      <c r="H83" s="239">
        <v>0.10283466342284421</v>
      </c>
    </row>
    <row r="84" spans="1:8">
      <c r="A84" t="s">
        <v>6</v>
      </c>
      <c r="B84" t="s">
        <v>59</v>
      </c>
      <c r="C84" t="s">
        <v>14</v>
      </c>
      <c r="D84" s="239">
        <v>-8.8443396226415094E-7</v>
      </c>
      <c r="E84" s="239">
        <v>7.1409376209898776E-9</v>
      </c>
      <c r="F84" s="239">
        <v>8.4329690361174321E-9</v>
      </c>
      <c r="G84" s="239">
        <v>-9.0802642469572947E-5</v>
      </c>
      <c r="H84" s="239">
        <v>0</v>
      </c>
    </row>
    <row r="85" spans="1:8">
      <c r="A85" t="s">
        <v>6</v>
      </c>
      <c r="B85" t="s">
        <v>59</v>
      </c>
      <c r="C85" t="s">
        <v>17</v>
      </c>
      <c r="D85" s="239"/>
      <c r="E85" s="239"/>
      <c r="F85" s="239"/>
      <c r="G85" s="239"/>
      <c r="H85" s="239"/>
    </row>
    <row r="86" spans="1:8">
      <c r="A86" t="s">
        <v>6</v>
      </c>
      <c r="B86" t="s">
        <v>59</v>
      </c>
      <c r="C86" t="s">
        <v>18</v>
      </c>
      <c r="D86" s="239"/>
      <c r="E86" s="239"/>
      <c r="F86" s="239"/>
      <c r="G86" s="239">
        <v>-1.0578225584043965</v>
      </c>
      <c r="H86" s="239">
        <v>0</v>
      </c>
    </row>
    <row r="87" spans="1:8">
      <c r="A87" t="s">
        <v>6</v>
      </c>
      <c r="B87" t="s">
        <v>59</v>
      </c>
      <c r="C87" t="s">
        <v>457</v>
      </c>
      <c r="D87" s="239"/>
      <c r="E87" s="239"/>
      <c r="F87" s="239"/>
      <c r="G87" s="239">
        <v>-1.0565679610539682</v>
      </c>
      <c r="H87" s="239">
        <v>0</v>
      </c>
    </row>
    <row r="88" spans="1:8">
      <c r="A88" t="s">
        <v>7</v>
      </c>
      <c r="D88" s="239"/>
      <c r="E88" s="239"/>
      <c r="F88" s="239"/>
      <c r="G88" s="239"/>
      <c r="H88" s="239"/>
    </row>
    <row r="89" spans="1:8">
      <c r="A89" t="s">
        <v>7</v>
      </c>
      <c r="B89" t="s">
        <v>7</v>
      </c>
      <c r="D89" s="239">
        <v>0.37913423627735837</v>
      </c>
      <c r="E89" s="239">
        <v>-1.7675946602983719</v>
      </c>
      <c r="F89" s="239">
        <v>-1.2670843579521613</v>
      </c>
      <c r="G89" s="239">
        <v>-0.83705726996847818</v>
      </c>
      <c r="H89" s="239">
        <v>-6.7812947799816559E-2</v>
      </c>
    </row>
    <row r="90" spans="1:8">
      <c r="A90" t="s">
        <v>447</v>
      </c>
      <c r="D90" s="239"/>
      <c r="E90" s="239"/>
      <c r="F90" s="239"/>
      <c r="G90" s="239"/>
      <c r="H90" s="239"/>
    </row>
    <row r="91" spans="1:8">
      <c r="A91" t="s">
        <v>447</v>
      </c>
      <c r="B91" t="s">
        <v>447</v>
      </c>
      <c r="D91" s="239">
        <v>0</v>
      </c>
      <c r="E91" s="239">
        <v>-8.2539138673708406E-4</v>
      </c>
      <c r="F91" s="239">
        <v>1.8669940702629529E-6</v>
      </c>
      <c r="G91" s="239">
        <v>5.0850264052553756E-3</v>
      </c>
      <c r="H91" s="239">
        <v>0</v>
      </c>
    </row>
    <row r="92" spans="1:8">
      <c r="A92" t="s">
        <v>447</v>
      </c>
      <c r="B92" t="s">
        <v>447</v>
      </c>
      <c r="C92" t="s">
        <v>12</v>
      </c>
      <c r="D92" s="239"/>
      <c r="E92" s="239"/>
      <c r="F92" s="239"/>
      <c r="G92" s="239"/>
      <c r="H92" s="239"/>
    </row>
    <row r="93" spans="1:8">
      <c r="A93" t="s">
        <v>447</v>
      </c>
      <c r="B93" t="s">
        <v>447</v>
      </c>
      <c r="C93" t="s">
        <v>13</v>
      </c>
      <c r="D93" s="239"/>
      <c r="E93" s="239"/>
      <c r="F93" s="239"/>
      <c r="G93" s="239">
        <v>7.4879339617172375E-3</v>
      </c>
      <c r="H93" s="239">
        <v>0</v>
      </c>
    </row>
    <row r="94" spans="1:8">
      <c r="A94" t="s">
        <v>447</v>
      </c>
      <c r="B94" t="s">
        <v>447</v>
      </c>
      <c r="C94" t="s">
        <v>18</v>
      </c>
      <c r="D94" s="239">
        <v>0</v>
      </c>
      <c r="E94" s="239">
        <v>-8.2539138673708406E-4</v>
      </c>
      <c r="F94" s="239">
        <v>1.8669940702629529E-6</v>
      </c>
      <c r="G94" s="239">
        <v>-2.4029075564618624E-3</v>
      </c>
      <c r="H94" s="239">
        <v>0</v>
      </c>
    </row>
    <row r="95" spans="1:8">
      <c r="A95" t="s">
        <v>447</v>
      </c>
      <c r="B95" t="s">
        <v>461</v>
      </c>
      <c r="D95" s="239"/>
      <c r="E95" s="239"/>
      <c r="F95" s="239"/>
      <c r="G95" s="239"/>
      <c r="H95" s="239"/>
    </row>
    <row r="96" spans="1:8">
      <c r="A96" t="s">
        <v>447</v>
      </c>
      <c r="B96" t="s">
        <v>461</v>
      </c>
      <c r="C96" t="s">
        <v>412</v>
      </c>
      <c r="D96" s="239"/>
      <c r="E96" s="239"/>
      <c r="F96" s="239"/>
      <c r="G96" s="239"/>
      <c r="H96" s="239"/>
    </row>
    <row r="97" spans="1:8">
      <c r="A97" t="s">
        <v>447</v>
      </c>
      <c r="B97" t="s">
        <v>462</v>
      </c>
      <c r="D97" s="239"/>
      <c r="E97" s="239"/>
      <c r="F97" s="239"/>
      <c r="G97" s="239"/>
      <c r="H97" s="239"/>
    </row>
    <row r="98" spans="1:8">
      <c r="A98" t="s">
        <v>447</v>
      </c>
      <c r="B98" t="s">
        <v>462</v>
      </c>
      <c r="C98" t="s">
        <v>412</v>
      </c>
      <c r="D98" s="239"/>
      <c r="E98" s="239"/>
      <c r="F98" s="239"/>
      <c r="G98" s="239"/>
      <c r="H98" s="239"/>
    </row>
    <row r="99" spans="1:8">
      <c r="A99" t="s">
        <v>156</v>
      </c>
      <c r="D99" s="239">
        <v>-0.55759703819099493</v>
      </c>
      <c r="E99" s="239">
        <v>-10.603948353486283</v>
      </c>
      <c r="F99" s="239">
        <v>-3.7538240144875537</v>
      </c>
      <c r="G99" s="239">
        <v>-276.36202404929293</v>
      </c>
      <c r="H99" s="239">
        <v>3.2783687886306248</v>
      </c>
    </row>
  </sheetData>
  <pageMargins left="0.7" right="0.7" top="0.75" bottom="0.75" header="0.3" footer="0.3"/>
  <pageSetup orientation="portrait" r:id="rId2"/>
  <customProperties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7D468-3AC3-447A-A607-1EFA2C6137F2}">
  <dimension ref="A1:K31"/>
  <sheetViews>
    <sheetView view="pageBreakPreview" zoomScale="90" zoomScaleNormal="100" zoomScaleSheetLayoutView="90" workbookViewId="0"/>
  </sheetViews>
  <sheetFormatPr defaultRowHeight="16" customHeight="1"/>
  <cols>
    <col min="1" max="1" width="54.81640625" style="372" customWidth="1"/>
    <col min="2" max="7" width="9.6328125" style="372" customWidth="1"/>
    <col min="8" max="8" width="28.26953125" style="372" customWidth="1"/>
    <col min="9" max="16384" width="8.7265625" style="372"/>
  </cols>
  <sheetData>
    <row r="1" spans="1:11" s="375" customFormat="1" ht="16" customHeight="1">
      <c r="A1" s="373" t="s">
        <v>483</v>
      </c>
      <c r="B1" s="373"/>
      <c r="C1" s="373"/>
      <c r="D1" s="373"/>
      <c r="E1" s="373"/>
      <c r="F1" s="373"/>
      <c r="G1" s="373"/>
      <c r="H1" s="373"/>
      <c r="I1" s="374"/>
      <c r="J1" s="374"/>
      <c r="K1" s="374"/>
    </row>
    <row r="2" spans="1:11" ht="16" customHeight="1" thickBot="1"/>
    <row r="3" spans="1:11" s="380" customFormat="1" ht="37.5" customHeight="1" thickBot="1">
      <c r="A3" s="376" t="s">
        <v>485</v>
      </c>
      <c r="B3" s="377" t="s">
        <v>486</v>
      </c>
      <c r="C3" s="377" t="s">
        <v>487</v>
      </c>
      <c r="D3" s="377" t="s">
        <v>488</v>
      </c>
      <c r="E3" s="377" t="s">
        <v>489</v>
      </c>
      <c r="F3" s="377" t="s">
        <v>490</v>
      </c>
      <c r="G3" s="378" t="s">
        <v>491</v>
      </c>
      <c r="H3" s="379" t="s">
        <v>492</v>
      </c>
    </row>
    <row r="4" spans="1:11" s="380" customFormat="1" ht="41">
      <c r="A4" s="381" t="s">
        <v>493</v>
      </c>
      <c r="B4" s="382">
        <v>30</v>
      </c>
      <c r="C4" s="383">
        <v>12</v>
      </c>
      <c r="D4" s="383">
        <v>5</v>
      </c>
      <c r="E4" s="382">
        <v>-357</v>
      </c>
      <c r="F4" s="382">
        <v>32</v>
      </c>
      <c r="G4" s="384">
        <v>-636.54143447982085</v>
      </c>
      <c r="H4" s="385" t="s">
        <v>517</v>
      </c>
      <c r="I4" s="381"/>
    </row>
    <row r="5" spans="1:11" s="380" customFormat="1" ht="20">
      <c r="A5" s="386" t="s">
        <v>494</v>
      </c>
      <c r="B5" s="387">
        <v>192.91780660377358</v>
      </c>
      <c r="C5" s="388">
        <v>189.51200264347975</v>
      </c>
      <c r="D5" s="388">
        <v>196.9414546545076</v>
      </c>
      <c r="E5" s="387">
        <v>216.31309147351135</v>
      </c>
      <c r="F5" s="387">
        <v>201.54496722235783</v>
      </c>
      <c r="G5" s="389">
        <v>200.06057175155999</v>
      </c>
      <c r="H5" s="385" t="s">
        <v>518</v>
      </c>
      <c r="I5" s="386"/>
    </row>
    <row r="6" spans="1:11" s="380" customFormat="1" ht="40">
      <c r="A6" s="386" t="s">
        <v>495</v>
      </c>
      <c r="B6" s="387">
        <v>95.757724056603763</v>
      </c>
      <c r="C6" s="388">
        <v>102.73450166504284</v>
      </c>
      <c r="D6" s="388">
        <v>105.66637020050354</v>
      </c>
      <c r="E6" s="387">
        <v>103.33449502454823</v>
      </c>
      <c r="F6" s="387">
        <v>110.73151506481194</v>
      </c>
      <c r="G6" s="389">
        <v>121.33074583457979</v>
      </c>
      <c r="H6" s="385" t="s">
        <v>519</v>
      </c>
      <c r="I6" s="386"/>
    </row>
    <row r="7" spans="1:11" s="380" customFormat="1" ht="20">
      <c r="A7" s="386" t="s">
        <v>496</v>
      </c>
      <c r="B7" s="387">
        <v>0.71916273584905654</v>
      </c>
      <c r="C7" s="388">
        <v>-0.31508156869841658</v>
      </c>
      <c r="D7" s="388">
        <v>-0.61139117641848051</v>
      </c>
      <c r="E7" s="387">
        <v>-3.0642957459537656E-2</v>
      </c>
      <c r="F7" s="387">
        <v>0.91684829716151528</v>
      </c>
      <c r="G7" s="389">
        <v>1.3556689983011401</v>
      </c>
      <c r="H7" s="385" t="s">
        <v>517</v>
      </c>
      <c r="I7" s="386"/>
    </row>
    <row r="8" spans="1:11" s="380" customFormat="1" ht="20">
      <c r="A8" s="386" t="s">
        <v>516</v>
      </c>
      <c r="B8" s="387" t="s">
        <v>467</v>
      </c>
      <c r="C8" s="387" t="s">
        <v>467</v>
      </c>
      <c r="D8" s="387" t="s">
        <v>467</v>
      </c>
      <c r="E8" s="387">
        <v>308.08330951639499</v>
      </c>
      <c r="F8" s="387" t="s">
        <v>467</v>
      </c>
      <c r="G8" s="389">
        <v>691.72710126443599</v>
      </c>
      <c r="H8" s="385" t="s">
        <v>520</v>
      </c>
    </row>
    <row r="9" spans="1:11" s="380" customFormat="1" ht="20">
      <c r="A9" s="386" t="s">
        <v>497</v>
      </c>
      <c r="B9" s="387" t="s">
        <v>467</v>
      </c>
      <c r="C9" s="387" t="s">
        <v>467</v>
      </c>
      <c r="D9" s="387" t="s">
        <v>467</v>
      </c>
      <c r="E9" s="387">
        <v>-65.174569015662442</v>
      </c>
      <c r="F9" s="387" t="s">
        <v>467</v>
      </c>
      <c r="G9" s="389">
        <v>-183.78283733472725</v>
      </c>
      <c r="H9" s="385" t="s">
        <v>521</v>
      </c>
    </row>
    <row r="10" spans="1:11" s="380" customFormat="1" ht="20">
      <c r="A10" s="386" t="s">
        <v>522</v>
      </c>
      <c r="B10" s="387" t="s">
        <v>467</v>
      </c>
      <c r="C10" s="387" t="s">
        <v>467</v>
      </c>
      <c r="D10" s="387" t="s">
        <v>467</v>
      </c>
      <c r="E10" s="387" t="s">
        <v>467</v>
      </c>
      <c r="F10" s="387" t="s">
        <v>467</v>
      </c>
      <c r="G10" s="389">
        <v>34.772284520944176</v>
      </c>
      <c r="H10" s="385" t="s">
        <v>520</v>
      </c>
    </row>
    <row r="11" spans="1:11" s="380" customFormat="1" ht="20">
      <c r="A11" s="386" t="s">
        <v>523</v>
      </c>
      <c r="B11" s="387" t="s">
        <v>467</v>
      </c>
      <c r="C11" s="387" t="s">
        <v>467</v>
      </c>
      <c r="D11" s="387" t="s">
        <v>467</v>
      </c>
      <c r="E11" s="387" t="s">
        <v>467</v>
      </c>
      <c r="F11" s="387" t="s">
        <v>467</v>
      </c>
      <c r="G11" s="389">
        <v>122.97258000255482</v>
      </c>
      <c r="H11" s="385" t="s">
        <v>520</v>
      </c>
    </row>
    <row r="12" spans="1:11" s="380" customFormat="1" ht="20">
      <c r="A12" s="386" t="s">
        <v>498</v>
      </c>
      <c r="B12" s="387">
        <v>-0.19976415094339622</v>
      </c>
      <c r="C12" s="388">
        <v>3.3354141227238037</v>
      </c>
      <c r="D12" s="388">
        <v>0.34245475481829502</v>
      </c>
      <c r="E12" s="387">
        <v>-6.7933586522624605</v>
      </c>
      <c r="F12" s="387">
        <v>-3.1183501499328181</v>
      </c>
      <c r="G12" s="389">
        <v>8.0247568706135173</v>
      </c>
      <c r="H12" s="385" t="s">
        <v>517</v>
      </c>
      <c r="I12" s="386"/>
    </row>
    <row r="13" spans="1:11" s="380" customFormat="1" ht="20">
      <c r="A13" s="386" t="s">
        <v>499</v>
      </c>
      <c r="B13" s="387">
        <v>-18</v>
      </c>
      <c r="C13" s="388">
        <v>14</v>
      </c>
      <c r="D13" s="388">
        <v>16</v>
      </c>
      <c r="E13" s="387">
        <v>-24</v>
      </c>
      <c r="F13" s="387">
        <v>25</v>
      </c>
      <c r="G13" s="389">
        <v>8.9173764301196599</v>
      </c>
      <c r="H13" s="385" t="s">
        <v>521</v>
      </c>
      <c r="I13" s="386"/>
    </row>
    <row r="14" spans="1:11" s="380" customFormat="1" ht="41">
      <c r="A14" s="381" t="s">
        <v>500</v>
      </c>
      <c r="B14" s="382">
        <v>300.94817216981249</v>
      </c>
      <c r="C14" s="382">
        <v>320.83167991858284</v>
      </c>
      <c r="D14" s="382">
        <v>324.08127511271721</v>
      </c>
      <c r="E14" s="382">
        <v>174.54434346107209</v>
      </c>
      <c r="F14" s="382">
        <v>366.70495633855347</v>
      </c>
      <c r="G14" s="384">
        <v>368.83681385856107</v>
      </c>
      <c r="H14" s="385"/>
      <c r="I14" s="381"/>
    </row>
    <row r="15" spans="1:11" s="380" customFormat="1" ht="20">
      <c r="A15" s="386" t="s">
        <v>501</v>
      </c>
      <c r="B15" s="387">
        <v>0</v>
      </c>
      <c r="C15" s="388">
        <v>5.294118132207168</v>
      </c>
      <c r="D15" s="388">
        <v>12.316262279842286</v>
      </c>
      <c r="E15" s="387">
        <v>-4.0094038941023147E-3</v>
      </c>
      <c r="F15" s="387">
        <v>16.240191350000011</v>
      </c>
      <c r="G15" s="389">
        <v>7.7371891505462678</v>
      </c>
      <c r="H15" s="385" t="s">
        <v>521</v>
      </c>
      <c r="I15" s="386"/>
    </row>
    <row r="16" spans="1:11" s="380" customFormat="1" ht="20">
      <c r="A16" s="386" t="s">
        <v>502</v>
      </c>
      <c r="B16" s="387">
        <v>0.10888511126096712</v>
      </c>
      <c r="C16" s="388">
        <v>2.1137766079340579</v>
      </c>
      <c r="D16" s="388">
        <v>1.7237292358550733</v>
      </c>
      <c r="E16" s="387">
        <v>6.7725103210020832</v>
      </c>
      <c r="F16" s="387">
        <v>0.62534222688804542</v>
      </c>
      <c r="G16" s="389">
        <v>1.925481632614511</v>
      </c>
      <c r="H16" s="385" t="s">
        <v>521</v>
      </c>
      <c r="I16" s="386"/>
    </row>
    <row r="17" spans="1:9" s="380" customFormat="1" ht="20">
      <c r="A17" s="386" t="s">
        <v>503</v>
      </c>
      <c r="B17" s="387">
        <v>0.93372720201356685</v>
      </c>
      <c r="C17" s="388">
        <v>0.97624024227228401</v>
      </c>
      <c r="D17" s="388">
        <v>0.74502779299575494</v>
      </c>
      <c r="E17" s="387">
        <v>0.60687985134192357</v>
      </c>
      <c r="F17" s="387">
        <v>-8.809145227558723</v>
      </c>
      <c r="G17" s="389">
        <v>0.80583560958082112</v>
      </c>
      <c r="H17" s="385" t="s">
        <v>518</v>
      </c>
      <c r="I17" s="386"/>
    </row>
    <row r="18" spans="1:9" s="380" customFormat="1" ht="20">
      <c r="A18" s="386" t="s">
        <v>504</v>
      </c>
      <c r="B18" s="387">
        <v>-1.1681415091624208</v>
      </c>
      <c r="C18" s="388">
        <v>0.79328418541245072</v>
      </c>
      <c r="D18" s="388">
        <v>-10.139974031104224</v>
      </c>
      <c r="E18" s="387">
        <v>-2.9689551862101422</v>
      </c>
      <c r="F18" s="387">
        <v>5.0736775218588855E-3</v>
      </c>
      <c r="G18" s="389">
        <v>8.8575058030863116E-2</v>
      </c>
      <c r="H18" s="385" t="s">
        <v>521</v>
      </c>
      <c r="I18" s="386"/>
    </row>
    <row r="19" spans="1:9" s="380" customFormat="1" ht="40">
      <c r="A19" s="386" t="s">
        <v>505</v>
      </c>
      <c r="B19" s="387">
        <v>7.9076024433962264E-2</v>
      </c>
      <c r="C19" s="388">
        <v>-7.1409376209898776E-9</v>
      </c>
      <c r="D19" s="388">
        <v>-8.4329690361174321E-9</v>
      </c>
      <c r="E19" s="387">
        <v>9.080264246108527E-5</v>
      </c>
      <c r="F19" s="387">
        <v>0.63900000000000001</v>
      </c>
      <c r="G19" s="389">
        <v>0</v>
      </c>
      <c r="H19" s="385" t="s">
        <v>519</v>
      </c>
      <c r="I19" s="386"/>
    </row>
    <row r="20" spans="1:9" s="380" customFormat="1" ht="20">
      <c r="A20" s="386" t="s">
        <v>506</v>
      </c>
      <c r="B20" s="387">
        <v>0.6040502096449194</v>
      </c>
      <c r="C20" s="388">
        <v>1.4265291928012616</v>
      </c>
      <c r="D20" s="388">
        <v>-0.8912212546683671</v>
      </c>
      <c r="E20" s="387">
        <v>29.046767163678197</v>
      </c>
      <c r="F20" s="387">
        <v>-12.055370741499443</v>
      </c>
      <c r="G20" s="389">
        <v>-11.80953175206173</v>
      </c>
      <c r="H20" s="385" t="s">
        <v>521</v>
      </c>
      <c r="I20" s="386"/>
    </row>
    <row r="21" spans="1:9" s="380" customFormat="1" ht="20">
      <c r="A21" s="386" t="s">
        <v>507</v>
      </c>
      <c r="B21" s="387">
        <v>41.008582756208284</v>
      </c>
      <c r="C21" s="388">
        <v>47.716247509923456</v>
      </c>
      <c r="D21" s="388">
        <v>-24.013970282192769</v>
      </c>
      <c r="E21" s="387">
        <v>50.430563952247354</v>
      </c>
      <c r="F21" s="387">
        <v>-11.651629829842381</v>
      </c>
      <c r="G21" s="389">
        <v>-11.493733551274651</v>
      </c>
      <c r="H21" s="385" t="s">
        <v>521</v>
      </c>
      <c r="I21" s="386"/>
    </row>
    <row r="22" spans="1:9" s="380" customFormat="1" ht="41">
      <c r="A22" s="390" t="s">
        <v>508</v>
      </c>
      <c r="B22" s="382">
        <v>342.51057946447565</v>
      </c>
      <c r="C22" s="382">
        <v>379.14805429312537</v>
      </c>
      <c r="D22" s="382">
        <v>303.81676277187131</v>
      </c>
      <c r="E22" s="382">
        <v>258.26076476283311</v>
      </c>
      <c r="F22" s="382">
        <v>351.68422691119474</v>
      </c>
      <c r="G22" s="384">
        <v>356.07655177720227</v>
      </c>
      <c r="H22" s="385"/>
      <c r="I22" s="381"/>
    </row>
    <row r="23" spans="1:9" s="380" customFormat="1" ht="20">
      <c r="A23" s="386" t="s">
        <v>509</v>
      </c>
      <c r="B23" s="387">
        <v>24.125459665023691</v>
      </c>
      <c r="C23" s="388">
        <v>1.5813912605533149</v>
      </c>
      <c r="D23" s="388">
        <v>-14.467195164269485</v>
      </c>
      <c r="E23" s="387">
        <v>1.4016384566214124</v>
      </c>
      <c r="F23" s="387">
        <v>10.740394357550585</v>
      </c>
      <c r="G23" s="389">
        <v>-0.9701544774849159</v>
      </c>
      <c r="H23" s="385" t="s">
        <v>521</v>
      </c>
    </row>
    <row r="24" spans="1:9" s="380" customFormat="1" ht="20">
      <c r="A24" s="386" t="s">
        <v>510</v>
      </c>
      <c r="B24" s="387">
        <v>18.0853119999867</v>
      </c>
      <c r="C24" s="388">
        <v>30.208391998758216</v>
      </c>
      <c r="D24" s="388">
        <v>31.097383862531146</v>
      </c>
      <c r="E24" s="387">
        <v>22.699169567199714</v>
      </c>
      <c r="F24" s="387">
        <v>8.0367872891098422</v>
      </c>
      <c r="G24" s="389">
        <v>15.202747019202224</v>
      </c>
      <c r="H24" s="385" t="s">
        <v>521</v>
      </c>
    </row>
    <row r="25" spans="1:9" s="380" customFormat="1" ht="20">
      <c r="A25" s="386" t="s">
        <v>511</v>
      </c>
      <c r="B25" s="387">
        <v>-12.25</v>
      </c>
      <c r="C25" s="388">
        <v>3.75</v>
      </c>
      <c r="D25" s="388">
        <v>2.5499999999999998</v>
      </c>
      <c r="E25" s="387">
        <v>-5.0500000000000007</v>
      </c>
      <c r="F25" s="387">
        <v>-4</v>
      </c>
      <c r="G25" s="389">
        <v>0</v>
      </c>
      <c r="H25" s="385" t="s">
        <v>521</v>
      </c>
    </row>
    <row r="26" spans="1:9" s="380" customFormat="1" ht="23">
      <c r="A26" s="390" t="s">
        <v>484</v>
      </c>
      <c r="B26" s="382">
        <v>372.47135112948604</v>
      </c>
      <c r="C26" s="383">
        <v>414.68783755243686</v>
      </c>
      <c r="D26" s="383">
        <v>322.99695147013301</v>
      </c>
      <c r="E26" s="382">
        <v>277.31157278665421</v>
      </c>
      <c r="F26" s="382">
        <v>366.46140855785518</v>
      </c>
      <c r="G26" s="384">
        <v>370.30914431891955</v>
      </c>
      <c r="H26" s="385"/>
    </row>
    <row r="27" spans="1:9" s="380" customFormat="1" ht="20">
      <c r="A27" s="386" t="s">
        <v>512</v>
      </c>
      <c r="B27" s="387">
        <v>-10.446012595602525</v>
      </c>
      <c r="C27" s="388">
        <v>-11.64458080816874</v>
      </c>
      <c r="D27" s="388">
        <v>5.1879916083546433</v>
      </c>
      <c r="E27" s="387">
        <v>-12.322223567014785</v>
      </c>
      <c r="F27" s="387">
        <v>3.0499408958751499</v>
      </c>
      <c r="G27" s="389">
        <v>2.6836897300895273</v>
      </c>
      <c r="H27" s="385" t="s">
        <v>521</v>
      </c>
    </row>
    <row r="28" spans="1:9" s="380" customFormat="1" ht="40">
      <c r="A28" s="386" t="s">
        <v>513</v>
      </c>
      <c r="B28" s="387">
        <v>-270.77349754743375</v>
      </c>
      <c r="C28" s="388">
        <v>-309.04871361718222</v>
      </c>
      <c r="D28" s="388">
        <v>-318.81915361145298</v>
      </c>
      <c r="E28" s="387">
        <v>-288.87787861151219</v>
      </c>
      <c r="F28" s="387">
        <v>-334.90907549262874</v>
      </c>
      <c r="G28" s="389">
        <v>-339.67504165637922</v>
      </c>
      <c r="H28" s="385" t="s">
        <v>521</v>
      </c>
    </row>
    <row r="29" spans="1:9" s="380" customFormat="1" ht="66.5">
      <c r="A29" s="390" t="s">
        <v>515</v>
      </c>
      <c r="B29" s="382">
        <v>91</v>
      </c>
      <c r="C29" s="382">
        <v>94</v>
      </c>
      <c r="D29" s="382">
        <v>9</v>
      </c>
      <c r="E29" s="382">
        <v>-24</v>
      </c>
      <c r="F29" s="382" t="s">
        <v>469</v>
      </c>
      <c r="G29" s="384">
        <v>33.317792392629883</v>
      </c>
      <c r="H29" s="385"/>
    </row>
    <row r="30" spans="1:9" s="380" customFormat="1" ht="16" customHeight="1"/>
    <row r="31" spans="1:9" s="380" customFormat="1" ht="16" customHeight="1">
      <c r="A31" s="500" t="s">
        <v>514</v>
      </c>
      <c r="B31" s="500"/>
      <c r="C31" s="500"/>
      <c r="D31" s="500"/>
      <c r="E31" s="500"/>
      <c r="F31" s="500"/>
      <c r="G31" s="500"/>
      <c r="H31" s="386"/>
    </row>
  </sheetData>
  <mergeCells count="1">
    <mergeCell ref="A31:G31"/>
  </mergeCells>
  <pageMargins left="0.7" right="0.7" top="0.75" bottom="0.75" header="0.3" footer="0.3"/>
  <pageSetup scale="64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6316E-103C-44D9-AB6C-A43BDB7D8D69}">
  <dimension ref="A1:H32"/>
  <sheetViews>
    <sheetView view="pageBreakPreview" zoomScale="90" zoomScaleNormal="100" zoomScaleSheetLayoutView="90" workbookViewId="0"/>
  </sheetViews>
  <sheetFormatPr defaultRowHeight="16" customHeight="1"/>
  <cols>
    <col min="1" max="1" width="58.7265625" style="380" customWidth="1"/>
    <col min="2" max="3" width="8.90625" style="380" bestFit="1" customWidth="1"/>
    <col min="4" max="5" width="9.36328125" style="380" bestFit="1" customWidth="1"/>
    <col min="6" max="7" width="8.90625" style="380" bestFit="1" customWidth="1"/>
    <col min="8" max="8" width="25.54296875" style="380" customWidth="1"/>
    <col min="9" max="16384" width="8.7265625" style="380"/>
  </cols>
  <sheetData>
    <row r="1" spans="1:8" s="375" customFormat="1" ht="16" customHeight="1">
      <c r="A1" s="374" t="s">
        <v>524</v>
      </c>
    </row>
    <row r="2" spans="1:8" ht="16" customHeight="1" thickBot="1"/>
    <row r="3" spans="1:8" ht="62" thickBot="1">
      <c r="A3" s="376" t="s">
        <v>485</v>
      </c>
      <c r="B3" s="377" t="s">
        <v>486</v>
      </c>
      <c r="C3" s="377" t="s">
        <v>487</v>
      </c>
      <c r="D3" s="377" t="s">
        <v>488</v>
      </c>
      <c r="E3" s="377" t="s">
        <v>489</v>
      </c>
      <c r="F3" s="377" t="s">
        <v>490</v>
      </c>
      <c r="G3" s="378" t="s">
        <v>491</v>
      </c>
      <c r="H3" s="379" t="s">
        <v>492</v>
      </c>
    </row>
    <row r="4" spans="1:8" ht="20.5">
      <c r="A4" s="381" t="s">
        <v>525</v>
      </c>
      <c r="B4" s="392">
        <v>30</v>
      </c>
      <c r="C4" s="382">
        <v>12</v>
      </c>
      <c r="D4" s="382">
        <v>5</v>
      </c>
      <c r="E4" s="382">
        <v>-357</v>
      </c>
      <c r="F4" s="382">
        <v>32</v>
      </c>
      <c r="G4" s="384">
        <v>-637</v>
      </c>
      <c r="H4" s="393"/>
    </row>
    <row r="5" spans="1:8" ht="20">
      <c r="A5" s="386" t="s">
        <v>526</v>
      </c>
      <c r="B5" s="394">
        <v>-0.01</v>
      </c>
      <c r="C5" s="387">
        <v>3</v>
      </c>
      <c r="D5" s="387">
        <v>0</v>
      </c>
      <c r="E5" s="387">
        <v>-7</v>
      </c>
      <c r="F5" s="387">
        <v>-3</v>
      </c>
      <c r="G5" s="389">
        <v>8</v>
      </c>
      <c r="H5" s="395"/>
    </row>
    <row r="6" spans="1:8" ht="20">
      <c r="A6" s="386" t="s">
        <v>527</v>
      </c>
      <c r="B6" s="394">
        <v>193</v>
      </c>
      <c r="C6" s="387">
        <v>190</v>
      </c>
      <c r="D6" s="387">
        <v>197</v>
      </c>
      <c r="E6" s="387">
        <v>216</v>
      </c>
      <c r="F6" s="387">
        <v>202</v>
      </c>
      <c r="G6" s="389">
        <v>200</v>
      </c>
      <c r="H6" s="395"/>
    </row>
    <row r="7" spans="1:8" ht="20">
      <c r="A7" s="386" t="s">
        <v>528</v>
      </c>
      <c r="B7" s="394">
        <v>96</v>
      </c>
      <c r="C7" s="387">
        <v>103</v>
      </c>
      <c r="D7" s="387">
        <v>106</v>
      </c>
      <c r="E7" s="387">
        <v>103</v>
      </c>
      <c r="F7" s="387">
        <v>111</v>
      </c>
      <c r="G7" s="389">
        <v>121</v>
      </c>
      <c r="H7" s="395"/>
    </row>
    <row r="8" spans="1:8" ht="20">
      <c r="A8" s="386" t="s">
        <v>529</v>
      </c>
      <c r="B8" s="394">
        <v>-18</v>
      </c>
      <c r="C8" s="387">
        <v>14</v>
      </c>
      <c r="D8" s="387">
        <v>16</v>
      </c>
      <c r="E8" s="387">
        <v>-89</v>
      </c>
      <c r="F8" s="387">
        <v>25</v>
      </c>
      <c r="G8" s="389">
        <v>-175</v>
      </c>
      <c r="H8" s="395"/>
    </row>
    <row r="9" spans="1:8" ht="40">
      <c r="A9" s="386" t="s">
        <v>530</v>
      </c>
      <c r="B9" s="394">
        <v>0</v>
      </c>
      <c r="C9" s="387">
        <v>0</v>
      </c>
      <c r="D9" s="387">
        <v>0</v>
      </c>
      <c r="E9" s="387">
        <v>308</v>
      </c>
      <c r="F9" s="387">
        <v>1</v>
      </c>
      <c r="G9" s="389">
        <v>692</v>
      </c>
      <c r="H9" s="395"/>
    </row>
    <row r="10" spans="1:8" ht="20">
      <c r="A10" s="386" t="s">
        <v>547</v>
      </c>
      <c r="B10" s="394">
        <v>0</v>
      </c>
      <c r="C10" s="387">
        <v>0</v>
      </c>
      <c r="D10" s="387">
        <v>-1</v>
      </c>
      <c r="E10" s="387">
        <v>0</v>
      </c>
      <c r="F10" s="387">
        <v>3</v>
      </c>
      <c r="G10" s="389">
        <v>-1</v>
      </c>
      <c r="H10" s="395"/>
    </row>
    <row r="11" spans="1:8" ht="20" customHeight="1">
      <c r="A11" s="386" t="s">
        <v>531</v>
      </c>
      <c r="B11" s="394">
        <v>1</v>
      </c>
      <c r="C11" s="394">
        <v>1</v>
      </c>
      <c r="D11" s="394">
        <v>1</v>
      </c>
      <c r="E11" s="394">
        <v>1</v>
      </c>
      <c r="F11" s="394">
        <v>-9</v>
      </c>
      <c r="G11" s="389">
        <v>1</v>
      </c>
      <c r="H11" s="395"/>
    </row>
    <row r="12" spans="1:8" ht="40">
      <c r="A12" s="386" t="s">
        <v>546</v>
      </c>
      <c r="B12" s="394">
        <v>7</v>
      </c>
      <c r="C12" s="387">
        <v>12</v>
      </c>
      <c r="D12" s="387">
        <v>23</v>
      </c>
      <c r="E12" s="387">
        <v>12</v>
      </c>
      <c r="F12" s="387">
        <v>19</v>
      </c>
      <c r="G12" s="389">
        <v>42</v>
      </c>
      <c r="H12" s="395"/>
    </row>
    <row r="13" spans="1:8" ht="20">
      <c r="A13" s="386" t="s">
        <v>532</v>
      </c>
      <c r="B13" s="394">
        <v>-70</v>
      </c>
      <c r="C13" s="387">
        <v>228</v>
      </c>
      <c r="D13" s="387">
        <v>90</v>
      </c>
      <c r="E13" s="387">
        <v>265</v>
      </c>
      <c r="F13" s="387">
        <v>-168</v>
      </c>
      <c r="G13" s="389">
        <v>266</v>
      </c>
      <c r="H13" s="395"/>
    </row>
    <row r="14" spans="1:8" ht="20">
      <c r="A14" s="396" t="s">
        <v>507</v>
      </c>
      <c r="B14" s="394">
        <v>41</v>
      </c>
      <c r="C14" s="387">
        <v>48</v>
      </c>
      <c r="D14" s="387">
        <v>-24</v>
      </c>
      <c r="E14" s="387">
        <v>50</v>
      </c>
      <c r="F14" s="387">
        <v>-12</v>
      </c>
      <c r="G14" s="389">
        <v>-11</v>
      </c>
      <c r="H14" s="395" t="s">
        <v>521</v>
      </c>
    </row>
    <row r="15" spans="1:8" ht="20">
      <c r="A15" s="396" t="s">
        <v>533</v>
      </c>
      <c r="B15" s="394">
        <v>-111</v>
      </c>
      <c r="C15" s="387">
        <v>180</v>
      </c>
      <c r="D15" s="387">
        <v>114</v>
      </c>
      <c r="E15" s="387">
        <v>214</v>
      </c>
      <c r="F15" s="387">
        <v>-156</v>
      </c>
      <c r="G15" s="389">
        <v>277</v>
      </c>
      <c r="H15" s="395" t="s">
        <v>521</v>
      </c>
    </row>
    <row r="16" spans="1:8" ht="20.5" thickBot="1">
      <c r="A16" s="386" t="s">
        <v>534</v>
      </c>
      <c r="B16" s="397">
        <v>-38</v>
      </c>
      <c r="C16" s="398">
        <v>-72</v>
      </c>
      <c r="D16" s="398">
        <v>-28</v>
      </c>
      <c r="E16" s="398">
        <v>-27</v>
      </c>
      <c r="F16" s="398">
        <v>-27</v>
      </c>
      <c r="G16" s="399">
        <v>-24</v>
      </c>
      <c r="H16" s="503"/>
    </row>
    <row r="17" spans="1:8" ht="20.5">
      <c r="A17" s="381" t="s">
        <v>535</v>
      </c>
      <c r="B17" s="392">
        <v>199</v>
      </c>
      <c r="C17" s="382">
        <v>491</v>
      </c>
      <c r="D17" s="382">
        <v>410</v>
      </c>
      <c r="E17" s="382">
        <v>426</v>
      </c>
      <c r="F17" s="382">
        <v>184</v>
      </c>
      <c r="G17" s="384">
        <v>494</v>
      </c>
      <c r="H17" s="503"/>
    </row>
    <row r="18" spans="1:8" ht="20">
      <c r="A18" s="386" t="s">
        <v>548</v>
      </c>
      <c r="B18" s="394">
        <v>-120</v>
      </c>
      <c r="C18" s="387">
        <v>-108</v>
      </c>
      <c r="D18" s="387">
        <v>-123</v>
      </c>
      <c r="E18" s="387">
        <v>-80</v>
      </c>
      <c r="F18" s="387">
        <v>-57</v>
      </c>
      <c r="G18" s="389">
        <v>-188</v>
      </c>
      <c r="H18" s="503"/>
    </row>
    <row r="19" spans="1:8" ht="20.5" thickBot="1">
      <c r="A19" s="386" t="s">
        <v>536</v>
      </c>
      <c r="B19" s="397">
        <v>-62</v>
      </c>
      <c r="C19" s="398">
        <v>-100</v>
      </c>
      <c r="D19" s="398">
        <v>-77</v>
      </c>
      <c r="E19" s="398">
        <v>-81</v>
      </c>
      <c r="F19" s="398">
        <v>-50</v>
      </c>
      <c r="G19" s="399">
        <v>-85</v>
      </c>
      <c r="H19" s="503"/>
    </row>
    <row r="20" spans="1:8" ht="20.5">
      <c r="A20" s="381" t="s">
        <v>537</v>
      </c>
      <c r="B20" s="392">
        <v>17</v>
      </c>
      <c r="C20" s="382">
        <v>283</v>
      </c>
      <c r="D20" s="382">
        <v>210</v>
      </c>
      <c r="E20" s="382">
        <v>265</v>
      </c>
      <c r="F20" s="382">
        <v>76</v>
      </c>
      <c r="G20" s="384">
        <v>220</v>
      </c>
      <c r="H20" s="503"/>
    </row>
    <row r="21" spans="1:8" ht="20">
      <c r="A21" s="386" t="s">
        <v>549</v>
      </c>
      <c r="B21" s="394">
        <v>-77</v>
      </c>
      <c r="C21" s="387">
        <v>-124</v>
      </c>
      <c r="D21" s="387">
        <v>-74</v>
      </c>
      <c r="E21" s="387">
        <v>-122</v>
      </c>
      <c r="F21" s="387">
        <v>-77</v>
      </c>
      <c r="G21" s="389">
        <v>-136</v>
      </c>
      <c r="H21" s="503"/>
    </row>
    <row r="22" spans="1:8" ht="20">
      <c r="A22" s="386" t="s">
        <v>538</v>
      </c>
      <c r="B22" s="394">
        <v>-11</v>
      </c>
      <c r="C22" s="387">
        <v>-115</v>
      </c>
      <c r="D22" s="387">
        <v>-56</v>
      </c>
      <c r="E22" s="387">
        <v>-45</v>
      </c>
      <c r="F22" s="387">
        <v>-6</v>
      </c>
      <c r="G22" s="389">
        <v>-61</v>
      </c>
      <c r="H22" s="395"/>
    </row>
    <row r="23" spans="1:8" ht="20.5">
      <c r="A23" s="381" t="s">
        <v>550</v>
      </c>
      <c r="B23" s="392">
        <v>-72</v>
      </c>
      <c r="C23" s="382">
        <v>44</v>
      </c>
      <c r="D23" s="382">
        <v>79</v>
      </c>
      <c r="E23" s="382">
        <v>98</v>
      </c>
      <c r="F23" s="382">
        <v>-6</v>
      </c>
      <c r="G23" s="384">
        <v>23</v>
      </c>
      <c r="H23" s="393"/>
    </row>
    <row r="24" spans="1:8" ht="20.5">
      <c r="A24" s="386" t="s">
        <v>539</v>
      </c>
      <c r="B24" s="394">
        <v>-27</v>
      </c>
      <c r="C24" s="387">
        <v>-48</v>
      </c>
      <c r="D24" s="387">
        <v>-83</v>
      </c>
      <c r="E24" s="387">
        <v>-25</v>
      </c>
      <c r="F24" s="387">
        <v>-56</v>
      </c>
      <c r="G24" s="389">
        <v>-9</v>
      </c>
      <c r="H24" s="393"/>
    </row>
    <row r="25" spans="1:8" ht="20">
      <c r="A25" s="386" t="s">
        <v>540</v>
      </c>
      <c r="B25" s="505">
        <v>-48</v>
      </c>
      <c r="C25" s="504">
        <v>113</v>
      </c>
      <c r="D25" s="504">
        <v>65</v>
      </c>
      <c r="E25" s="504">
        <v>-210</v>
      </c>
      <c r="F25" s="504">
        <v>144</v>
      </c>
      <c r="G25" s="507">
        <v>19</v>
      </c>
      <c r="H25" s="506"/>
    </row>
    <row r="26" spans="1:8" ht="20">
      <c r="A26" s="386" t="s">
        <v>541</v>
      </c>
      <c r="B26" s="505"/>
      <c r="C26" s="504"/>
      <c r="D26" s="504">
        <v>56</v>
      </c>
      <c r="E26" s="504"/>
      <c r="F26" s="504"/>
      <c r="G26" s="507"/>
      <c r="H26" s="506"/>
    </row>
    <row r="27" spans="1:8" ht="21" thickBot="1">
      <c r="A27" s="400" t="s">
        <v>542</v>
      </c>
      <c r="B27" s="401">
        <v>-147</v>
      </c>
      <c r="C27" s="402">
        <v>109</v>
      </c>
      <c r="D27" s="402">
        <v>62</v>
      </c>
      <c r="E27" s="402">
        <v>-137</v>
      </c>
      <c r="F27" s="402">
        <v>81</v>
      </c>
      <c r="G27" s="403">
        <v>32</v>
      </c>
      <c r="H27" s="404"/>
    </row>
    <row r="29" spans="1:8" ht="16" customHeight="1">
      <c r="A29" s="508" t="s">
        <v>543</v>
      </c>
      <c r="B29" s="508"/>
      <c r="C29" s="508"/>
      <c r="D29" s="508"/>
      <c r="E29" s="508"/>
      <c r="F29" s="508"/>
      <c r="G29" s="508"/>
      <c r="H29" s="391"/>
    </row>
    <row r="30" spans="1:8" ht="16" customHeight="1">
      <c r="A30" s="509" t="s">
        <v>544</v>
      </c>
      <c r="B30" s="509"/>
      <c r="C30" s="509"/>
      <c r="D30" s="509"/>
      <c r="E30" s="509"/>
      <c r="F30" s="509"/>
      <c r="G30" s="509"/>
      <c r="H30" s="405"/>
    </row>
    <row r="31" spans="1:8" ht="25" customHeight="1">
      <c r="A31" s="501" t="s">
        <v>545</v>
      </c>
      <c r="B31" s="501"/>
      <c r="C31" s="501"/>
      <c r="D31" s="501"/>
      <c r="E31" s="501"/>
      <c r="F31" s="501"/>
      <c r="G31" s="501"/>
      <c r="H31" s="501"/>
    </row>
    <row r="32" spans="1:8" ht="25" customHeight="1">
      <c r="A32" s="502" t="s">
        <v>551</v>
      </c>
      <c r="B32" s="502"/>
      <c r="C32" s="502"/>
      <c r="D32" s="502"/>
      <c r="E32" s="502"/>
      <c r="F32" s="502"/>
      <c r="G32" s="502"/>
      <c r="H32" s="502"/>
    </row>
  </sheetData>
  <mergeCells count="12">
    <mergeCell ref="A31:H31"/>
    <mergeCell ref="A32:H32"/>
    <mergeCell ref="H16:H21"/>
    <mergeCell ref="F25:F26"/>
    <mergeCell ref="E25:E26"/>
    <mergeCell ref="B25:B26"/>
    <mergeCell ref="H25:H26"/>
    <mergeCell ref="C25:C26"/>
    <mergeCell ref="D25:D26"/>
    <mergeCell ref="G25:G26"/>
    <mergeCell ref="A29:G29"/>
    <mergeCell ref="A30:G30"/>
  </mergeCells>
  <pageMargins left="0.7" right="0.7" top="0.75" bottom="0.75" header="0.3" footer="0.3"/>
  <pageSetup scale="64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AD6F6-4B11-4D84-BC90-3A2E0EC3A552}">
  <dimension ref="A1:H99"/>
  <sheetViews>
    <sheetView view="pageBreakPreview" zoomScale="70" zoomScaleNormal="90" zoomScaleSheetLayoutView="70" workbookViewId="0">
      <pane xSplit="2" ySplit="3" topLeftCell="C4" activePane="bottomRight" state="frozen"/>
      <selection activeCell="G5" sqref="G5"/>
      <selection pane="topRight" activeCell="G5" sqref="G5"/>
      <selection pane="bottomLeft" activeCell="G5" sqref="G5"/>
      <selection pane="bottomRight" sqref="A1:E1"/>
    </sheetView>
  </sheetViews>
  <sheetFormatPr defaultColWidth="8.81640625" defaultRowHeight="20"/>
  <cols>
    <col min="1" max="1" width="8.36328125" style="380" customWidth="1"/>
    <col min="2" max="2" width="43.1796875" style="406" customWidth="1"/>
    <col min="3" max="8" width="11.453125" style="380" customWidth="1"/>
    <col min="9" max="16384" width="8.81640625" style="380"/>
  </cols>
  <sheetData>
    <row r="1" spans="1:8" s="375" customFormat="1" ht="26" customHeight="1">
      <c r="A1" s="513" t="s">
        <v>552</v>
      </c>
      <c r="B1" s="513"/>
      <c r="C1" s="513"/>
      <c r="D1" s="513"/>
      <c r="E1" s="513"/>
    </row>
    <row r="2" spans="1:8" ht="20.5" thickBot="1"/>
    <row r="3" spans="1:8" ht="41.5" thickBot="1">
      <c r="A3" s="514" t="s">
        <v>553</v>
      </c>
      <c r="B3" s="515" t="s">
        <v>451</v>
      </c>
      <c r="C3" s="407" t="s">
        <v>486</v>
      </c>
      <c r="D3" s="408" t="s">
        <v>487</v>
      </c>
      <c r="E3" s="408" t="s">
        <v>554</v>
      </c>
      <c r="F3" s="408" t="s">
        <v>489</v>
      </c>
      <c r="G3" s="408" t="s">
        <v>490</v>
      </c>
      <c r="H3" s="408" t="s">
        <v>491</v>
      </c>
    </row>
    <row r="4" spans="1:8">
      <c r="B4" s="406" t="s">
        <v>556</v>
      </c>
      <c r="C4" s="409">
        <v>33.92</v>
      </c>
      <c r="D4" s="409">
        <v>34.496000000000002</v>
      </c>
      <c r="E4" s="409">
        <v>35.175800000000002</v>
      </c>
      <c r="F4" s="409">
        <v>35.6676</v>
      </c>
      <c r="G4" s="409">
        <v>35.649299999999997</v>
      </c>
      <c r="H4" s="409">
        <v>36.705599999999997</v>
      </c>
    </row>
    <row r="5" spans="1:8">
      <c r="B5" s="406" t="s">
        <v>557</v>
      </c>
      <c r="C5" s="409">
        <v>33.92</v>
      </c>
      <c r="D5" s="409">
        <v>34.196100000000001</v>
      </c>
      <c r="E5" s="409">
        <v>34.527999999999999</v>
      </c>
      <c r="F5" s="409">
        <v>34.809399999999997</v>
      </c>
      <c r="G5" s="409">
        <v>35.649299999999997</v>
      </c>
      <c r="H5" s="409">
        <v>36.1511</v>
      </c>
    </row>
    <row r="6" spans="1:8" ht="20.5" thickBot="1">
      <c r="B6" s="406" t="s">
        <v>558</v>
      </c>
      <c r="C6" s="409">
        <v>34.098799999999997</v>
      </c>
      <c r="D6" s="409">
        <v>35.589300000000001</v>
      </c>
      <c r="E6" s="409">
        <v>36.558300000000003</v>
      </c>
      <c r="F6" s="409">
        <v>34.223300000000002</v>
      </c>
      <c r="G6" s="409">
        <v>36.4651</v>
      </c>
      <c r="H6" s="409">
        <v>36.849699999999999</v>
      </c>
    </row>
    <row r="7" spans="1:8" ht="41.5" thickBot="1">
      <c r="A7" s="410" t="s">
        <v>553</v>
      </c>
      <c r="B7" s="411" t="s">
        <v>555</v>
      </c>
      <c r="C7" s="407" t="s">
        <v>486</v>
      </c>
      <c r="D7" s="408" t="s">
        <v>487</v>
      </c>
      <c r="E7" s="408" t="s">
        <v>554</v>
      </c>
      <c r="F7" s="408" t="s">
        <v>489</v>
      </c>
      <c r="G7" s="408" t="s">
        <v>490</v>
      </c>
      <c r="H7" s="412" t="s">
        <v>491</v>
      </c>
    </row>
    <row r="8" spans="1:8" ht="20.5">
      <c r="A8" s="510" t="s">
        <v>559</v>
      </c>
      <c r="B8" s="413" t="s">
        <v>479</v>
      </c>
      <c r="C8" s="414">
        <v>3.6499694119434647</v>
      </c>
      <c r="D8" s="415">
        <v>3.7276909403278196</v>
      </c>
      <c r="E8" s="415">
        <v>3.810511854409957</v>
      </c>
      <c r="F8" s="415">
        <v>3.4661347324506191</v>
      </c>
      <c r="G8" s="416">
        <v>3.6031547367436487</v>
      </c>
      <c r="H8" s="417">
        <v>3.5871087065361613</v>
      </c>
    </row>
    <row r="9" spans="1:8">
      <c r="A9" s="511"/>
      <c r="B9" s="418" t="s">
        <v>2</v>
      </c>
      <c r="C9" s="419">
        <v>2.8818152856931993</v>
      </c>
      <c r="D9" s="420">
        <v>2.9683849367642074</v>
      </c>
      <c r="E9" s="420">
        <v>3.0371738341540144</v>
      </c>
      <c r="F9" s="420">
        <v>2.7512300104358127</v>
      </c>
      <c r="G9" s="421">
        <v>2.8505554600506127</v>
      </c>
      <c r="H9" s="422">
        <v>2.8329472531328048</v>
      </c>
    </row>
    <row r="10" spans="1:8">
      <c r="A10" s="511"/>
      <c r="B10" s="418" t="s">
        <v>4</v>
      </c>
      <c r="C10" s="423">
        <v>9.5678222467430185E-2</v>
      </c>
      <c r="D10" s="424">
        <v>9.3745698853301251E-2</v>
      </c>
      <c r="E10" s="424">
        <v>0.10131849680815541</v>
      </c>
      <c r="F10" s="424">
        <v>9.9355970678250041E-2</v>
      </c>
      <c r="G10" s="425">
        <v>0.10326273817176573</v>
      </c>
      <c r="H10" s="426">
        <v>0.10518102988208636</v>
      </c>
    </row>
    <row r="11" spans="1:8">
      <c r="A11" s="511"/>
      <c r="B11" s="418" t="s">
        <v>10</v>
      </c>
      <c r="C11" s="419">
        <v>0.22560340378283505</v>
      </c>
      <c r="D11" s="420">
        <v>0.21868780471031099</v>
      </c>
      <c r="E11" s="420">
        <v>0.22514702344778698</v>
      </c>
      <c r="F11" s="420">
        <v>0.16867625133655667</v>
      </c>
      <c r="G11" s="421">
        <v>0.20246403852126996</v>
      </c>
      <c r="H11" s="422">
        <v>0.20198042352126991</v>
      </c>
    </row>
    <row r="12" spans="1:8">
      <c r="A12" s="511"/>
      <c r="B12" s="418" t="s">
        <v>480</v>
      </c>
      <c r="C12" s="419">
        <v>0.44687250000000001</v>
      </c>
      <c r="D12" s="420">
        <v>0.44687250000000001</v>
      </c>
      <c r="E12" s="420">
        <v>0.44687250000000001</v>
      </c>
      <c r="F12" s="420">
        <v>0.44687250000000001</v>
      </c>
      <c r="G12" s="421">
        <v>0.44687250000000001</v>
      </c>
      <c r="H12" s="422">
        <v>0.44700000000000001</v>
      </c>
    </row>
    <row r="13" spans="1:8" ht="20.5">
      <c r="A13" s="511"/>
      <c r="B13" s="427" t="s">
        <v>447</v>
      </c>
      <c r="C13" s="428">
        <v>0.52964697305665209</v>
      </c>
      <c r="D13" s="429">
        <v>0.52964697305665209</v>
      </c>
      <c r="E13" s="429">
        <v>0.52964697305665209</v>
      </c>
      <c r="F13" s="429">
        <v>0.52964697305665209</v>
      </c>
      <c r="G13" s="430">
        <v>0.52710481979318224</v>
      </c>
      <c r="H13" s="431">
        <v>0.52710481979318224</v>
      </c>
    </row>
    <row r="14" spans="1:8" ht="20.5">
      <c r="A14" s="511"/>
      <c r="B14" s="427" t="s">
        <v>6</v>
      </c>
      <c r="C14" s="428">
        <v>0.60266760722557855</v>
      </c>
      <c r="D14" s="429">
        <v>0.60807561549667155</v>
      </c>
      <c r="E14" s="429">
        <v>0.61502762376776465</v>
      </c>
      <c r="F14" s="429">
        <v>0.57854714133488361</v>
      </c>
      <c r="G14" s="430">
        <v>0.60008825560754087</v>
      </c>
      <c r="H14" s="431">
        <v>0.60019143549890841</v>
      </c>
    </row>
    <row r="15" spans="1:8">
      <c r="A15" s="511"/>
      <c r="B15" s="418" t="s">
        <v>35</v>
      </c>
      <c r="C15" s="423">
        <v>0.41495618530777034</v>
      </c>
      <c r="D15" s="424">
        <v>0.41827851111310993</v>
      </c>
      <c r="E15" s="424">
        <v>0.42314483691844962</v>
      </c>
      <c r="F15" s="424">
        <v>0.38666435448556852</v>
      </c>
      <c r="G15" s="425">
        <v>0.40139433916036177</v>
      </c>
      <c r="H15" s="426">
        <v>0.40003425408767812</v>
      </c>
    </row>
    <row r="16" spans="1:8">
      <c r="A16" s="511"/>
      <c r="B16" s="418" t="s">
        <v>36</v>
      </c>
      <c r="C16" s="423">
        <v>7.4445065753424675E-2</v>
      </c>
      <c r="D16" s="424">
        <v>7.5272233150684931E-2</v>
      </c>
      <c r="E16" s="424">
        <v>7.6099400547945201E-2</v>
      </c>
      <c r="F16" s="424">
        <v>7.6099400547945201E-2</v>
      </c>
      <c r="G16" s="425">
        <v>7.1065041369863011E-2</v>
      </c>
      <c r="H16" s="426">
        <v>7.1065041369863011E-2</v>
      </c>
    </row>
    <row r="17" spans="1:8" ht="20.5" thickBot="1">
      <c r="A17" s="511"/>
      <c r="B17" s="418" t="s">
        <v>34</v>
      </c>
      <c r="C17" s="423">
        <v>0.11326635616438356</v>
      </c>
      <c r="D17" s="424">
        <v>0.1145248712328767</v>
      </c>
      <c r="E17" s="424">
        <v>0.11578338630136986</v>
      </c>
      <c r="F17" s="424">
        <v>0.11578338630136986</v>
      </c>
      <c r="G17" s="425">
        <v>0.12762887507731618</v>
      </c>
      <c r="H17" s="426">
        <v>0.12909214004136729</v>
      </c>
    </row>
    <row r="18" spans="1:8" ht="21" thickBot="1">
      <c r="A18" s="511"/>
      <c r="B18" s="432" t="s">
        <v>560</v>
      </c>
      <c r="C18" s="433">
        <v>4.782283992225695</v>
      </c>
      <c r="D18" s="434">
        <v>4.8654135288811435</v>
      </c>
      <c r="E18" s="434">
        <v>4.9551864512343737</v>
      </c>
      <c r="F18" s="434">
        <v>4.574328846842155</v>
      </c>
      <c r="G18" s="435">
        <v>4.7303478121443723</v>
      </c>
      <c r="H18" s="436">
        <v>4.7144049618282526</v>
      </c>
    </row>
    <row r="19" spans="1:8" ht="21" thickBot="1">
      <c r="A19" s="512"/>
      <c r="B19" s="432" t="s">
        <v>561</v>
      </c>
      <c r="C19" s="433">
        <v>4.5000574362930834</v>
      </c>
      <c r="D19" s="434">
        <v>4.5831869729485311</v>
      </c>
      <c r="E19" s="434">
        <v>4.6729598953017613</v>
      </c>
      <c r="F19" s="434">
        <v>4.2921022909095425</v>
      </c>
      <c r="G19" s="435">
        <v>4.4481212562117598</v>
      </c>
      <c r="H19" s="436">
        <v>4.4321784058956393</v>
      </c>
    </row>
    <row r="20" spans="1:8" ht="21" thickBot="1">
      <c r="A20" s="437"/>
      <c r="B20" s="438"/>
      <c r="C20" s="439"/>
      <c r="D20" s="439"/>
      <c r="E20" s="439"/>
      <c r="F20" s="439"/>
      <c r="G20" s="439"/>
      <c r="H20" s="439"/>
    </row>
    <row r="21" spans="1:8" ht="20.5" customHeight="1">
      <c r="A21" s="510" t="s">
        <v>562</v>
      </c>
      <c r="B21" s="440" t="s">
        <v>479</v>
      </c>
      <c r="C21" s="414">
        <v>2.6544940738511986</v>
      </c>
      <c r="D21" s="415">
        <v>2.9090338936279245</v>
      </c>
      <c r="E21" s="415">
        <v>2.64274048580396</v>
      </c>
      <c r="F21" s="415">
        <v>2.7217389921902448</v>
      </c>
      <c r="G21" s="416">
        <v>2.7162822809768969</v>
      </c>
      <c r="H21" s="417">
        <v>2.8735261273978217</v>
      </c>
    </row>
    <row r="22" spans="1:8">
      <c r="A22" s="511"/>
      <c r="B22" s="441" t="s">
        <v>2</v>
      </c>
      <c r="C22" s="419">
        <v>2.1854375151171075</v>
      </c>
      <c r="D22" s="420">
        <v>2.3503693616683901</v>
      </c>
      <c r="E22" s="420">
        <v>2.1700570608881997</v>
      </c>
      <c r="F22" s="420">
        <v>2.1930505472655195</v>
      </c>
      <c r="G22" s="421">
        <v>2.2041644972928713</v>
      </c>
      <c r="H22" s="422">
        <v>2.236685985186293</v>
      </c>
    </row>
    <row r="23" spans="1:8">
      <c r="A23" s="511"/>
      <c r="B23" s="441" t="s">
        <v>4</v>
      </c>
      <c r="C23" s="423">
        <v>6.9277964549309998E-2</v>
      </c>
      <c r="D23" s="424">
        <v>7.7868684476852273E-2</v>
      </c>
      <c r="E23" s="424">
        <v>6.6479753716600712E-2</v>
      </c>
      <c r="F23" s="424">
        <v>6.5714404753700023E-2</v>
      </c>
      <c r="G23" s="425">
        <v>7.566777441436999E-2</v>
      </c>
      <c r="H23" s="426">
        <v>8.9603773189309011E-2</v>
      </c>
    </row>
    <row r="24" spans="1:8">
      <c r="A24" s="511"/>
      <c r="B24" s="441" t="s">
        <v>10</v>
      </c>
      <c r="C24" s="419">
        <v>0.12939456204318753</v>
      </c>
      <c r="D24" s="420">
        <v>0.1292633695862648</v>
      </c>
      <c r="E24" s="420">
        <v>0.11934479355131093</v>
      </c>
      <c r="F24" s="420">
        <v>0.12154116690488433</v>
      </c>
      <c r="G24" s="421">
        <v>0.13555079930278147</v>
      </c>
      <c r="H24" s="422">
        <v>0.13147737351234479</v>
      </c>
    </row>
    <row r="25" spans="1:8">
      <c r="A25" s="511"/>
      <c r="B25" s="441" t="s">
        <v>480</v>
      </c>
      <c r="C25" s="419">
        <v>0.27038403214159357</v>
      </c>
      <c r="D25" s="420">
        <v>0.35153247789641751</v>
      </c>
      <c r="E25" s="420">
        <v>0.28685887764784862</v>
      </c>
      <c r="F25" s="420">
        <v>0.34143287326614108</v>
      </c>
      <c r="G25" s="421">
        <v>0.30089920996687386</v>
      </c>
      <c r="H25" s="422">
        <v>0.41575899550987466</v>
      </c>
    </row>
    <row r="26" spans="1:8" ht="20.5">
      <c r="A26" s="511"/>
      <c r="B26" s="442" t="s">
        <v>447</v>
      </c>
      <c r="C26" s="428">
        <v>0.35503283596109136</v>
      </c>
      <c r="D26" s="429">
        <v>0.32921457768237716</v>
      </c>
      <c r="E26" s="429">
        <v>0.3172471794321709</v>
      </c>
      <c r="F26" s="429">
        <v>0.32963649237148906</v>
      </c>
      <c r="G26" s="430">
        <v>0.3326616207073233</v>
      </c>
      <c r="H26" s="431">
        <v>0.32072441038287886</v>
      </c>
    </row>
    <row r="27" spans="1:8" ht="20.5">
      <c r="A27" s="511"/>
      <c r="B27" s="442" t="s">
        <v>6</v>
      </c>
      <c r="C27" s="428">
        <v>0.38821283690186525</v>
      </c>
      <c r="D27" s="429">
        <v>0.38839827634442409</v>
      </c>
      <c r="E27" s="429">
        <v>0.42874804672209643</v>
      </c>
      <c r="F27" s="429">
        <v>0.40723516136278493</v>
      </c>
      <c r="G27" s="430">
        <v>0.41013062681375478</v>
      </c>
      <c r="H27" s="431">
        <v>0.41418739504462587</v>
      </c>
    </row>
    <row r="28" spans="1:8">
      <c r="A28" s="511"/>
      <c r="B28" s="441" t="s">
        <v>35</v>
      </c>
      <c r="C28" s="423">
        <v>0.26111746476218917</v>
      </c>
      <c r="D28" s="424">
        <v>0.25696412255098955</v>
      </c>
      <c r="E28" s="424">
        <v>0.30592552571967929</v>
      </c>
      <c r="F28" s="424">
        <v>0.284265884326379</v>
      </c>
      <c r="G28" s="425">
        <v>0.26637030509878012</v>
      </c>
      <c r="H28" s="426">
        <v>0.27017667197606804</v>
      </c>
    </row>
    <row r="29" spans="1:8">
      <c r="A29" s="511"/>
      <c r="B29" s="441" t="s">
        <v>36</v>
      </c>
      <c r="C29" s="423">
        <v>5.2596191995004864E-2</v>
      </c>
      <c r="D29" s="424">
        <v>5.2452173885726157E-2</v>
      </c>
      <c r="E29" s="424">
        <v>4.7048068153175165E-2</v>
      </c>
      <c r="F29" s="424">
        <v>4.6777149235545865E-2</v>
      </c>
      <c r="G29" s="425">
        <v>5.4789529590914668E-2</v>
      </c>
      <c r="H29" s="426">
        <v>5.9009529255205841E-2</v>
      </c>
    </row>
    <row r="30" spans="1:8" ht="20.5" thickBot="1">
      <c r="A30" s="511"/>
      <c r="B30" s="441" t="s">
        <v>34</v>
      </c>
      <c r="C30" s="423">
        <v>7.4499180144671232E-2</v>
      </c>
      <c r="D30" s="424">
        <v>7.8981979907708388E-2</v>
      </c>
      <c r="E30" s="424">
        <v>7.5774452849242002E-2</v>
      </c>
      <c r="F30" s="424">
        <v>7.6192127800860016E-2</v>
      </c>
      <c r="G30" s="425">
        <v>8.8970792124060005E-2</v>
      </c>
      <c r="H30" s="426">
        <v>8.5001193813352E-2</v>
      </c>
    </row>
    <row r="31" spans="1:8" ht="21" thickBot="1">
      <c r="A31" s="511"/>
      <c r="B31" s="432" t="s">
        <v>560</v>
      </c>
      <c r="C31" s="433">
        <v>3.3977397467141555</v>
      </c>
      <c r="D31" s="434">
        <v>3.6266467476547257</v>
      </c>
      <c r="E31" s="434">
        <v>3.3887357119582275</v>
      </c>
      <c r="F31" s="434">
        <v>3.4586106459245189</v>
      </c>
      <c r="G31" s="435">
        <v>3.4590745284979749</v>
      </c>
      <c r="H31" s="436">
        <v>3.6084379328253267</v>
      </c>
    </row>
    <row r="32" spans="1:8" ht="21" thickBot="1">
      <c r="A32" s="512"/>
      <c r="B32" s="432" t="s">
        <v>561</v>
      </c>
      <c r="C32" s="433">
        <v>3.2447761338901553</v>
      </c>
      <c r="D32" s="434">
        <v>3.4723472411347256</v>
      </c>
      <c r="E32" s="434">
        <v>3.2463329401542276</v>
      </c>
      <c r="F32" s="434">
        <v>3.3061634831928588</v>
      </c>
      <c r="G32" s="435">
        <v>3.3062699538339748</v>
      </c>
      <c r="H32" s="436">
        <v>3.4715361839183267</v>
      </c>
    </row>
    <row r="33" spans="1:8" ht="20.5" thickBot="1"/>
    <row r="34" spans="1:8" ht="20.5">
      <c r="A34" s="510" t="s">
        <v>563</v>
      </c>
      <c r="B34" s="413" t="s">
        <v>479</v>
      </c>
      <c r="C34" s="414">
        <v>2.7299900736416629</v>
      </c>
      <c r="D34" s="415">
        <v>2.8711006889410013</v>
      </c>
      <c r="E34" s="415">
        <v>2.7878248022844359</v>
      </c>
      <c r="F34" s="415">
        <v>2.6966729000549949</v>
      </c>
      <c r="G34" s="416">
        <v>2.7657528805756395</v>
      </c>
      <c r="H34" s="416">
        <v>2.8593808693181666</v>
      </c>
    </row>
    <row r="35" spans="1:8">
      <c r="A35" s="511"/>
      <c r="B35" s="418" t="s">
        <v>2</v>
      </c>
      <c r="C35" s="419">
        <v>2.2497242435770426</v>
      </c>
      <c r="D35" s="420">
        <v>2.2871768453034749</v>
      </c>
      <c r="E35" s="420">
        <v>2.2711056154958498</v>
      </c>
      <c r="F35" s="420">
        <v>2.1584841369948529</v>
      </c>
      <c r="G35" s="421">
        <v>2.2351930884386859</v>
      </c>
      <c r="H35" s="421">
        <v>2.2216144558337749</v>
      </c>
    </row>
    <row r="36" spans="1:8">
      <c r="A36" s="511"/>
      <c r="B36" s="418" t="s">
        <v>4</v>
      </c>
      <c r="C36" s="423">
        <v>6.8597689525432354E-2</v>
      </c>
      <c r="D36" s="424">
        <v>7.5144132416978301E-2</v>
      </c>
      <c r="E36" s="424">
        <v>7.1603680016004534E-2</v>
      </c>
      <c r="F36" s="424">
        <v>6.6087015934272214E-2</v>
      </c>
      <c r="G36" s="425">
        <v>7.3750979616647644E-2</v>
      </c>
      <c r="H36" s="425">
        <v>8.4896819910087601E-2</v>
      </c>
    </row>
    <row r="37" spans="1:8">
      <c r="A37" s="511"/>
      <c r="B37" s="418" t="s">
        <v>10</v>
      </c>
      <c r="C37" s="419">
        <v>0.12536872497149026</v>
      </c>
      <c r="D37" s="420">
        <v>0.1244696246725579</v>
      </c>
      <c r="E37" s="420">
        <v>0.12033200320453374</v>
      </c>
      <c r="F37" s="420">
        <v>0.123280612952504</v>
      </c>
      <c r="G37" s="421">
        <v>0.14829149762815319</v>
      </c>
      <c r="H37" s="421">
        <v>0.1343317869776828</v>
      </c>
    </row>
    <row r="38" spans="1:8">
      <c r="A38" s="511"/>
      <c r="B38" s="418" t="s">
        <v>480</v>
      </c>
      <c r="C38" s="419">
        <v>0.28629941556769767</v>
      </c>
      <c r="D38" s="420">
        <v>0.38431008654799009</v>
      </c>
      <c r="E38" s="420">
        <v>0.32478350356804797</v>
      </c>
      <c r="F38" s="420">
        <v>0.3488211341733658</v>
      </c>
      <c r="G38" s="421">
        <v>0.30851731489215245</v>
      </c>
      <c r="H38" s="421">
        <v>0.41853780659662143</v>
      </c>
    </row>
    <row r="39" spans="1:8" ht="20.5">
      <c r="A39" s="511"/>
      <c r="B39" s="427" t="s">
        <v>447</v>
      </c>
      <c r="C39" s="428">
        <v>0.35004825133957579</v>
      </c>
      <c r="D39" s="429">
        <v>0.34003397136659996</v>
      </c>
      <c r="E39" s="429">
        <v>0.32958450346982093</v>
      </c>
      <c r="F39" s="429">
        <v>0.33944035188180599</v>
      </c>
      <c r="G39" s="430">
        <v>0.32782761529829285</v>
      </c>
      <c r="H39" s="430">
        <v>0.3720728269840714</v>
      </c>
    </row>
    <row r="40" spans="1:8" ht="20.5">
      <c r="A40" s="511"/>
      <c r="B40" s="427" t="s">
        <v>6</v>
      </c>
      <c r="C40" s="428">
        <v>0.37386072910993218</v>
      </c>
      <c r="D40" s="429">
        <v>0.3844692857223434</v>
      </c>
      <c r="E40" s="429">
        <v>0.42342429490352285</v>
      </c>
      <c r="F40" s="443">
        <v>0.40605557461343811</v>
      </c>
      <c r="G40" s="444">
        <v>0.44031384770337384</v>
      </c>
      <c r="H40" s="444">
        <v>0.40940114688854123</v>
      </c>
    </row>
    <row r="41" spans="1:8">
      <c r="A41" s="511"/>
      <c r="B41" s="418" t="s">
        <v>35</v>
      </c>
      <c r="C41" s="423">
        <v>0.24483648741891997</v>
      </c>
      <c r="D41" s="424">
        <v>0.25929731128927058</v>
      </c>
      <c r="E41" s="424">
        <v>0.30282155075898504</v>
      </c>
      <c r="F41" s="424">
        <v>0.27840943757729647</v>
      </c>
      <c r="G41" s="425">
        <v>0.29142563609899996</v>
      </c>
      <c r="H41" s="425">
        <v>0.26784455649827271</v>
      </c>
    </row>
    <row r="42" spans="1:8">
      <c r="A42" s="511"/>
      <c r="B42" s="418" t="s">
        <v>36</v>
      </c>
      <c r="C42" s="423">
        <v>5.3781588225525083E-2</v>
      </c>
      <c r="D42" s="424">
        <v>5.0863527675688566E-2</v>
      </c>
      <c r="E42" s="424">
        <v>4.7386320511939833E-2</v>
      </c>
      <c r="F42" s="424">
        <v>4.8531416507610996E-2</v>
      </c>
      <c r="G42" s="425">
        <v>5.5701900369373829E-2</v>
      </c>
      <c r="H42" s="425">
        <v>5.7496805645268455E-2</v>
      </c>
    </row>
    <row r="43" spans="1:8" ht="20.5" thickBot="1">
      <c r="A43" s="511"/>
      <c r="B43" s="418" t="s">
        <v>34</v>
      </c>
      <c r="C43" s="423">
        <v>7.5242653465487142E-2</v>
      </c>
      <c r="D43" s="424">
        <v>7.4308446757384253E-2</v>
      </c>
      <c r="E43" s="424">
        <v>7.3216423632597921E-2</v>
      </c>
      <c r="F43" s="424">
        <v>7.9114720528530635E-2</v>
      </c>
      <c r="G43" s="425">
        <v>9.3186311234999999E-2</v>
      </c>
      <c r="H43" s="425">
        <v>8.4059784745000005E-2</v>
      </c>
    </row>
    <row r="44" spans="1:8" ht="21" thickBot="1">
      <c r="A44" s="512"/>
      <c r="B44" s="432" t="s">
        <v>560</v>
      </c>
      <c r="C44" s="445">
        <v>3.4538990540911709</v>
      </c>
      <c r="D44" s="446">
        <v>3.5956039460299447</v>
      </c>
      <c r="E44" s="446">
        <v>3.5408336006577796</v>
      </c>
      <c r="F44" s="446">
        <v>3.442168826550239</v>
      </c>
      <c r="G44" s="447">
        <v>3.5338943435773063</v>
      </c>
      <c r="H44" s="447">
        <v>3.6408548431907795</v>
      </c>
    </row>
    <row r="45" spans="1:8" ht="20.5" thickBot="1">
      <c r="F45" s="448"/>
    </row>
    <row r="46" spans="1:8" ht="20.5">
      <c r="A46" s="510" t="s">
        <v>564</v>
      </c>
      <c r="B46" s="413" t="s">
        <v>479</v>
      </c>
      <c r="C46" s="449">
        <v>2688.0432867897962</v>
      </c>
      <c r="D46" s="450">
        <v>2738.6278370739642</v>
      </c>
      <c r="E46" s="450">
        <v>2713.2423997715196</v>
      </c>
      <c r="F46" s="450">
        <v>2429.2850888544972</v>
      </c>
      <c r="G46" s="451">
        <v>2552.5518115154523</v>
      </c>
      <c r="H46" s="451">
        <v>2700.1368121487121</v>
      </c>
    </row>
    <row r="47" spans="1:8">
      <c r="A47" s="511"/>
      <c r="B47" s="418" t="s">
        <v>2</v>
      </c>
      <c r="C47" s="452">
        <v>2171.2227116906865</v>
      </c>
      <c r="D47" s="453">
        <v>2216.5796803858789</v>
      </c>
      <c r="E47" s="453">
        <v>2214.457343408968</v>
      </c>
      <c r="F47" s="453">
        <v>1981.7931271571524</v>
      </c>
      <c r="G47" s="454">
        <v>2067.8259725761372</v>
      </c>
      <c r="H47" s="454">
        <v>2181.8530476717756</v>
      </c>
    </row>
    <row r="48" spans="1:8">
      <c r="A48" s="511"/>
      <c r="B48" s="418" t="s">
        <v>4</v>
      </c>
      <c r="C48" s="455">
        <v>125.75131043051653</v>
      </c>
      <c r="D48" s="456">
        <v>138.22756898821271</v>
      </c>
      <c r="E48" s="456">
        <v>117.0348800388515</v>
      </c>
      <c r="F48" s="456">
        <v>107.26918926058335</v>
      </c>
      <c r="G48" s="457">
        <v>114.82851381484153</v>
      </c>
      <c r="H48" s="457">
        <v>128.29666657626626</v>
      </c>
    </row>
    <row r="49" spans="1:8">
      <c r="A49" s="511"/>
      <c r="B49" s="418" t="s">
        <v>10</v>
      </c>
      <c r="C49" s="452">
        <v>236.87560882354751</v>
      </c>
      <c r="D49" s="453">
        <v>229.21126944860885</v>
      </c>
      <c r="E49" s="453">
        <v>195.92808827895459</v>
      </c>
      <c r="F49" s="453">
        <v>199.31537813702249</v>
      </c>
      <c r="G49" s="454">
        <v>262.90716775845385</v>
      </c>
      <c r="H49" s="454">
        <v>223.49564150339683</v>
      </c>
    </row>
    <row r="50" spans="1:8">
      <c r="A50" s="511"/>
      <c r="B50" s="418" t="s">
        <v>480</v>
      </c>
      <c r="C50" s="452">
        <v>289.93275369999833</v>
      </c>
      <c r="D50" s="453">
        <v>295.58918364094978</v>
      </c>
      <c r="E50" s="453">
        <v>315.80642072862815</v>
      </c>
      <c r="F50" s="453">
        <v>281.24993700388524</v>
      </c>
      <c r="G50" s="454">
        <v>243.9808575576082</v>
      </c>
      <c r="H50" s="454">
        <v>315.58431807600124</v>
      </c>
    </row>
    <row r="51" spans="1:8" ht="20.5">
      <c r="A51" s="511"/>
      <c r="B51" s="458" t="s">
        <v>464</v>
      </c>
      <c r="C51" s="459">
        <v>-135.73909785495283</v>
      </c>
      <c r="D51" s="460">
        <v>-140.97986538968615</v>
      </c>
      <c r="E51" s="460">
        <v>-129.98433268388277</v>
      </c>
      <c r="F51" s="460">
        <v>-140.3425427041465</v>
      </c>
      <c r="G51" s="461">
        <v>-136.99070019158864</v>
      </c>
      <c r="H51" s="461">
        <v>-149.09286167872793</v>
      </c>
    </row>
    <row r="52" spans="1:8" ht="20.5">
      <c r="A52" s="511"/>
      <c r="B52" s="427" t="s">
        <v>447</v>
      </c>
      <c r="C52" s="462">
        <v>643.38664044775305</v>
      </c>
      <c r="D52" s="463">
        <v>585.67691732842127</v>
      </c>
      <c r="E52" s="463">
        <v>573.03761700626956</v>
      </c>
      <c r="F52" s="463">
        <v>567.41400601020155</v>
      </c>
      <c r="G52" s="464">
        <v>586.13593524752264</v>
      </c>
      <c r="H52" s="464">
        <v>633.59047891325883</v>
      </c>
    </row>
    <row r="53" spans="1:8" ht="20.5">
      <c r="A53" s="511"/>
      <c r="B53" s="427" t="s">
        <v>6</v>
      </c>
      <c r="C53" s="462">
        <v>837.79541615837161</v>
      </c>
      <c r="D53" s="463">
        <v>807.46337666137322</v>
      </c>
      <c r="E53" s="463">
        <v>779.13834027087978</v>
      </c>
      <c r="F53" s="463">
        <v>764.23092340752964</v>
      </c>
      <c r="G53" s="464">
        <v>841.07715909688091</v>
      </c>
      <c r="H53" s="464">
        <v>811.1496427984348</v>
      </c>
    </row>
    <row r="54" spans="1:8">
      <c r="A54" s="511"/>
      <c r="B54" s="418" t="s">
        <v>35</v>
      </c>
      <c r="C54" s="455">
        <v>373.78967176911078</v>
      </c>
      <c r="D54" s="456">
        <v>359.8886970398114</v>
      </c>
      <c r="E54" s="456">
        <v>401.86898224900358</v>
      </c>
      <c r="F54" s="456">
        <v>360.90858548885149</v>
      </c>
      <c r="G54" s="457">
        <v>420.63640034663626</v>
      </c>
      <c r="H54" s="457">
        <v>389.80996781747888</v>
      </c>
    </row>
    <row r="55" spans="1:8">
      <c r="A55" s="511"/>
      <c r="B55" s="418" t="s">
        <v>36</v>
      </c>
      <c r="C55" s="455">
        <v>259.00611201235813</v>
      </c>
      <c r="D55" s="456">
        <v>240.65229317123439</v>
      </c>
      <c r="E55" s="456">
        <v>217.98943039228124</v>
      </c>
      <c r="F55" s="456">
        <v>210.17686697427555</v>
      </c>
      <c r="G55" s="457">
        <v>234.62553842914099</v>
      </c>
      <c r="H55" s="457">
        <v>238.58261065446138</v>
      </c>
    </row>
    <row r="56" spans="1:8">
      <c r="A56" s="511"/>
      <c r="B56" s="418" t="s">
        <v>34</v>
      </c>
      <c r="C56" s="455">
        <v>204.99963237690275</v>
      </c>
      <c r="D56" s="456">
        <v>206.92238645032737</v>
      </c>
      <c r="E56" s="456">
        <v>159.27992762959497</v>
      </c>
      <c r="F56" s="456">
        <v>193.14547094440266</v>
      </c>
      <c r="G56" s="457">
        <v>185.8152203211036</v>
      </c>
      <c r="H56" s="457">
        <v>182.75706432649446</v>
      </c>
    </row>
    <row r="57" spans="1:8" ht="21" thickBot="1">
      <c r="A57" s="511"/>
      <c r="B57" s="458" t="s">
        <v>465</v>
      </c>
      <c r="C57" s="459">
        <v>-142.72406185768622</v>
      </c>
      <c r="D57" s="460">
        <v>-145.72813647682676</v>
      </c>
      <c r="E57" s="460">
        <v>-135.49985070603614</v>
      </c>
      <c r="F57" s="460">
        <v>-148.45210653381707</v>
      </c>
      <c r="G57" s="461">
        <v>-167.39762891550475</v>
      </c>
      <c r="H57" s="461">
        <v>-154.69119493566035</v>
      </c>
    </row>
    <row r="58" spans="1:8" ht="21" thickBot="1">
      <c r="A58" s="512"/>
      <c r="B58" s="432" t="s">
        <v>560</v>
      </c>
      <c r="C58" s="465">
        <v>4026.5012815382352</v>
      </c>
      <c r="D58" s="466">
        <v>3986.0399945869322</v>
      </c>
      <c r="E58" s="466">
        <v>3929.9185063426326</v>
      </c>
      <c r="F58" s="466">
        <v>3612.4779117384114</v>
      </c>
      <c r="G58" s="467">
        <v>3812.3672769443506</v>
      </c>
      <c r="H58" s="467">
        <v>3990.1857389247448</v>
      </c>
    </row>
    <row r="59" spans="1:8" ht="20.5" thickBot="1"/>
    <row r="60" spans="1:8" ht="20.5">
      <c r="A60" s="510" t="s">
        <v>565</v>
      </c>
      <c r="B60" s="413" t="s">
        <v>479</v>
      </c>
      <c r="C60" s="449">
        <v>239.66467387946437</v>
      </c>
      <c r="D60" s="450">
        <v>313.39394130395459</v>
      </c>
      <c r="E60" s="450">
        <v>224.74268775580884</v>
      </c>
      <c r="F60" s="450">
        <v>185.86115311324232</v>
      </c>
      <c r="G60" s="451">
        <v>248.77474554320779</v>
      </c>
      <c r="H60" s="468">
        <v>233.68859504889087</v>
      </c>
    </row>
    <row r="61" spans="1:8">
      <c r="A61" s="511"/>
      <c r="B61" s="418" t="s">
        <v>2</v>
      </c>
      <c r="C61" s="452">
        <v>162.14986537915308</v>
      </c>
      <c r="D61" s="453">
        <v>207.98359481658662</v>
      </c>
      <c r="E61" s="453">
        <v>128.49348835591741</v>
      </c>
      <c r="F61" s="453">
        <v>119.49641965565232</v>
      </c>
      <c r="G61" s="454">
        <v>125.06591793257201</v>
      </c>
      <c r="H61" s="469">
        <v>125.42974928556184</v>
      </c>
    </row>
    <row r="62" spans="1:8">
      <c r="A62" s="511"/>
      <c r="B62" s="418" t="s">
        <v>4</v>
      </c>
      <c r="C62" s="455">
        <v>21.249459933213362</v>
      </c>
      <c r="D62" s="456">
        <v>35.104226995317759</v>
      </c>
      <c r="E62" s="456">
        <v>24.484713466842233</v>
      </c>
      <c r="F62" s="456">
        <v>22.379606382665592</v>
      </c>
      <c r="G62" s="457">
        <v>21.472611107944065</v>
      </c>
      <c r="H62" s="470">
        <v>27.393291693220164</v>
      </c>
    </row>
    <row r="63" spans="1:8">
      <c r="A63" s="511"/>
      <c r="B63" s="418" t="s">
        <v>10</v>
      </c>
      <c r="C63" s="452">
        <v>14.521452404024426</v>
      </c>
      <c r="D63" s="453">
        <v>4.0681380755007286</v>
      </c>
      <c r="E63" s="453">
        <v>-10.566449285151743</v>
      </c>
      <c r="F63" s="453">
        <v>-0.81850918469772527</v>
      </c>
      <c r="G63" s="454">
        <v>40.253494617053818</v>
      </c>
      <c r="H63" s="469">
        <v>18.828364752625589</v>
      </c>
    </row>
    <row r="64" spans="1:8">
      <c r="A64" s="511"/>
      <c r="B64" s="418" t="s">
        <v>480</v>
      </c>
      <c r="C64" s="452">
        <v>41.743896163073508</v>
      </c>
      <c r="D64" s="453">
        <v>66.237981416549459</v>
      </c>
      <c r="E64" s="453">
        <v>82.330935218200949</v>
      </c>
      <c r="F64" s="453">
        <v>44.803636259622124</v>
      </c>
      <c r="G64" s="454">
        <v>61.982721885637915</v>
      </c>
      <c r="H64" s="469">
        <v>62.037189317483296</v>
      </c>
    </row>
    <row r="65" spans="1:8" ht="20.5">
      <c r="A65" s="511"/>
      <c r="B65" s="427" t="s">
        <v>447</v>
      </c>
      <c r="C65" s="462">
        <v>95.796037019129983</v>
      </c>
      <c r="D65" s="463">
        <v>53.325722280462166</v>
      </c>
      <c r="E65" s="463">
        <v>53.186762727941655</v>
      </c>
      <c r="F65" s="463">
        <v>70.289367554722062</v>
      </c>
      <c r="G65" s="464">
        <v>70.358896920709682</v>
      </c>
      <c r="H65" s="471">
        <v>98.471602541072215</v>
      </c>
    </row>
    <row r="66" spans="1:8" ht="20.5">
      <c r="A66" s="511"/>
      <c r="B66" s="427" t="s">
        <v>6</v>
      </c>
      <c r="C66" s="462">
        <v>37.889229778122058</v>
      </c>
      <c r="D66" s="463">
        <v>33.249606572729803</v>
      </c>
      <c r="E66" s="463">
        <v>33.369444028916419</v>
      </c>
      <c r="F66" s="463">
        <v>22.468951491631667</v>
      </c>
      <c r="G66" s="464">
        <v>38.762528584618025</v>
      </c>
      <c r="H66" s="471">
        <v>39.499103297132407</v>
      </c>
    </row>
    <row r="67" spans="1:8">
      <c r="A67" s="511"/>
      <c r="B67" s="418" t="s">
        <v>35</v>
      </c>
      <c r="C67" s="455">
        <v>7.8170116554994689</v>
      </c>
      <c r="D67" s="456">
        <v>2.4663093674440475</v>
      </c>
      <c r="E67" s="456">
        <v>5.8973869784753639</v>
      </c>
      <c r="F67" s="456">
        <v>-3.0387900558560386</v>
      </c>
      <c r="G67" s="457">
        <v>6.0179028085685964</v>
      </c>
      <c r="H67" s="470">
        <v>3.267395996844308</v>
      </c>
    </row>
    <row r="68" spans="1:8">
      <c r="A68" s="511"/>
      <c r="B68" s="418" t="s">
        <v>36</v>
      </c>
      <c r="C68" s="455">
        <v>16.267050881715257</v>
      </c>
      <c r="D68" s="456">
        <v>19.860579377052602</v>
      </c>
      <c r="E68" s="456">
        <v>17.266613652877467</v>
      </c>
      <c r="F68" s="456">
        <v>20.347297492805442</v>
      </c>
      <c r="G68" s="457">
        <v>15.773467421126082</v>
      </c>
      <c r="H68" s="470">
        <v>24.289839162873491</v>
      </c>
    </row>
    <row r="69" spans="1:8">
      <c r="A69" s="511"/>
      <c r="B69" s="418" t="s">
        <v>34</v>
      </c>
      <c r="C69" s="455">
        <v>13.805167240907327</v>
      </c>
      <c r="D69" s="456">
        <v>10.922717828233152</v>
      </c>
      <c r="E69" s="456">
        <v>10.205443397563592</v>
      </c>
      <c r="F69" s="456">
        <v>5.1604440546822623</v>
      </c>
      <c r="G69" s="457">
        <v>16.971158354923347</v>
      </c>
      <c r="H69" s="470">
        <v>11.941868137414611</v>
      </c>
    </row>
    <row r="70" spans="1:8" ht="21" thickBot="1">
      <c r="A70" s="511"/>
      <c r="B70" s="472" t="s">
        <v>7</v>
      </c>
      <c r="C70" s="473">
        <v>-0.87871383493909894</v>
      </c>
      <c r="D70" s="474">
        <v>14.718714140908748</v>
      </c>
      <c r="E70" s="474">
        <v>11.698049125166019</v>
      </c>
      <c r="F70" s="474">
        <v>-1.3078798355481851</v>
      </c>
      <c r="G70" s="475">
        <v>8.5653092556877617</v>
      </c>
      <c r="H70" s="476">
        <v>-1.3501220388951634</v>
      </c>
    </row>
    <row r="71" spans="1:8" ht="21" thickBot="1">
      <c r="A71" s="512"/>
      <c r="B71" s="432" t="s">
        <v>560</v>
      </c>
      <c r="C71" s="465">
        <v>372.47122684177731</v>
      </c>
      <c r="D71" s="466">
        <v>414.68798429805531</v>
      </c>
      <c r="E71" s="466">
        <v>322.99694363783289</v>
      </c>
      <c r="F71" s="466">
        <v>277.31159232404787</v>
      </c>
      <c r="G71" s="467">
        <v>366.46148030422324</v>
      </c>
      <c r="H71" s="477">
        <v>370.30917884820036</v>
      </c>
    </row>
    <row r="72" spans="1:8" ht="20.5" thickBot="1"/>
    <row r="73" spans="1:8" ht="20.5">
      <c r="A73" s="510" t="s">
        <v>470</v>
      </c>
      <c r="B73" s="413" t="s">
        <v>479</v>
      </c>
      <c r="C73" s="478">
        <f>C60/C46</f>
        <v>8.9159529185143679E-2</v>
      </c>
      <c r="D73" s="479">
        <f t="shared" ref="C73:G77" si="0">D60/D46</f>
        <v>0.11443465850357912</v>
      </c>
      <c r="E73" s="479">
        <f t="shared" si="0"/>
        <v>8.2831776392236198E-2</v>
      </c>
      <c r="F73" s="479">
        <f t="shared" si="0"/>
        <v>7.6508580226326228E-2</v>
      </c>
      <c r="G73" s="480">
        <f t="shared" si="0"/>
        <v>9.7461193312863639E-2</v>
      </c>
      <c r="H73" s="480">
        <f t="shared" ref="H73" si="1">H60/H46</f>
        <v>8.6546946064901945E-2</v>
      </c>
    </row>
    <row r="74" spans="1:8">
      <c r="A74" s="511"/>
      <c r="B74" s="418" t="s">
        <v>2</v>
      </c>
      <c r="C74" s="481">
        <f t="shared" si="0"/>
        <v>7.4681360187546272E-2</v>
      </c>
      <c r="D74" s="482">
        <f t="shared" si="0"/>
        <v>9.3830867735997317E-2</v>
      </c>
      <c r="E74" s="482">
        <f t="shared" si="0"/>
        <v>5.8024819822500018E-2</v>
      </c>
      <c r="F74" s="482">
        <f t="shared" si="0"/>
        <v>6.0297120833730934E-2</v>
      </c>
      <c r="G74" s="483">
        <f t="shared" si="0"/>
        <v>6.048183918338277E-2</v>
      </c>
      <c r="H74" s="483">
        <f t="shared" ref="H74" si="2">H61/H47</f>
        <v>5.7487716424993035E-2</v>
      </c>
    </row>
    <row r="75" spans="1:8">
      <c r="A75" s="511"/>
      <c r="B75" s="418" t="s">
        <v>4</v>
      </c>
      <c r="C75" s="481">
        <f t="shared" si="0"/>
        <v>0.16898002780618882</v>
      </c>
      <c r="D75" s="482">
        <f t="shared" si="0"/>
        <v>0.25395966414132087</v>
      </c>
      <c r="E75" s="482">
        <f t="shared" si="0"/>
        <v>0.20920868598074491</v>
      </c>
      <c r="F75" s="482">
        <f t="shared" si="0"/>
        <v>0.20863033026473243</v>
      </c>
      <c r="G75" s="483">
        <f t="shared" si="0"/>
        <v>0.186997204741047</v>
      </c>
      <c r="H75" s="483">
        <f t="shared" ref="H75" si="3">H62/H48</f>
        <v>0.21351522548667431</v>
      </c>
    </row>
    <row r="76" spans="1:8">
      <c r="A76" s="511"/>
      <c r="B76" s="418" t="s">
        <v>10</v>
      </c>
      <c r="C76" s="481">
        <f t="shared" si="0"/>
        <v>6.1304126989460077E-2</v>
      </c>
      <c r="D76" s="482">
        <f t="shared" si="0"/>
        <v>1.7748420857696269E-2</v>
      </c>
      <c r="E76" s="482">
        <f t="shared" si="0"/>
        <v>-5.3930242355591476E-2</v>
      </c>
      <c r="F76" s="482">
        <f t="shared" si="0"/>
        <v>-4.1066032754132412E-3</v>
      </c>
      <c r="G76" s="483">
        <f t="shared" si="0"/>
        <v>0.15310915620998491</v>
      </c>
      <c r="H76" s="483">
        <f t="shared" ref="H76" si="4">H63/H49</f>
        <v>8.4244885609276746E-2</v>
      </c>
    </row>
    <row r="77" spans="1:8">
      <c r="A77" s="511"/>
      <c r="B77" s="418" t="s">
        <v>480</v>
      </c>
      <c r="C77" s="481">
        <f t="shared" si="0"/>
        <v>0.14397785565913365</v>
      </c>
      <c r="D77" s="482">
        <f t="shared" si="0"/>
        <v>0.22408797439965969</v>
      </c>
      <c r="E77" s="482">
        <f t="shared" si="0"/>
        <v>0.26070063752423756</v>
      </c>
      <c r="F77" s="482">
        <f t="shared" si="0"/>
        <v>0.15930185349340434</v>
      </c>
      <c r="G77" s="483">
        <f t="shared" si="0"/>
        <v>0.25404747940523448</v>
      </c>
      <c r="H77" s="483">
        <f t="shared" ref="H77" si="5">H64/H50</f>
        <v>0.19657880878143971</v>
      </c>
    </row>
    <row r="78" spans="1:8" ht="20.5">
      <c r="A78" s="511"/>
      <c r="B78" s="427" t="s">
        <v>447</v>
      </c>
      <c r="C78" s="484">
        <f>C65/C52</f>
        <v>0.14889341959674901</v>
      </c>
      <c r="D78" s="485">
        <f t="shared" ref="D78:G78" si="6">D65/D52</f>
        <v>9.1049725032204917E-2</v>
      </c>
      <c r="E78" s="485">
        <f t="shared" si="6"/>
        <v>9.2815482176905231E-2</v>
      </c>
      <c r="F78" s="485">
        <f t="shared" si="6"/>
        <v>0.12387668758648571</v>
      </c>
      <c r="G78" s="486">
        <f t="shared" si="6"/>
        <v>0.12003853149013535</v>
      </c>
      <c r="H78" s="486">
        <f>H65/H52</f>
        <v>0.15541837483096616</v>
      </c>
    </row>
    <row r="79" spans="1:8" ht="20.5">
      <c r="A79" s="511"/>
      <c r="B79" s="427" t="s">
        <v>6</v>
      </c>
      <c r="C79" s="484">
        <f>C66/C53</f>
        <v>4.5224918932905353E-2</v>
      </c>
      <c r="D79" s="485">
        <f t="shared" ref="D79:G79" si="7">D66/D53</f>
        <v>4.1177850951218717E-2</v>
      </c>
      <c r="E79" s="485">
        <f t="shared" si="7"/>
        <v>4.2828650965007063E-2</v>
      </c>
      <c r="F79" s="485">
        <f t="shared" si="7"/>
        <v>2.9400735829227885E-2</v>
      </c>
      <c r="G79" s="486">
        <f t="shared" si="7"/>
        <v>4.6086768812316659E-2</v>
      </c>
      <c r="H79" s="486">
        <f t="shared" ref="H79" si="8">H66/H53</f>
        <v>4.8695211355653238E-2</v>
      </c>
    </row>
    <row r="80" spans="1:8">
      <c r="A80" s="511"/>
      <c r="B80" s="418" t="s">
        <v>35</v>
      </c>
      <c r="C80" s="481">
        <f t="shared" ref="C80:G80" si="9">C67/C54</f>
        <v>2.0912861552600692E-2</v>
      </c>
      <c r="D80" s="482">
        <f t="shared" si="9"/>
        <v>6.8529781227644965E-3</v>
      </c>
      <c r="E80" s="482">
        <f t="shared" si="9"/>
        <v>1.4674899628907567E-2</v>
      </c>
      <c r="F80" s="482">
        <f t="shared" si="9"/>
        <v>-8.4198331046627523E-3</v>
      </c>
      <c r="G80" s="483">
        <f t="shared" si="9"/>
        <v>1.4306662009301592E-2</v>
      </c>
      <c r="H80" s="483">
        <f t="shared" ref="H80" si="10">H67/H54</f>
        <v>8.3820226946433665E-3</v>
      </c>
    </row>
    <row r="81" spans="1:8">
      <c r="A81" s="511"/>
      <c r="B81" s="418" t="s">
        <v>36</v>
      </c>
      <c r="C81" s="481">
        <f t="shared" ref="C81:G81" si="11">C68/C55</f>
        <v>6.2805664141775533E-2</v>
      </c>
      <c r="D81" s="482">
        <f t="shared" si="11"/>
        <v>8.2528111888470354E-2</v>
      </c>
      <c r="E81" s="482">
        <f t="shared" si="11"/>
        <v>7.9208490163057282E-2</v>
      </c>
      <c r="F81" s="482">
        <f t="shared" si="11"/>
        <v>9.6810356847196868E-2</v>
      </c>
      <c r="G81" s="483">
        <f t="shared" si="11"/>
        <v>6.722826307286156E-2</v>
      </c>
      <c r="H81" s="483">
        <f t="shared" ref="H81" si="12">H68/H55</f>
        <v>0.1018089252030711</v>
      </c>
    </row>
    <row r="82" spans="1:8" ht="20.5" thickBot="1">
      <c r="A82" s="511"/>
      <c r="B82" s="418" t="s">
        <v>34</v>
      </c>
      <c r="C82" s="481">
        <f t="shared" ref="C82:G82" si="13">C69/C56</f>
        <v>6.7342399987946278E-2</v>
      </c>
      <c r="D82" s="482">
        <f t="shared" si="13"/>
        <v>5.2786544827788356E-2</v>
      </c>
      <c r="E82" s="482">
        <f t="shared" si="13"/>
        <v>6.4072375907253815E-2</v>
      </c>
      <c r="F82" s="482">
        <f t="shared" si="13"/>
        <v>2.6717913857621373E-2</v>
      </c>
      <c r="G82" s="483">
        <f t="shared" si="13"/>
        <v>9.1333521148568048E-2</v>
      </c>
      <c r="H82" s="483">
        <f t="shared" ref="H82" si="14">H69/H56</f>
        <v>6.5342853812099602E-2</v>
      </c>
    </row>
    <row r="83" spans="1:8" ht="21" thickBot="1">
      <c r="A83" s="512"/>
      <c r="B83" s="432" t="s">
        <v>560</v>
      </c>
      <c r="C83" s="487">
        <f>C71/C58</f>
        <v>9.2504931899458617E-2</v>
      </c>
      <c r="D83" s="488">
        <f t="shared" ref="D83:G83" si="15">D71/D58</f>
        <v>0.10403507863975381</v>
      </c>
      <c r="E83" s="488">
        <f t="shared" si="15"/>
        <v>8.2189221765422579E-2</v>
      </c>
      <c r="F83" s="488">
        <f t="shared" si="15"/>
        <v>7.6764923993846323E-2</v>
      </c>
      <c r="G83" s="489">
        <f t="shared" si="15"/>
        <v>9.6124390354631745E-2</v>
      </c>
      <c r="H83" s="489">
        <f t="shared" ref="H83" si="16">H71/H58</f>
        <v>9.2804997831501798E-2</v>
      </c>
    </row>
    <row r="84" spans="1:8" ht="20.5" thickBot="1"/>
    <row r="85" spans="1:8" ht="20.5">
      <c r="A85" s="510" t="s">
        <v>481</v>
      </c>
      <c r="B85" s="413" t="s">
        <v>479</v>
      </c>
      <c r="C85" s="449">
        <v>90.286384980228476</v>
      </c>
      <c r="D85" s="450">
        <v>107.73127875561245</v>
      </c>
      <c r="E85" s="450">
        <v>85.041527521548844</v>
      </c>
      <c r="F85" s="450">
        <v>68.287647583604496</v>
      </c>
      <c r="G85" s="451">
        <v>91.586484691030435</v>
      </c>
      <c r="H85" s="468">
        <v>81.324680788795263</v>
      </c>
    </row>
    <row r="86" spans="1:8">
      <c r="A86" s="511">
        <v>0</v>
      </c>
      <c r="B86" s="418" t="s">
        <v>2</v>
      </c>
      <c r="C86" s="452">
        <v>74.195608091071051</v>
      </c>
      <c r="D86" s="453">
        <v>88.489748976710288</v>
      </c>
      <c r="E86" s="453">
        <v>59.212032103582246</v>
      </c>
      <c r="F86" s="453">
        <v>54.488675513954995</v>
      </c>
      <c r="G86" s="454">
        <v>56.740736948706179</v>
      </c>
      <c r="H86" s="469">
        <v>56.07839013446263</v>
      </c>
    </row>
    <row r="87" spans="1:8">
      <c r="A87" s="511">
        <v>0</v>
      </c>
      <c r="B87" s="418" t="s">
        <v>4</v>
      </c>
      <c r="C87" s="455">
        <v>306.72754419752948</v>
      </c>
      <c r="D87" s="456">
        <v>450.81315076991007</v>
      </c>
      <c r="E87" s="456">
        <v>368.30331188077395</v>
      </c>
      <c r="F87" s="456">
        <v>340.55861065081803</v>
      </c>
      <c r="G87" s="457">
        <v>283.7748470089299</v>
      </c>
      <c r="H87" s="470">
        <v>305.71582778490148</v>
      </c>
    </row>
    <row r="88" spans="1:8">
      <c r="A88" s="511">
        <v>0</v>
      </c>
      <c r="B88" s="418" t="s">
        <v>10</v>
      </c>
      <c r="C88" s="452">
        <v>112.22614130551837</v>
      </c>
      <c r="D88" s="453">
        <v>31.471700672214247</v>
      </c>
      <c r="E88" s="453">
        <v>-88.537161703738832</v>
      </c>
      <c r="F88" s="453">
        <v>-6.7344193374272443</v>
      </c>
      <c r="G88" s="454">
        <v>296.96242902366879</v>
      </c>
      <c r="H88" s="469">
        <v>143.20612170471858</v>
      </c>
    </row>
    <row r="89" spans="1:8">
      <c r="A89" s="511">
        <v>0</v>
      </c>
      <c r="B89" s="418" t="s">
        <v>446</v>
      </c>
      <c r="C89" s="452">
        <v>154.38743121196313</v>
      </c>
      <c r="D89" s="453">
        <v>188.42634914679812</v>
      </c>
      <c r="E89" s="453">
        <v>287.00849662833656</v>
      </c>
      <c r="F89" s="453">
        <v>131.22238591448823</v>
      </c>
      <c r="G89" s="454">
        <v>205.9916404980313</v>
      </c>
      <c r="H89" s="469">
        <v>149.21430441066633</v>
      </c>
    </row>
    <row r="90" spans="1:8" ht="20.5">
      <c r="A90" s="511">
        <v>0</v>
      </c>
      <c r="B90" s="427" t="s">
        <v>447</v>
      </c>
      <c r="C90" s="462">
        <v>269.8230341421953</v>
      </c>
      <c r="D90" s="463">
        <v>161.97861788462561</v>
      </c>
      <c r="E90" s="463">
        <v>167.65086083078404</v>
      </c>
      <c r="F90" s="463">
        <v>213.23296777320496</v>
      </c>
      <c r="G90" s="464">
        <v>211.50289826373344</v>
      </c>
      <c r="H90" s="471">
        <v>307.02871173265987</v>
      </c>
    </row>
    <row r="91" spans="1:8" ht="20.5">
      <c r="A91" s="511">
        <v>0</v>
      </c>
      <c r="B91" s="427" t="s">
        <v>6</v>
      </c>
      <c r="C91" s="462">
        <v>97.599116197437652</v>
      </c>
      <c r="D91" s="463">
        <v>85.606987975519985</v>
      </c>
      <c r="E91" s="463">
        <v>77.829961638392362</v>
      </c>
      <c r="F91" s="463">
        <v>55.174389697689271</v>
      </c>
      <c r="G91" s="464">
        <v>94.512640730487433</v>
      </c>
      <c r="H91" s="471">
        <v>95.365295442843319</v>
      </c>
    </row>
    <row r="92" spans="1:8">
      <c r="A92" s="511">
        <v>0</v>
      </c>
      <c r="B92" s="418" t="s">
        <v>35</v>
      </c>
      <c r="C92" s="455">
        <v>29.936762991394527</v>
      </c>
      <c r="D92" s="456">
        <v>9.5978743762357581</v>
      </c>
      <c r="E92" s="456">
        <v>19.277198150111744</v>
      </c>
      <c r="F92" s="456">
        <v>-10.689956915009404</v>
      </c>
      <c r="G92" s="457">
        <v>22.592243554839687</v>
      </c>
      <c r="H92" s="470">
        <v>12.093553351392716</v>
      </c>
    </row>
    <row r="93" spans="1:8">
      <c r="A93" s="511">
        <v>0</v>
      </c>
      <c r="B93" s="418" t="s">
        <v>36</v>
      </c>
      <c r="C93" s="455">
        <v>309.2819130947762</v>
      </c>
      <c r="D93" s="456">
        <v>378.64168261779662</v>
      </c>
      <c r="E93" s="456">
        <v>366.99941848116418</v>
      </c>
      <c r="F93" s="456">
        <v>434.98370091659137</v>
      </c>
      <c r="G93" s="457">
        <v>287.89200306880673</v>
      </c>
      <c r="H93" s="470">
        <v>411.6257063808153</v>
      </c>
    </row>
    <row r="94" spans="1:8" ht="20.5" thickBot="1">
      <c r="A94" s="511">
        <v>0</v>
      </c>
      <c r="B94" s="418" t="s">
        <v>34</v>
      </c>
      <c r="C94" s="455">
        <v>185.30629752030609</v>
      </c>
      <c r="D94" s="456">
        <v>138.29379614180993</v>
      </c>
      <c r="E94" s="456">
        <v>134.68184874746581</v>
      </c>
      <c r="F94" s="456">
        <v>67.729360022204474</v>
      </c>
      <c r="G94" s="457">
        <v>190.74977247880327</v>
      </c>
      <c r="H94" s="470">
        <v>140.49059315139618</v>
      </c>
    </row>
    <row r="95" spans="1:8" ht="21" thickBot="1">
      <c r="A95" s="512">
        <v>0</v>
      </c>
      <c r="B95" s="432" t="s">
        <v>560</v>
      </c>
      <c r="C95" s="465">
        <v>109.62323621224439</v>
      </c>
      <c r="D95" s="466">
        <v>114.34474134163331</v>
      </c>
      <c r="E95" s="466">
        <v>95.314881741304234</v>
      </c>
      <c r="F95" s="466">
        <v>80.180055147525835</v>
      </c>
      <c r="G95" s="467">
        <v>105.94205972871907</v>
      </c>
      <c r="H95" s="477">
        <v>102.62312550246818</v>
      </c>
    </row>
    <row r="96" spans="1:8" ht="11" customHeight="1" thickBot="1"/>
    <row r="97" spans="1:8" ht="56" customHeight="1" thickBot="1">
      <c r="A97" s="494" t="s">
        <v>482</v>
      </c>
      <c r="B97" s="490" t="s">
        <v>560</v>
      </c>
      <c r="C97" s="491">
        <v>6.3349943714409634E-2</v>
      </c>
      <c r="D97" s="492">
        <v>8.0048646200467657E-2</v>
      </c>
      <c r="E97" s="492">
        <v>4.5522357950518594E-2</v>
      </c>
      <c r="F97" s="492">
        <v>2.1931313018388864E-2</v>
      </c>
      <c r="G97" s="493">
        <v>5.9808355407318235E-2</v>
      </c>
      <c r="H97" s="493">
        <v>6.7626314939202709E-2</v>
      </c>
    </row>
    <row r="99" spans="1:8" ht="23" customHeight="1">
      <c r="A99" s="380" t="s">
        <v>566</v>
      </c>
    </row>
  </sheetData>
  <mergeCells count="9">
    <mergeCell ref="A85:A95"/>
    <mergeCell ref="A73:A83"/>
    <mergeCell ref="A1:E1"/>
    <mergeCell ref="A34:A44"/>
    <mergeCell ref="A46:A58"/>
    <mergeCell ref="A60:A71"/>
    <mergeCell ref="A3:B3"/>
    <mergeCell ref="A8:A19"/>
    <mergeCell ref="A21:A32"/>
  </mergeCells>
  <conditionalFormatting sqref="C8:H17 C21:H30 C33:H72 C84:H97">
    <cfRule type="expression" dxfId="11" priority="19">
      <formula>AND(C8&gt;0,#REF!&gt;0,((C8-#REF!)/#REF!)&gt;5%)</formula>
    </cfRule>
    <cfRule type="expression" dxfId="10" priority="20">
      <formula>AND(C8&gt;0,#REF!&lt;0,((C8-#REF!)/#REF!)&lt;-5%)</formula>
    </cfRule>
    <cfRule type="expression" dxfId="9" priority="21">
      <formula>AND(C8&lt;0,#REF!&lt;0,(C8-#REF!)/#REF!&lt;-5%)</formula>
    </cfRule>
    <cfRule type="expression" dxfId="8" priority="22">
      <formula>AND(C8&gt;0,#REF!&gt;0,((C8-#REF!)/#REF!)&lt;-5%)</formula>
    </cfRule>
    <cfRule type="expression" dxfId="7" priority="23">
      <formula>AND(C8&lt;0,#REF!&gt;0,((C8-#REF!)/#REF!)&lt;-5%)</formula>
    </cfRule>
    <cfRule type="expression" dxfId="6" priority="24">
      <formula>AND(C8&lt;0,#REF!&lt;0,((C8-#REF!)/#REF!)&gt;5%)</formula>
    </cfRule>
  </conditionalFormatting>
  <conditionalFormatting sqref="C73:H83">
    <cfRule type="expression" dxfId="5" priority="1">
      <formula>AND(C73&gt;0,#REF!&gt;0,((C73-#REF!)/#REF!)&gt;5%)</formula>
    </cfRule>
    <cfRule type="expression" dxfId="4" priority="2">
      <formula>AND(C73&gt;0,#REF!&lt;0,((C73-#REF!)/#REF!)&lt;-5%)</formula>
    </cfRule>
    <cfRule type="expression" dxfId="3" priority="3">
      <formula>AND(C73&lt;0,#REF!&lt;0,(C73-#REF!)/#REF!&lt;-5%)</formula>
    </cfRule>
    <cfRule type="expression" dxfId="2" priority="4">
      <formula>AND(C73&gt;0,#REF!&gt;0,((C73-#REF!)/#REF!)&lt;-5%)</formula>
    </cfRule>
    <cfRule type="expression" dxfId="1" priority="5">
      <formula>AND(C73&lt;0,#REF!&gt;0,((C73-#REF!)/#REF!)&lt;-5%)</formula>
    </cfRule>
    <cfRule type="expression" dxfId="0" priority="6">
      <formula>AND(C73&lt;0,#REF!&lt;0,((C73-#REF!)/#REF!)&gt;5%)</formula>
    </cfRule>
  </conditionalFormatting>
  <pageMargins left="0.25" right="0.25" top="0.17" bottom="0.17" header="0.17" footer="0.17"/>
  <pageSetup paperSize="9" scale="69" fitToHeight="0" orientation="portrait" r:id="rId1"/>
  <rowBreaks count="1" manualBreakCount="1">
    <brk id="45" max="7" man="1"/>
  </rowBreaks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E099A-F186-4485-9578-A4D748789883}">
  <sheetPr>
    <tabColor rgb="FF66FFFF"/>
  </sheetPr>
  <dimension ref="B22:I30"/>
  <sheetViews>
    <sheetView view="pageBreakPreview" zoomScale="60" zoomScaleNormal="100" workbookViewId="0"/>
  </sheetViews>
  <sheetFormatPr defaultRowHeight="14.5"/>
  <sheetData>
    <row r="22" spans="2:9">
      <c r="B22" s="499" t="s">
        <v>567</v>
      </c>
      <c r="C22" s="499"/>
      <c r="D22" s="499"/>
      <c r="E22" s="499"/>
      <c r="F22" s="499"/>
      <c r="G22" s="499"/>
      <c r="H22" s="499"/>
      <c r="I22" s="499"/>
    </row>
    <row r="23" spans="2:9">
      <c r="B23" s="499"/>
      <c r="C23" s="499"/>
      <c r="D23" s="499"/>
      <c r="E23" s="499"/>
      <c r="F23" s="499"/>
      <c r="G23" s="499"/>
      <c r="H23" s="499"/>
      <c r="I23" s="499"/>
    </row>
    <row r="24" spans="2:9">
      <c r="B24" s="499"/>
      <c r="C24" s="499"/>
      <c r="D24" s="499"/>
      <c r="E24" s="499"/>
      <c r="F24" s="499"/>
      <c r="G24" s="499"/>
      <c r="H24" s="499"/>
      <c r="I24" s="499"/>
    </row>
    <row r="25" spans="2:9" ht="14.5" customHeight="1">
      <c r="B25" s="499"/>
      <c r="C25" s="499"/>
      <c r="D25" s="499"/>
      <c r="E25" s="499"/>
      <c r="F25" s="499"/>
      <c r="G25" s="499"/>
      <c r="H25" s="499"/>
      <c r="I25" s="499"/>
    </row>
    <row r="26" spans="2:9" ht="14.5" customHeight="1">
      <c r="B26" s="499"/>
      <c r="C26" s="499"/>
      <c r="D26" s="499"/>
      <c r="E26" s="499"/>
      <c r="F26" s="499"/>
      <c r="G26" s="499"/>
      <c r="H26" s="499"/>
      <c r="I26" s="499"/>
    </row>
    <row r="27" spans="2:9" ht="14.5" customHeight="1">
      <c r="B27" s="499"/>
      <c r="C27" s="499"/>
      <c r="D27" s="499"/>
      <c r="E27" s="499"/>
      <c r="F27" s="499"/>
      <c r="G27" s="499"/>
      <c r="H27" s="499"/>
      <c r="I27" s="499"/>
    </row>
    <row r="28" spans="2:9" ht="14.5" customHeight="1">
      <c r="B28" s="499"/>
      <c r="C28" s="499"/>
      <c r="D28" s="499"/>
      <c r="E28" s="499"/>
      <c r="F28" s="499"/>
      <c r="G28" s="499"/>
      <c r="H28" s="499"/>
      <c r="I28" s="499"/>
    </row>
    <row r="29" spans="2:9" ht="14.5" customHeight="1">
      <c r="B29" s="499"/>
      <c r="C29" s="499"/>
      <c r="D29" s="499"/>
      <c r="E29" s="499"/>
      <c r="F29" s="499"/>
      <c r="G29" s="499"/>
      <c r="H29" s="499"/>
      <c r="I29" s="499"/>
    </row>
    <row r="30" spans="2:9" ht="14.5" customHeight="1">
      <c r="B30" s="499"/>
      <c r="C30" s="499"/>
      <c r="D30" s="499"/>
      <c r="E30" s="499"/>
      <c r="F30" s="499"/>
      <c r="G30" s="499"/>
      <c r="H30" s="499"/>
      <c r="I30" s="499"/>
    </row>
  </sheetData>
  <mergeCells count="1">
    <mergeCell ref="B22:I30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9C8D5-2436-4CE7-935E-2CDBE030C158}">
  <sheetPr filterMode="1">
    <tabColor rgb="FF99FFCC"/>
    <pageSetUpPr fitToPage="1"/>
  </sheetPr>
  <dimension ref="A1:AY758"/>
  <sheetViews>
    <sheetView view="pageBreakPreview" zoomScale="50" zoomScaleNormal="55" zoomScaleSheetLayoutView="50" workbookViewId="0">
      <pane xSplit="12" ySplit="1" topLeftCell="AO2" activePane="bottomRight" state="frozen"/>
      <selection activeCell="D31" sqref="D31"/>
      <selection pane="topRight" activeCell="D31" sqref="D31"/>
      <selection pane="bottomLeft" activeCell="D31" sqref="D31"/>
      <selection pane="bottomRight" activeCell="K135" sqref="K135"/>
    </sheetView>
  </sheetViews>
  <sheetFormatPr defaultColWidth="8.81640625" defaultRowHeight="14.5" outlineLevelRow="2" outlineLevelCol="1"/>
  <cols>
    <col min="1" max="1" width="59.1796875" customWidth="1"/>
    <col min="2" max="2" width="23.54296875" customWidth="1"/>
    <col min="3" max="3" width="20.453125" bestFit="1" customWidth="1"/>
    <col min="4" max="4" width="10.81640625" style="8" bestFit="1" customWidth="1"/>
    <col min="5" max="8" width="9.1796875" style="83" hidden="1" customWidth="1"/>
    <col min="9" max="9" width="9.90625" style="83" hidden="1" customWidth="1"/>
    <col min="10" max="10" width="13.08984375" style="83" customWidth="1"/>
    <col min="11" max="12" width="13.08984375" style="206" customWidth="1"/>
    <col min="13" max="25" width="8.81640625" hidden="1" customWidth="1" outlineLevel="1"/>
    <col min="26" max="26" width="8.81640625" style="83" hidden="1" customWidth="1" outlineLevel="1"/>
    <col min="27" max="27" width="8.81640625" hidden="1" customWidth="1" outlineLevel="1"/>
    <col min="28" max="28" width="8" hidden="1" customWidth="1" outlineLevel="1"/>
    <col min="29" max="29" width="8.81640625" style="83" hidden="1" customWidth="1" outlineLevel="1" collapsed="1"/>
    <col min="30" max="32" width="8.81640625" style="83" hidden="1" customWidth="1" outlineLevel="1"/>
    <col min="33" max="33" width="8.81640625" style="244" hidden="1" customWidth="1" collapsed="1"/>
    <col min="34" max="36" width="8.81640625" style="244" hidden="1" customWidth="1"/>
    <col min="37" max="37" width="10.1796875" style="206" customWidth="1"/>
    <col min="38" max="40" width="10.36328125" style="206" customWidth="1"/>
    <col min="41" max="41" width="11.1796875" style="206" customWidth="1"/>
    <col min="42" max="44" width="12.1796875" style="206" customWidth="1" outlineLevel="1"/>
    <col min="45" max="45" width="10.36328125" style="206" customWidth="1"/>
    <col min="46" max="46" width="9.453125" style="4" customWidth="1"/>
    <col min="47" max="47" width="15.7265625" customWidth="1"/>
    <col min="48" max="48" width="24.1796875" bestFit="1" customWidth="1"/>
    <col min="49" max="49" width="15.26953125" customWidth="1"/>
    <col min="50" max="55" width="8.81640625" customWidth="1"/>
  </cols>
  <sheetData>
    <row r="1" spans="1:50" s="202" customFormat="1" ht="23.5">
      <c r="A1" s="195" t="s">
        <v>190</v>
      </c>
      <c r="B1" s="196" t="s">
        <v>425</v>
      </c>
      <c r="C1" s="197" t="s">
        <v>191</v>
      </c>
      <c r="D1" s="198" t="s">
        <v>192</v>
      </c>
      <c r="E1" s="14">
        <v>2017</v>
      </c>
      <c r="F1" s="15">
        <v>2018</v>
      </c>
      <c r="G1" s="129">
        <v>2019</v>
      </c>
      <c r="H1" s="129">
        <v>2020</v>
      </c>
      <c r="I1" s="129">
        <v>2021</v>
      </c>
      <c r="J1" s="129">
        <v>2022</v>
      </c>
      <c r="K1" s="129">
        <v>2023</v>
      </c>
      <c r="L1" s="129">
        <v>2024</v>
      </c>
      <c r="M1" s="16" t="s">
        <v>193</v>
      </c>
      <c r="N1" s="17" t="s">
        <v>194</v>
      </c>
      <c r="O1" s="17" t="s">
        <v>195</v>
      </c>
      <c r="P1" s="18" t="s">
        <v>196</v>
      </c>
      <c r="Q1" s="18" t="s">
        <v>197</v>
      </c>
      <c r="R1" s="19" t="s">
        <v>198</v>
      </c>
      <c r="S1" s="19" t="s">
        <v>199</v>
      </c>
      <c r="T1" s="19" t="s">
        <v>200</v>
      </c>
      <c r="U1" s="19" t="s">
        <v>201</v>
      </c>
      <c r="V1" s="19" t="s">
        <v>202</v>
      </c>
      <c r="W1" s="19" t="s">
        <v>203</v>
      </c>
      <c r="X1" s="19" t="s">
        <v>204</v>
      </c>
      <c r="Y1" s="16" t="s">
        <v>45</v>
      </c>
      <c r="Z1" s="199" t="s">
        <v>46</v>
      </c>
      <c r="AA1" s="17" t="s">
        <v>47</v>
      </c>
      <c r="AB1" s="200" t="s">
        <v>48</v>
      </c>
      <c r="AC1" s="344" t="s">
        <v>37</v>
      </c>
      <c r="AD1" s="345" t="s">
        <v>38</v>
      </c>
      <c r="AE1" s="345" t="s">
        <v>39</v>
      </c>
      <c r="AF1" s="345" t="s">
        <v>40</v>
      </c>
      <c r="AG1" s="346" t="s">
        <v>41</v>
      </c>
      <c r="AH1" s="346" t="s">
        <v>42</v>
      </c>
      <c r="AI1" s="346" t="s">
        <v>43</v>
      </c>
      <c r="AJ1" s="346" t="s">
        <v>44</v>
      </c>
      <c r="AK1" s="347" t="s">
        <v>53</v>
      </c>
      <c r="AL1" s="347" t="s">
        <v>423</v>
      </c>
      <c r="AM1" s="347" t="s">
        <v>433</v>
      </c>
      <c r="AN1" s="347" t="s">
        <v>436</v>
      </c>
      <c r="AO1" s="347" t="s">
        <v>54</v>
      </c>
      <c r="AP1" s="347" t="s">
        <v>448</v>
      </c>
      <c r="AQ1" s="347" t="s">
        <v>449</v>
      </c>
      <c r="AR1" s="347" t="s">
        <v>450</v>
      </c>
      <c r="AS1" s="201" t="s">
        <v>426</v>
      </c>
      <c r="AT1" s="302" t="s">
        <v>159</v>
      </c>
      <c r="AU1" s="202" t="s">
        <v>451</v>
      </c>
      <c r="AV1" s="202" t="s">
        <v>205</v>
      </c>
      <c r="AW1" s="202" t="s">
        <v>206</v>
      </c>
      <c r="AX1" s="202" t="s">
        <v>207</v>
      </c>
    </row>
    <row r="2" spans="1:50" ht="14.9" customHeight="1">
      <c r="A2" s="20" t="s">
        <v>14</v>
      </c>
      <c r="B2" s="21"/>
      <c r="C2" s="22"/>
      <c r="D2" s="23"/>
      <c r="E2" s="24">
        <f t="shared" ref="E2:T2" si="0">SUM(E3:E10)</f>
        <v>-12.601237877769677</v>
      </c>
      <c r="F2" s="24">
        <f t="shared" si="0"/>
        <v>-1.5413164934100601</v>
      </c>
      <c r="G2" s="24">
        <f t="shared" si="0"/>
        <v>-12.052033244687294</v>
      </c>
      <c r="H2" s="24">
        <f t="shared" si="0"/>
        <v>-19.970523703703719</v>
      </c>
      <c r="I2" s="24">
        <f>SUM(I3:I48)</f>
        <v>-9.0635900564949559</v>
      </c>
      <c r="J2" s="24">
        <f>SUM(J3:J48)</f>
        <v>-246.53354326024819</v>
      </c>
      <c r="K2" s="203">
        <f>SUM(K3:K48)</f>
        <v>-242.98790731223511</v>
      </c>
      <c r="L2" s="203">
        <f>SUM(L3:L48)</f>
        <v>-0.63900000000000001</v>
      </c>
      <c r="M2" s="24">
        <f t="shared" si="0"/>
        <v>0</v>
      </c>
      <c r="N2" s="24">
        <f t="shared" si="0"/>
        <v>-0.45035514323010473</v>
      </c>
      <c r="O2" s="24">
        <f t="shared" si="0"/>
        <v>-2.3902456934053644</v>
      </c>
      <c r="P2" s="26">
        <f t="shared" si="0"/>
        <v>-9.7606370411342063</v>
      </c>
      <c r="Q2" s="24">
        <f t="shared" si="0"/>
        <v>0</v>
      </c>
      <c r="R2" s="24">
        <f t="shared" si="0"/>
        <v>0</v>
      </c>
      <c r="S2" s="24">
        <f t="shared" si="0"/>
        <v>0</v>
      </c>
      <c r="T2" s="24">
        <f t="shared" si="0"/>
        <v>-1.5413164934100601</v>
      </c>
      <c r="U2" s="24">
        <f t="shared" ref="U2:AF2" si="1">SUM(U3:U48)</f>
        <v>0</v>
      </c>
      <c r="V2" s="24">
        <f t="shared" si="1"/>
        <v>0.25</v>
      </c>
      <c r="W2" s="24">
        <f t="shared" si="1"/>
        <v>0.36</v>
      </c>
      <c r="X2" s="24">
        <f t="shared" si="1"/>
        <v>-12.662033244687294</v>
      </c>
      <c r="Y2" s="24">
        <f t="shared" si="1"/>
        <v>0</v>
      </c>
      <c r="Z2" s="24">
        <f t="shared" si="1"/>
        <v>0</v>
      </c>
      <c r="AA2" s="24">
        <f t="shared" si="1"/>
        <v>-8.5</v>
      </c>
      <c r="AB2" s="24">
        <f t="shared" si="1"/>
        <v>-11.470523703703719</v>
      </c>
      <c r="AC2" s="24">
        <f t="shared" si="1"/>
        <v>-5.1142089999999998</v>
      </c>
      <c r="AD2" s="24">
        <f t="shared" si="1"/>
        <v>-0.96509400000000056</v>
      </c>
      <c r="AE2" s="24">
        <f t="shared" si="1"/>
        <v>-0.17238299999999995</v>
      </c>
      <c r="AF2" s="24">
        <f t="shared" si="1"/>
        <v>-2.8119040564949551</v>
      </c>
      <c r="AG2" s="24">
        <v>-0.20036823000000001</v>
      </c>
      <c r="AH2" s="24">
        <v>-8.4984167500000005</v>
      </c>
      <c r="AI2" s="24">
        <v>-1.022107265396994</v>
      </c>
      <c r="AJ2" s="24">
        <v>-236.81265101485121</v>
      </c>
      <c r="AK2" s="203">
        <v>-7.9076024433962264E-2</v>
      </c>
      <c r="AL2" s="203">
        <f>SUM(AL3:AL48)</f>
        <v>7.1409376209898776E-9</v>
      </c>
      <c r="AM2" s="203">
        <f>SUM(AM3:AM48)</f>
        <v>8.4329690361174321E-9</v>
      </c>
      <c r="AN2" s="203">
        <f>SUM(AN3:AN48)</f>
        <v>-242.90883130337505</v>
      </c>
      <c r="AO2" s="203">
        <f>SUM(AO3:AO48)</f>
        <v>-0.63900000000000001</v>
      </c>
      <c r="AP2" s="203">
        <f t="shared" ref="AP2:AR2" si="2">SUM(AP3:AP48)</f>
        <v>0</v>
      </c>
      <c r="AQ2" s="203">
        <f t="shared" si="2"/>
        <v>0</v>
      </c>
      <c r="AR2" s="203">
        <f t="shared" si="2"/>
        <v>0</v>
      </c>
      <c r="AS2" s="203">
        <v>0</v>
      </c>
    </row>
    <row r="3" spans="1:50" s="28" customFormat="1" ht="14.9" hidden="1" customHeight="1">
      <c r="A3" s="27" t="s">
        <v>208</v>
      </c>
      <c r="B3" s="28" t="s">
        <v>209</v>
      </c>
      <c r="C3" s="29" t="s">
        <v>210</v>
      </c>
      <c r="D3" s="30" t="s">
        <v>49</v>
      </c>
      <c r="E3" s="31">
        <f t="shared" ref="E3" si="3">SUM(M3:P3)</f>
        <v>-2.4069545686240699</v>
      </c>
      <c r="F3" s="32">
        <f>SUM(Q3:T3)</f>
        <v>0</v>
      </c>
      <c r="G3" s="32">
        <f t="shared" ref="G3:G10" si="4">SUM(U3:X3)</f>
        <v>0</v>
      </c>
      <c r="H3" s="32">
        <f t="shared" ref="H3:H10" si="5">SUM(Y3:AB3)</f>
        <v>0</v>
      </c>
      <c r="I3" s="32">
        <f>SUM(AC3:AF3)</f>
        <v>0</v>
      </c>
      <c r="J3" s="32">
        <f>SUM(AG3:AJ3)</f>
        <v>0</v>
      </c>
      <c r="K3" s="348">
        <f>SUM(AK3:AN3)</f>
        <v>0</v>
      </c>
      <c r="L3" s="348">
        <f>SUM(AO3:AR3)</f>
        <v>0</v>
      </c>
      <c r="M3" s="130">
        <v>0</v>
      </c>
      <c r="N3" s="33">
        <v>0</v>
      </c>
      <c r="O3" s="33">
        <v>-2.384357091196847</v>
      </c>
      <c r="P3" s="31">
        <v>-2.2597477427222845E-2</v>
      </c>
      <c r="Q3" s="33"/>
      <c r="R3" s="33"/>
      <c r="S3" s="33"/>
      <c r="T3" s="34"/>
      <c r="U3" s="130"/>
      <c r="V3" s="33"/>
      <c r="W3" s="33"/>
      <c r="X3" s="31"/>
      <c r="Y3" s="33"/>
      <c r="Z3" s="33"/>
      <c r="AA3" s="33"/>
      <c r="AB3" s="33"/>
      <c r="AC3" s="130"/>
      <c r="AD3" s="33"/>
      <c r="AE3" s="33"/>
      <c r="AF3" s="33"/>
      <c r="AG3" s="33"/>
      <c r="AH3" s="33"/>
      <c r="AI3" s="33"/>
      <c r="AJ3" s="33"/>
      <c r="AK3" s="204"/>
      <c r="AL3" s="204"/>
      <c r="AM3" s="204"/>
      <c r="AN3" s="204"/>
      <c r="AO3" s="204"/>
      <c r="AP3" s="204"/>
      <c r="AQ3" s="204"/>
      <c r="AR3" s="204"/>
      <c r="AS3" s="204"/>
      <c r="AT3" s="303"/>
      <c r="AU3" s="28" t="s">
        <v>8</v>
      </c>
      <c r="AV3" s="28" t="s">
        <v>2</v>
      </c>
      <c r="AW3" s="28" t="s">
        <v>1</v>
      </c>
      <c r="AX3" s="28" t="s">
        <v>14</v>
      </c>
    </row>
    <row r="4" spans="1:50" s="28" customFormat="1" ht="14.9" hidden="1" customHeight="1">
      <c r="A4" s="27" t="s">
        <v>211</v>
      </c>
      <c r="B4" s="28" t="s">
        <v>212</v>
      </c>
      <c r="C4" s="29" t="s">
        <v>86</v>
      </c>
      <c r="D4" s="30" t="s">
        <v>50</v>
      </c>
      <c r="E4" s="31">
        <f t="shared" ref="E4:E10" si="6">SUM(M4:P4)</f>
        <v>-9.7337155646814502</v>
      </c>
      <c r="F4" s="32">
        <f t="shared" ref="F4:F10" si="7">SUM(Q4:T4)</f>
        <v>0</v>
      </c>
      <c r="G4" s="32">
        <f t="shared" si="4"/>
        <v>0</v>
      </c>
      <c r="H4" s="32">
        <f t="shared" si="5"/>
        <v>0</v>
      </c>
      <c r="I4" s="32">
        <f t="shared" ref="I4:I48" si="8">SUM(AC4:AF4)</f>
        <v>0</v>
      </c>
      <c r="J4" s="32">
        <f t="shared" ref="J4:J64" si="9">SUM(AG4:AJ4)</f>
        <v>0</v>
      </c>
      <c r="K4" s="348">
        <f t="shared" ref="K4:K67" si="10">SUM(AK4:AN4)</f>
        <v>0</v>
      </c>
      <c r="L4" s="348">
        <f t="shared" ref="L4:L67" si="11">SUM(AO4:AR4)</f>
        <v>0</v>
      </c>
      <c r="M4" s="130">
        <v>0</v>
      </c>
      <c r="N4" s="33">
        <v>0</v>
      </c>
      <c r="O4" s="33">
        <v>0</v>
      </c>
      <c r="P4" s="31">
        <v>-9.7337155646814502</v>
      </c>
      <c r="Q4" s="33"/>
      <c r="R4" s="33"/>
      <c r="S4" s="33"/>
      <c r="T4" s="34"/>
      <c r="U4" s="130"/>
      <c r="V4" s="33"/>
      <c r="W4" s="33"/>
      <c r="X4" s="31"/>
      <c r="Y4" s="33"/>
      <c r="Z4" s="33"/>
      <c r="AA4" s="33"/>
      <c r="AB4" s="33"/>
      <c r="AC4" s="130"/>
      <c r="AD4" s="33"/>
      <c r="AE4" s="33"/>
      <c r="AF4" s="33"/>
      <c r="AG4" s="33"/>
      <c r="AH4" s="33"/>
      <c r="AI4" s="33"/>
      <c r="AJ4" s="33"/>
      <c r="AK4" s="204"/>
      <c r="AL4" s="204"/>
      <c r="AM4" s="204"/>
      <c r="AN4" s="204"/>
      <c r="AO4" s="204"/>
      <c r="AP4" s="204"/>
      <c r="AQ4" s="204"/>
      <c r="AR4" s="204"/>
      <c r="AS4" s="204"/>
      <c r="AT4" s="303"/>
      <c r="AU4" s="28" t="s">
        <v>35</v>
      </c>
      <c r="AV4" s="28" t="str">
        <f>AU4</f>
        <v>Lifestyle</v>
      </c>
      <c r="AW4" s="28" t="s">
        <v>6</v>
      </c>
      <c r="AX4" s="28" t="s">
        <v>14</v>
      </c>
    </row>
    <row r="5" spans="1:50" s="28" customFormat="1" ht="14.9" hidden="1" customHeight="1">
      <c r="A5" s="27" t="s">
        <v>208</v>
      </c>
      <c r="B5" s="28" t="s">
        <v>213</v>
      </c>
      <c r="C5" s="29" t="s">
        <v>210</v>
      </c>
      <c r="D5" s="30" t="s">
        <v>50</v>
      </c>
      <c r="E5" s="31">
        <f t="shared" si="6"/>
        <v>-0.46056774446415627</v>
      </c>
      <c r="F5" s="32">
        <f t="shared" si="7"/>
        <v>0</v>
      </c>
      <c r="G5" s="32">
        <f t="shared" si="4"/>
        <v>0</v>
      </c>
      <c r="H5" s="32">
        <f t="shared" si="5"/>
        <v>0</v>
      </c>
      <c r="I5" s="32">
        <f t="shared" si="8"/>
        <v>0</v>
      </c>
      <c r="J5" s="32">
        <f t="shared" si="9"/>
        <v>0</v>
      </c>
      <c r="K5" s="348">
        <f t="shared" si="10"/>
        <v>0</v>
      </c>
      <c r="L5" s="348">
        <f t="shared" si="11"/>
        <v>0</v>
      </c>
      <c r="M5" s="130">
        <v>0</v>
      </c>
      <c r="N5" s="33">
        <v>-0.45035514323010473</v>
      </c>
      <c r="O5" s="33">
        <v>-5.8886022085173351E-3</v>
      </c>
      <c r="P5" s="31">
        <v>-4.3239990255342087E-3</v>
      </c>
      <c r="Q5" s="33"/>
      <c r="R5" s="33"/>
      <c r="S5" s="33"/>
      <c r="T5" s="34"/>
      <c r="U5" s="130"/>
      <c r="V5" s="33"/>
      <c r="W5" s="33"/>
      <c r="X5" s="31"/>
      <c r="Y5" s="33"/>
      <c r="Z5" s="33"/>
      <c r="AA5" s="33"/>
      <c r="AB5" s="33"/>
      <c r="AC5" s="130"/>
      <c r="AD5" s="33"/>
      <c r="AE5" s="33"/>
      <c r="AF5" s="33"/>
      <c r="AG5" s="33"/>
      <c r="AH5" s="33"/>
      <c r="AI5" s="33"/>
      <c r="AJ5" s="33"/>
      <c r="AK5" s="204"/>
      <c r="AL5" s="204"/>
      <c r="AM5" s="204"/>
      <c r="AN5" s="204"/>
      <c r="AO5" s="204"/>
      <c r="AP5" s="204"/>
      <c r="AQ5" s="204"/>
      <c r="AR5" s="204"/>
      <c r="AS5" s="204"/>
      <c r="AT5" s="303"/>
      <c r="AU5" s="28" t="s">
        <v>8</v>
      </c>
      <c r="AV5" s="28" t="s">
        <v>2</v>
      </c>
      <c r="AW5" s="28" t="s">
        <v>1</v>
      </c>
      <c r="AX5" s="28" t="s">
        <v>14</v>
      </c>
    </row>
    <row r="6" spans="1:50" s="28" customFormat="1" ht="14.9" customHeight="1">
      <c r="A6" s="27" t="s">
        <v>214</v>
      </c>
      <c r="B6" s="28" t="s">
        <v>215</v>
      </c>
      <c r="C6" s="29" t="s">
        <v>86</v>
      </c>
      <c r="D6" s="30" t="s">
        <v>49</v>
      </c>
      <c r="E6" s="31">
        <f t="shared" si="6"/>
        <v>0</v>
      </c>
      <c r="F6" s="32">
        <f t="shared" si="7"/>
        <v>-1.5413164934100601</v>
      </c>
      <c r="G6" s="32">
        <f t="shared" si="4"/>
        <v>-4.8839999999999995E-2</v>
      </c>
      <c r="H6" s="32">
        <f t="shared" si="5"/>
        <v>-3.5595237037037206</v>
      </c>
      <c r="I6" s="32">
        <f t="shared" si="8"/>
        <v>0</v>
      </c>
      <c r="J6" s="32">
        <f t="shared" si="9"/>
        <v>0</v>
      </c>
      <c r="K6" s="348">
        <f t="shared" si="10"/>
        <v>0</v>
      </c>
      <c r="L6" s="348">
        <f t="shared" si="11"/>
        <v>-0.63900000000000001</v>
      </c>
      <c r="M6" s="130"/>
      <c r="N6" s="33"/>
      <c r="O6" s="33"/>
      <c r="P6" s="31"/>
      <c r="Q6" s="36"/>
      <c r="R6" s="36"/>
      <c r="S6" s="36"/>
      <c r="T6" s="34">
        <v>-1.5413164934100601</v>
      </c>
      <c r="U6" s="130"/>
      <c r="V6" s="36">
        <v>0.25</v>
      </c>
      <c r="W6" s="36">
        <v>0.36</v>
      </c>
      <c r="X6" s="34">
        <v>-0.65883999999999998</v>
      </c>
      <c r="Y6" s="33"/>
      <c r="Z6" s="33"/>
      <c r="AA6" s="33"/>
      <c r="AB6" s="33">
        <v>-3.5595237037037206</v>
      </c>
      <c r="AC6" s="130"/>
      <c r="AD6" s="33"/>
      <c r="AE6" s="33"/>
      <c r="AF6" s="33"/>
      <c r="AG6" s="33"/>
      <c r="AH6" s="33"/>
      <c r="AI6" s="33"/>
      <c r="AJ6" s="33"/>
      <c r="AK6" s="204"/>
      <c r="AL6" s="204"/>
      <c r="AM6" s="204"/>
      <c r="AN6" s="204"/>
      <c r="AO6" s="204">
        <v>-0.63900000000000001</v>
      </c>
      <c r="AP6" s="204"/>
      <c r="AQ6" s="204"/>
      <c r="AR6" s="204"/>
      <c r="AS6" s="204"/>
      <c r="AT6" s="303"/>
      <c r="AU6" s="28" t="s">
        <v>34</v>
      </c>
      <c r="AV6" s="28" t="str">
        <f t="shared" ref="AV6:AV8" si="12">AU6</f>
        <v>Hygiene</v>
      </c>
      <c r="AW6" s="28" t="s">
        <v>6</v>
      </c>
      <c r="AX6" s="28" t="s">
        <v>14</v>
      </c>
    </row>
    <row r="7" spans="1:50" s="28" customFormat="1" ht="14.9" hidden="1" customHeight="1">
      <c r="A7" s="27" t="s">
        <v>216</v>
      </c>
      <c r="B7" s="28" t="s">
        <v>217</v>
      </c>
      <c r="C7" s="29" t="s">
        <v>86</v>
      </c>
      <c r="D7" s="30" t="s">
        <v>218</v>
      </c>
      <c r="E7" s="31">
        <f t="shared" si="6"/>
        <v>0</v>
      </c>
      <c r="F7" s="32">
        <f t="shared" si="7"/>
        <v>0</v>
      </c>
      <c r="G7" s="32">
        <f t="shared" si="4"/>
        <v>-7</v>
      </c>
      <c r="H7" s="32">
        <f t="shared" si="5"/>
        <v>0</v>
      </c>
      <c r="I7" s="32">
        <f t="shared" si="8"/>
        <v>0</v>
      </c>
      <c r="J7" s="32">
        <f t="shared" si="9"/>
        <v>0</v>
      </c>
      <c r="K7" s="348">
        <f t="shared" si="10"/>
        <v>0</v>
      </c>
      <c r="L7" s="348">
        <f t="shared" si="11"/>
        <v>0</v>
      </c>
      <c r="M7" s="130"/>
      <c r="N7" s="33"/>
      <c r="O7" s="33"/>
      <c r="P7" s="31"/>
      <c r="Q7" s="33"/>
      <c r="R7" s="33"/>
      <c r="S7" s="33"/>
      <c r="T7" s="31"/>
      <c r="U7" s="130"/>
      <c r="V7" s="33"/>
      <c r="W7" s="33"/>
      <c r="X7" s="31">
        <v>-7</v>
      </c>
      <c r="Y7" s="33"/>
      <c r="Z7" s="33"/>
      <c r="AA7" s="33"/>
      <c r="AB7" s="33"/>
      <c r="AC7" s="130"/>
      <c r="AD7" s="33"/>
      <c r="AE7" s="33"/>
      <c r="AF7" s="33"/>
      <c r="AG7" s="33"/>
      <c r="AH7" s="33"/>
      <c r="AI7" s="33"/>
      <c r="AJ7" s="33"/>
      <c r="AK7" s="204"/>
      <c r="AL7" s="204"/>
      <c r="AM7" s="204"/>
      <c r="AN7" s="204"/>
      <c r="AO7" s="204"/>
      <c r="AP7" s="204"/>
      <c r="AQ7" s="204"/>
      <c r="AR7" s="204"/>
      <c r="AS7" s="204"/>
      <c r="AT7" s="303"/>
      <c r="AU7" s="28" t="s">
        <v>36</v>
      </c>
      <c r="AV7" s="28" t="str">
        <f t="shared" si="12"/>
        <v>Mobility</v>
      </c>
      <c r="AW7" s="28" t="s">
        <v>6</v>
      </c>
      <c r="AX7" s="28" t="s">
        <v>14</v>
      </c>
    </row>
    <row r="8" spans="1:50" s="28" customFormat="1" ht="14.9" hidden="1" customHeight="1">
      <c r="A8" s="27" t="s">
        <v>216</v>
      </c>
      <c r="B8" s="28" t="s">
        <v>219</v>
      </c>
      <c r="C8" s="29" t="s">
        <v>86</v>
      </c>
      <c r="D8" s="30" t="s">
        <v>49</v>
      </c>
      <c r="E8" s="31">
        <f t="shared" si="6"/>
        <v>0</v>
      </c>
      <c r="F8" s="32">
        <f t="shared" si="7"/>
        <v>0</v>
      </c>
      <c r="G8" s="32">
        <f t="shared" si="4"/>
        <v>-5.0031932446872949</v>
      </c>
      <c r="H8" s="32">
        <f t="shared" si="5"/>
        <v>0</v>
      </c>
      <c r="I8" s="32">
        <f t="shared" si="8"/>
        <v>0</v>
      </c>
      <c r="J8" s="32">
        <f t="shared" si="9"/>
        <v>0</v>
      </c>
      <c r="K8" s="348">
        <f t="shared" si="10"/>
        <v>0</v>
      </c>
      <c r="L8" s="348">
        <f t="shared" si="11"/>
        <v>0</v>
      </c>
      <c r="M8" s="130"/>
      <c r="N8" s="33"/>
      <c r="O8" s="33"/>
      <c r="P8" s="31"/>
      <c r="Q8" s="33"/>
      <c r="R8" s="33"/>
      <c r="S8" s="33"/>
      <c r="T8" s="31"/>
      <c r="U8" s="130"/>
      <c r="V8" s="33"/>
      <c r="W8" s="33"/>
      <c r="X8" s="31">
        <v>-5.0031932446872949</v>
      </c>
      <c r="Y8" s="33"/>
      <c r="Z8" s="33"/>
      <c r="AA8" s="33"/>
      <c r="AB8" s="33"/>
      <c r="AC8" s="130"/>
      <c r="AD8" s="33"/>
      <c r="AE8" s="33"/>
      <c r="AF8" s="33"/>
      <c r="AG8" s="33"/>
      <c r="AH8" s="33"/>
      <c r="AI8" s="33"/>
      <c r="AJ8" s="33"/>
      <c r="AK8" s="205"/>
      <c r="AL8" s="204"/>
      <c r="AM8" s="204"/>
      <c r="AN8" s="204"/>
      <c r="AO8" s="204"/>
      <c r="AP8" s="204"/>
      <c r="AQ8" s="204"/>
      <c r="AR8" s="204"/>
      <c r="AS8" s="204"/>
      <c r="AT8" s="303"/>
      <c r="AU8" s="28" t="s">
        <v>36</v>
      </c>
      <c r="AV8" s="28" t="str">
        <f t="shared" si="12"/>
        <v>Mobility</v>
      </c>
      <c r="AW8" s="28" t="s">
        <v>6</v>
      </c>
      <c r="AX8" s="28" t="s">
        <v>14</v>
      </c>
    </row>
    <row r="9" spans="1:50" s="28" customFormat="1" ht="14.9" hidden="1" customHeight="1">
      <c r="A9" s="27" t="s">
        <v>220</v>
      </c>
      <c r="B9" s="28" t="s">
        <v>221</v>
      </c>
      <c r="C9" s="29" t="s">
        <v>72</v>
      </c>
      <c r="D9" s="30" t="s">
        <v>218</v>
      </c>
      <c r="E9" s="34"/>
      <c r="F9" s="35"/>
      <c r="G9" s="35"/>
      <c r="H9" s="35">
        <f>SUM(Y9:AB9)</f>
        <v>-15.149999999999999</v>
      </c>
      <c r="I9" s="32">
        <f>SUM(AC9:AF9)</f>
        <v>-6.7441204599999995</v>
      </c>
      <c r="J9" s="32">
        <f t="shared" si="9"/>
        <v>-8.698784980000001</v>
      </c>
      <c r="K9" s="348">
        <f t="shared" si="10"/>
        <v>-7.9075140000000002E-2</v>
      </c>
      <c r="L9" s="348">
        <f t="shared" si="11"/>
        <v>0</v>
      </c>
      <c r="M9" s="131"/>
      <c r="N9" s="36"/>
      <c r="O9" s="36"/>
      <c r="P9" s="34"/>
      <c r="Q9" s="36"/>
      <c r="R9" s="36"/>
      <c r="S9" s="36"/>
      <c r="T9" s="34"/>
      <c r="U9" s="131"/>
      <c r="V9" s="36"/>
      <c r="W9" s="36"/>
      <c r="X9" s="34"/>
      <c r="Y9" s="36">
        <v>0</v>
      </c>
      <c r="Z9" s="36">
        <v>0</v>
      </c>
      <c r="AA9" s="36">
        <v>-8.5</v>
      </c>
      <c r="AB9" s="34">
        <v>-6.6499999999999995</v>
      </c>
      <c r="AC9" s="131">
        <v>-5.1142089999999998</v>
      </c>
      <c r="AD9" s="36">
        <v>-0.96509400000000056</v>
      </c>
      <c r="AE9" s="36">
        <v>-0.17238299999999995</v>
      </c>
      <c r="AF9" s="36">
        <v>-0.49243445999999924</v>
      </c>
      <c r="AG9" s="36">
        <v>-0.20036823000000001</v>
      </c>
      <c r="AH9" s="36">
        <v>-8.4984167500000005</v>
      </c>
      <c r="AI9" s="36">
        <v>-2.4999999984065546E-7</v>
      </c>
      <c r="AJ9" s="36">
        <v>2.4999999936881068E-7</v>
      </c>
      <c r="AK9" s="205">
        <v>-7.9075140000000002E-2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15"/>
      <c r="AT9" s="303"/>
      <c r="AU9" s="28" t="s">
        <v>31</v>
      </c>
      <c r="AV9" s="28" t="s">
        <v>446</v>
      </c>
      <c r="AW9" s="28" t="s">
        <v>1</v>
      </c>
      <c r="AX9" s="28" t="s">
        <v>14</v>
      </c>
    </row>
    <row r="10" spans="1:50" s="28" customFormat="1" ht="14.9" hidden="1" customHeight="1">
      <c r="A10" s="27" t="s">
        <v>222</v>
      </c>
      <c r="B10" s="28" t="s">
        <v>223</v>
      </c>
      <c r="C10" s="29" t="s">
        <v>210</v>
      </c>
      <c r="D10" s="30" t="s">
        <v>218</v>
      </c>
      <c r="E10" s="34">
        <f t="shared" si="6"/>
        <v>0</v>
      </c>
      <c r="F10" s="35">
        <f t="shared" si="7"/>
        <v>0</v>
      </c>
      <c r="G10" s="35">
        <f t="shared" si="4"/>
        <v>0</v>
      </c>
      <c r="H10" s="35">
        <f t="shared" si="5"/>
        <v>-1.2609999999999999</v>
      </c>
      <c r="I10" s="35">
        <f t="shared" si="8"/>
        <v>0</v>
      </c>
      <c r="J10" s="35">
        <f t="shared" si="9"/>
        <v>0</v>
      </c>
      <c r="K10" s="349">
        <f t="shared" si="10"/>
        <v>0</v>
      </c>
      <c r="L10" s="348">
        <f t="shared" si="11"/>
        <v>0</v>
      </c>
      <c r="M10" s="131"/>
      <c r="N10" s="36"/>
      <c r="O10" s="36"/>
      <c r="P10" s="34"/>
      <c r="Q10" s="36"/>
      <c r="R10" s="36"/>
      <c r="S10" s="36"/>
      <c r="T10" s="34"/>
      <c r="U10" s="131"/>
      <c r="V10" s="36"/>
      <c r="W10" s="36"/>
      <c r="X10" s="34"/>
      <c r="Y10" s="36"/>
      <c r="Z10" s="36"/>
      <c r="AA10" s="36"/>
      <c r="AB10" s="34">
        <v>-1.2609999999999999</v>
      </c>
      <c r="AC10" s="131"/>
      <c r="AD10" s="36"/>
      <c r="AE10" s="36"/>
      <c r="AF10" s="36"/>
      <c r="AG10" s="36"/>
      <c r="AH10" s="36"/>
      <c r="AI10" s="36"/>
      <c r="AJ10" s="36"/>
      <c r="AK10" s="205"/>
      <c r="AL10" s="205"/>
      <c r="AM10" s="205"/>
      <c r="AN10" s="205"/>
      <c r="AO10" s="205"/>
      <c r="AP10" s="205"/>
      <c r="AQ10" s="205"/>
      <c r="AR10" s="205"/>
      <c r="AS10" s="204"/>
      <c r="AT10" s="303"/>
      <c r="AU10" s="28" t="s">
        <v>8</v>
      </c>
      <c r="AV10" s="28" t="s">
        <v>2</v>
      </c>
      <c r="AW10" s="28" t="s">
        <v>1</v>
      </c>
      <c r="AX10" s="28" t="s">
        <v>14</v>
      </c>
    </row>
    <row r="11" spans="1:50" s="28" customFormat="1" ht="14.9" hidden="1" customHeight="1">
      <c r="A11" s="27" t="s">
        <v>437</v>
      </c>
      <c r="B11" s="28" t="s">
        <v>223</v>
      </c>
      <c r="C11" s="29" t="s">
        <v>210</v>
      </c>
      <c r="D11" s="30" t="s">
        <v>218</v>
      </c>
      <c r="E11" s="34"/>
      <c r="F11" s="35"/>
      <c r="G11" s="35"/>
      <c r="H11" s="35"/>
      <c r="I11" s="35">
        <f t="shared" si="8"/>
        <v>0</v>
      </c>
      <c r="J11" s="35">
        <f t="shared" si="9"/>
        <v>0</v>
      </c>
      <c r="K11" s="349">
        <f t="shared" si="10"/>
        <v>-242.90874050073259</v>
      </c>
      <c r="L11" s="348">
        <f t="shared" si="11"/>
        <v>0</v>
      </c>
      <c r="M11" s="134"/>
      <c r="N11" s="79"/>
      <c r="O11" s="79"/>
      <c r="P11" s="78"/>
      <c r="Q11" s="79"/>
      <c r="R11" s="79"/>
      <c r="S11" s="79"/>
      <c r="T11" s="78"/>
      <c r="U11" s="79"/>
      <c r="V11" s="79"/>
      <c r="W11" s="79"/>
      <c r="X11" s="78"/>
      <c r="Y11" s="79"/>
      <c r="Z11" s="79"/>
      <c r="AA11" s="79"/>
      <c r="AB11" s="78"/>
      <c r="AC11" s="79"/>
      <c r="AD11" s="79"/>
      <c r="AE11" s="79"/>
      <c r="AF11" s="79">
        <v>0</v>
      </c>
      <c r="AG11" s="79"/>
      <c r="AH11" s="79"/>
      <c r="AI11" s="79"/>
      <c r="AJ11" s="79"/>
      <c r="AK11" s="211"/>
      <c r="AL11" s="211"/>
      <c r="AM11" s="211"/>
      <c r="AN11" s="211">
        <v>-242.90874050073259</v>
      </c>
      <c r="AO11" s="211">
        <v>0</v>
      </c>
      <c r="AP11" s="211">
        <v>0</v>
      </c>
      <c r="AQ11" s="211">
        <v>0</v>
      </c>
      <c r="AR11" s="211">
        <v>0</v>
      </c>
      <c r="AS11" s="206"/>
      <c r="AT11" s="303"/>
      <c r="AU11" s="28" t="s">
        <v>8</v>
      </c>
      <c r="AV11" s="28" t="s">
        <v>2</v>
      </c>
      <c r="AW11" s="28" t="s">
        <v>1</v>
      </c>
      <c r="AX11" s="28" t="s">
        <v>14</v>
      </c>
    </row>
    <row r="12" spans="1:50" s="28" customFormat="1" ht="14.9" hidden="1" customHeight="1">
      <c r="A12" s="27" t="s">
        <v>224</v>
      </c>
      <c r="B12" s="28" t="s">
        <v>182</v>
      </c>
      <c r="C12" s="29" t="s">
        <v>96</v>
      </c>
      <c r="D12" s="30" t="s">
        <v>50</v>
      </c>
      <c r="E12" s="34"/>
      <c r="F12" s="35"/>
      <c r="G12" s="35"/>
      <c r="H12" s="35"/>
      <c r="I12" s="35">
        <f t="shared" si="8"/>
        <v>-2.3194695964949559</v>
      </c>
      <c r="J12" s="35">
        <f t="shared" si="9"/>
        <v>0</v>
      </c>
      <c r="K12" s="349">
        <f t="shared" si="10"/>
        <v>0</v>
      </c>
      <c r="L12" s="348">
        <f t="shared" si="11"/>
        <v>0</v>
      </c>
      <c r="M12" s="131"/>
      <c r="N12" s="36"/>
      <c r="O12" s="36"/>
      <c r="P12" s="34"/>
      <c r="Q12" s="36"/>
      <c r="R12" s="36"/>
      <c r="S12" s="36"/>
      <c r="T12" s="34"/>
      <c r="U12" s="131"/>
      <c r="V12" s="36"/>
      <c r="W12" s="36"/>
      <c r="X12" s="34"/>
      <c r="Y12" s="36"/>
      <c r="Z12" s="36"/>
      <c r="AA12" s="36"/>
      <c r="AB12" s="34"/>
      <c r="AC12" s="131"/>
      <c r="AD12" s="36"/>
      <c r="AE12" s="36"/>
      <c r="AF12" s="79">
        <v>-2.3194695964949559</v>
      </c>
      <c r="AG12" s="79"/>
      <c r="AH12" s="79"/>
      <c r="AI12" s="79"/>
      <c r="AJ12" s="79"/>
      <c r="AK12" s="211"/>
      <c r="AL12" s="211"/>
      <c r="AM12" s="211"/>
      <c r="AN12" s="211"/>
      <c r="AO12" s="211"/>
      <c r="AP12" s="211"/>
      <c r="AQ12" s="211"/>
      <c r="AR12" s="211"/>
      <c r="AS12" s="211"/>
      <c r="AT12" s="303"/>
      <c r="AU12" t="s">
        <v>35</v>
      </c>
      <c r="AV12" t="str">
        <f t="shared" ref="AV12:AV15" si="13">AU12</f>
        <v>Lifestyle</v>
      </c>
      <c r="AW12" s="28" t="s">
        <v>6</v>
      </c>
      <c r="AX12" s="28" t="s">
        <v>14</v>
      </c>
    </row>
    <row r="13" spans="1:50" s="28" customFormat="1" ht="13.5" hidden="1" customHeight="1">
      <c r="A13" s="27" t="s">
        <v>208</v>
      </c>
      <c r="B13" s="28" t="s">
        <v>215</v>
      </c>
      <c r="C13" s="29" t="s">
        <v>86</v>
      </c>
      <c r="D13" s="30" t="s">
        <v>49</v>
      </c>
      <c r="E13" s="34"/>
      <c r="F13" s="35"/>
      <c r="G13" s="35"/>
      <c r="H13" s="35"/>
      <c r="I13" s="35">
        <f t="shared" si="8"/>
        <v>0</v>
      </c>
      <c r="J13" s="35">
        <f t="shared" si="9"/>
        <v>0</v>
      </c>
      <c r="K13" s="349">
        <f t="shared" si="10"/>
        <v>0</v>
      </c>
      <c r="L13" s="348">
        <f t="shared" si="11"/>
        <v>0</v>
      </c>
      <c r="M13" s="131"/>
      <c r="N13" s="36"/>
      <c r="O13" s="36"/>
      <c r="P13" s="34"/>
      <c r="Q13" s="36"/>
      <c r="R13" s="36"/>
      <c r="S13" s="36"/>
      <c r="T13" s="34"/>
      <c r="U13" s="131"/>
      <c r="V13" s="36"/>
      <c r="W13" s="36"/>
      <c r="X13" s="34"/>
      <c r="Y13" s="36"/>
      <c r="Z13" s="36"/>
      <c r="AA13" s="36"/>
      <c r="AB13" s="34"/>
      <c r="AC13" s="131"/>
      <c r="AD13" s="36"/>
      <c r="AE13" s="36"/>
      <c r="AF13" s="36"/>
      <c r="AG13" s="36">
        <v>0</v>
      </c>
      <c r="AH13" s="36">
        <v>0</v>
      </c>
      <c r="AI13" s="36">
        <v>0</v>
      </c>
      <c r="AJ13" s="36">
        <v>0</v>
      </c>
      <c r="AK13" s="205">
        <v>0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/>
      <c r="AT13" s="303"/>
      <c r="AU13" s="28" t="s">
        <v>34</v>
      </c>
      <c r="AV13" s="28" t="str">
        <f t="shared" si="13"/>
        <v>Hygiene</v>
      </c>
      <c r="AW13" s="28" t="s">
        <v>6</v>
      </c>
      <c r="AX13" s="28" t="s">
        <v>14</v>
      </c>
    </row>
    <row r="14" spans="1:50" s="28" customFormat="1" ht="14.9" hidden="1" customHeight="1">
      <c r="A14" s="27" t="s">
        <v>225</v>
      </c>
      <c r="B14" s="28" t="s">
        <v>117</v>
      </c>
      <c r="C14" s="29" t="s">
        <v>86</v>
      </c>
      <c r="D14" s="30" t="s">
        <v>49</v>
      </c>
      <c r="E14" s="34"/>
      <c r="F14" s="35"/>
      <c r="G14" s="35"/>
      <c r="H14" s="35"/>
      <c r="I14" s="35">
        <f t="shared" si="8"/>
        <v>0</v>
      </c>
      <c r="J14" s="35">
        <f t="shared" si="9"/>
        <v>0</v>
      </c>
      <c r="K14" s="349">
        <f t="shared" si="10"/>
        <v>0</v>
      </c>
      <c r="L14" s="348">
        <f t="shared" si="11"/>
        <v>0</v>
      </c>
      <c r="M14" s="131"/>
      <c r="N14" s="36"/>
      <c r="O14" s="36"/>
      <c r="P14" s="34"/>
      <c r="Q14" s="36"/>
      <c r="R14" s="36"/>
      <c r="S14" s="36"/>
      <c r="T14" s="34"/>
      <c r="U14" s="131"/>
      <c r="V14" s="36"/>
      <c r="W14" s="36"/>
      <c r="X14" s="34"/>
      <c r="Y14" s="36"/>
      <c r="Z14" s="36"/>
      <c r="AA14" s="36"/>
      <c r="AB14" s="34"/>
      <c r="AC14" s="131"/>
      <c r="AD14" s="36"/>
      <c r="AE14" s="36"/>
      <c r="AF14" s="36"/>
      <c r="AG14" s="36"/>
      <c r="AH14" s="36"/>
      <c r="AI14" s="36">
        <v>0</v>
      </c>
      <c r="AJ14" s="36">
        <v>0</v>
      </c>
      <c r="AK14" s="205">
        <v>0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/>
      <c r="AT14" s="303"/>
      <c r="AU14" s="28" t="s">
        <v>36</v>
      </c>
      <c r="AV14" s="28" t="str">
        <f t="shared" si="13"/>
        <v>Mobility</v>
      </c>
      <c r="AW14" s="28" t="s">
        <v>6</v>
      </c>
      <c r="AX14" s="28" t="s">
        <v>14</v>
      </c>
    </row>
    <row r="15" spans="1:50" s="28" customFormat="1" ht="14.5" hidden="1" customHeight="1">
      <c r="A15" s="27" t="s">
        <v>225</v>
      </c>
      <c r="B15" s="28" t="s">
        <v>226</v>
      </c>
      <c r="C15" s="257" t="s">
        <v>86</v>
      </c>
      <c r="D15" s="246" t="s">
        <v>49</v>
      </c>
      <c r="I15" s="32">
        <f t="shared" si="8"/>
        <v>0</v>
      </c>
      <c r="J15" s="32">
        <f t="shared" si="9"/>
        <v>-1.0118235221236116</v>
      </c>
      <c r="K15" s="348">
        <f t="shared" si="10"/>
        <v>0</v>
      </c>
      <c r="L15" s="348">
        <f t="shared" si="11"/>
        <v>0</v>
      </c>
      <c r="M15" s="304"/>
      <c r="N15" s="304"/>
      <c r="O15" s="304"/>
      <c r="P15" s="31"/>
      <c r="Q15" s="304"/>
      <c r="R15" s="304"/>
      <c r="S15" s="304"/>
      <c r="T15" s="304"/>
      <c r="U15" s="304"/>
      <c r="V15" s="304"/>
      <c r="W15" s="304"/>
      <c r="X15" s="304"/>
      <c r="Y15" s="130"/>
      <c r="Z15" s="304"/>
      <c r="AA15" s="304"/>
      <c r="AB15" s="31"/>
      <c r="AC15" s="304"/>
      <c r="AD15" s="304"/>
      <c r="AE15" s="304"/>
      <c r="AF15" s="304"/>
      <c r="AG15" s="304"/>
      <c r="AH15" s="304"/>
      <c r="AI15" s="36">
        <v>-1.0221070153969942</v>
      </c>
      <c r="AJ15" s="36">
        <v>1.0283493273382627E-2</v>
      </c>
      <c r="AK15" s="205">
        <v>0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/>
      <c r="AT15" s="303"/>
      <c r="AU15" t="s">
        <v>36</v>
      </c>
      <c r="AV15" s="28" t="str">
        <f t="shared" si="13"/>
        <v>Mobility</v>
      </c>
      <c r="AW15" s="28" t="s">
        <v>6</v>
      </c>
      <c r="AX15" s="28" t="s">
        <v>14</v>
      </c>
    </row>
    <row r="16" spans="1:50" s="28" customFormat="1" ht="15" hidden="1" customHeight="1">
      <c r="A16" s="27" t="s">
        <v>438</v>
      </c>
      <c r="B16" s="28" t="s">
        <v>223</v>
      </c>
      <c r="C16" s="29" t="s">
        <v>210</v>
      </c>
      <c r="D16" s="30" t="s">
        <v>218</v>
      </c>
      <c r="I16" s="35">
        <f t="shared" si="8"/>
        <v>0</v>
      </c>
      <c r="J16" s="35">
        <f t="shared" si="9"/>
        <v>0</v>
      </c>
      <c r="K16" s="349">
        <f t="shared" si="10"/>
        <v>0</v>
      </c>
      <c r="L16" s="348">
        <f t="shared" si="11"/>
        <v>0</v>
      </c>
      <c r="M16" s="310"/>
      <c r="N16" s="310"/>
      <c r="O16" s="310"/>
      <c r="P16" s="34"/>
      <c r="Q16" s="310"/>
      <c r="R16" s="310"/>
      <c r="S16" s="310"/>
      <c r="T16" s="310"/>
      <c r="U16" s="310"/>
      <c r="V16" s="310"/>
      <c r="W16" s="310"/>
      <c r="X16" s="310"/>
      <c r="Y16" s="131"/>
      <c r="Z16" s="310"/>
      <c r="AA16" s="310"/>
      <c r="AB16" s="34"/>
      <c r="AC16" s="310"/>
      <c r="AD16" s="310"/>
      <c r="AE16" s="310"/>
      <c r="AF16" s="310"/>
      <c r="AG16" s="310"/>
      <c r="AH16" s="310"/>
      <c r="AI16" s="36">
        <v>0</v>
      </c>
      <c r="AJ16" s="36">
        <v>0</v>
      </c>
      <c r="AK16" s="205">
        <v>0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/>
      <c r="AT16" s="303"/>
      <c r="AU16" s="28" t="s">
        <v>8</v>
      </c>
      <c r="AV16" s="28" t="s">
        <v>2</v>
      </c>
      <c r="AW16" s="28" t="s">
        <v>1</v>
      </c>
      <c r="AX16" s="28" t="s">
        <v>14</v>
      </c>
    </row>
    <row r="17" spans="1:50" s="28" customFormat="1" ht="14.9" hidden="1" customHeight="1">
      <c r="A17" s="27"/>
      <c r="B17" s="28" t="s">
        <v>227</v>
      </c>
      <c r="C17" s="305" t="s">
        <v>228</v>
      </c>
      <c r="D17" s="252" t="s">
        <v>7</v>
      </c>
      <c r="E17" s="34"/>
      <c r="F17" s="35"/>
      <c r="G17" s="35"/>
      <c r="H17" s="35"/>
      <c r="I17" s="32">
        <f t="shared" si="8"/>
        <v>0</v>
      </c>
      <c r="J17" s="32">
        <f t="shared" si="9"/>
        <v>0</v>
      </c>
      <c r="K17" s="348">
        <f t="shared" si="10"/>
        <v>0</v>
      </c>
      <c r="L17" s="348">
        <f t="shared" si="11"/>
        <v>0</v>
      </c>
      <c r="M17" s="131"/>
      <c r="N17" s="36"/>
      <c r="O17" s="36"/>
      <c r="P17" s="34"/>
      <c r="Q17" s="36"/>
      <c r="R17" s="36"/>
      <c r="S17" s="36"/>
      <c r="T17" s="34"/>
      <c r="U17" s="131"/>
      <c r="V17" s="36"/>
      <c r="W17" s="36"/>
      <c r="X17" s="34"/>
      <c r="Y17" s="36"/>
      <c r="Z17" s="36"/>
      <c r="AA17" s="36"/>
      <c r="AB17" s="34"/>
      <c r="AC17" s="131"/>
      <c r="AD17" s="36"/>
      <c r="AE17" s="36"/>
      <c r="AF17" s="36"/>
      <c r="AG17" s="36"/>
      <c r="AH17" s="36">
        <v>0</v>
      </c>
      <c r="AI17" s="36">
        <v>0</v>
      </c>
      <c r="AJ17" s="36">
        <v>0</v>
      </c>
      <c r="AK17" s="205">
        <v>0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/>
      <c r="AT17" s="303"/>
      <c r="AU17" s="28" t="s">
        <v>7</v>
      </c>
      <c r="AV17" t="s">
        <v>7</v>
      </c>
      <c r="AW17" s="28" t="s">
        <v>7</v>
      </c>
      <c r="AX17" s="28" t="s">
        <v>14</v>
      </c>
    </row>
    <row r="18" spans="1:50" s="28" customFormat="1" ht="14.9" hidden="1" customHeight="1">
      <c r="A18" s="27"/>
      <c r="B18" s="28" t="s">
        <v>229</v>
      </c>
      <c r="C18" s="76" t="s">
        <v>228</v>
      </c>
      <c r="D18" s="252" t="s">
        <v>7</v>
      </c>
      <c r="E18" s="34"/>
      <c r="F18" s="35"/>
      <c r="G18" s="35"/>
      <c r="H18" s="35"/>
      <c r="I18" s="32">
        <f t="shared" si="8"/>
        <v>0</v>
      </c>
      <c r="J18" s="32">
        <f t="shared" si="9"/>
        <v>0</v>
      </c>
      <c r="K18" s="348">
        <f t="shared" si="10"/>
        <v>0</v>
      </c>
      <c r="L18" s="348">
        <f t="shared" si="11"/>
        <v>0</v>
      </c>
      <c r="M18" s="131"/>
      <c r="N18" s="36"/>
      <c r="O18" s="36"/>
      <c r="P18" s="34"/>
      <c r="Q18" s="36"/>
      <c r="R18" s="36"/>
      <c r="S18" s="36"/>
      <c r="T18" s="34"/>
      <c r="U18" s="131"/>
      <c r="V18" s="36"/>
      <c r="W18" s="36"/>
      <c r="X18" s="34"/>
      <c r="Y18" s="36"/>
      <c r="Z18" s="36"/>
      <c r="AA18" s="36"/>
      <c r="AB18" s="34"/>
      <c r="AC18" s="131"/>
      <c r="AD18" s="36"/>
      <c r="AE18" s="36"/>
      <c r="AF18" s="36"/>
      <c r="AG18" s="36"/>
      <c r="AH18" s="36">
        <v>0</v>
      </c>
      <c r="AI18" s="36">
        <v>0</v>
      </c>
      <c r="AJ18" s="36">
        <v>0</v>
      </c>
      <c r="AK18" s="205">
        <v>0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/>
      <c r="AT18" s="303"/>
      <c r="AU18" s="28" t="s">
        <v>7</v>
      </c>
      <c r="AV18" t="s">
        <v>7</v>
      </c>
      <c r="AW18" s="28" t="s">
        <v>7</v>
      </c>
      <c r="AX18" s="28" t="s">
        <v>14</v>
      </c>
    </row>
    <row r="19" spans="1:50" s="28" customFormat="1" ht="14.9" hidden="1" customHeight="1">
      <c r="A19" s="27"/>
      <c r="B19" s="28" t="s">
        <v>65</v>
      </c>
      <c r="C19" s="245" t="s">
        <v>9</v>
      </c>
      <c r="D19" s="246" t="s">
        <v>50</v>
      </c>
      <c r="E19" s="34"/>
      <c r="F19" s="35"/>
      <c r="G19" s="35"/>
      <c r="H19" s="35"/>
      <c r="I19" s="32">
        <f t="shared" si="8"/>
        <v>0</v>
      </c>
      <c r="J19" s="32">
        <f t="shared" si="9"/>
        <v>0</v>
      </c>
      <c r="K19" s="348">
        <f t="shared" si="10"/>
        <v>0</v>
      </c>
      <c r="L19" s="348">
        <f t="shared" si="11"/>
        <v>0</v>
      </c>
      <c r="M19" s="131"/>
      <c r="N19" s="36"/>
      <c r="O19" s="36"/>
      <c r="P19" s="34"/>
      <c r="Q19" s="36"/>
      <c r="R19" s="36"/>
      <c r="S19" s="36"/>
      <c r="T19" s="34"/>
      <c r="U19" s="131"/>
      <c r="V19" s="36"/>
      <c r="W19" s="36"/>
      <c r="X19" s="34"/>
      <c r="Y19" s="36"/>
      <c r="Z19" s="36"/>
      <c r="AA19" s="36"/>
      <c r="AB19" s="34"/>
      <c r="AC19" s="131"/>
      <c r="AD19" s="36"/>
      <c r="AE19" s="36"/>
      <c r="AF19" s="36"/>
      <c r="AG19" s="36"/>
      <c r="AH19" s="36"/>
      <c r="AI19" s="36"/>
      <c r="AJ19" s="36"/>
      <c r="AK19" s="205"/>
      <c r="AL19" s="205"/>
      <c r="AM19" s="205"/>
      <c r="AN19" s="205"/>
      <c r="AO19" s="205"/>
      <c r="AP19" s="205"/>
      <c r="AQ19" s="205"/>
      <c r="AR19" s="205"/>
      <c r="AS19" s="205"/>
      <c r="AT19" s="303"/>
      <c r="AU19" s="28" t="s">
        <v>9</v>
      </c>
      <c r="AV19" s="28" t="s">
        <v>2</v>
      </c>
      <c r="AW19" s="28" t="s">
        <v>1</v>
      </c>
      <c r="AX19" s="28" t="s">
        <v>14</v>
      </c>
    </row>
    <row r="20" spans="1:50" s="28" customFormat="1" ht="14.9" hidden="1" customHeight="1">
      <c r="A20" s="27" t="s">
        <v>414</v>
      </c>
      <c r="B20" s="28" t="s">
        <v>69</v>
      </c>
      <c r="C20" s="245" t="s">
        <v>9</v>
      </c>
      <c r="D20" s="246" t="s">
        <v>50</v>
      </c>
      <c r="E20" s="34"/>
      <c r="F20" s="35"/>
      <c r="G20" s="35"/>
      <c r="H20" s="35"/>
      <c r="I20" s="32">
        <f t="shared" si="8"/>
        <v>0</v>
      </c>
      <c r="J20" s="32">
        <f t="shared" si="9"/>
        <v>-122.1988981580816</v>
      </c>
      <c r="K20" s="348">
        <f t="shared" si="10"/>
        <v>0</v>
      </c>
      <c r="L20" s="348">
        <f t="shared" si="11"/>
        <v>0</v>
      </c>
      <c r="M20" s="131"/>
      <c r="N20" s="36"/>
      <c r="O20" s="36"/>
      <c r="P20" s="34"/>
      <c r="Q20" s="36"/>
      <c r="R20" s="36"/>
      <c r="S20" s="36"/>
      <c r="T20" s="34"/>
      <c r="U20" s="131"/>
      <c r="V20" s="36"/>
      <c r="W20" s="36"/>
      <c r="X20" s="34"/>
      <c r="Y20" s="36"/>
      <c r="Z20" s="36"/>
      <c r="AA20" s="36"/>
      <c r="AB20" s="34"/>
      <c r="AC20" s="131"/>
      <c r="AD20" s="36"/>
      <c r="AE20" s="36"/>
      <c r="AF20" s="36"/>
      <c r="AG20" s="36"/>
      <c r="AH20" s="36"/>
      <c r="AI20" s="36"/>
      <c r="AJ20" s="36">
        <v>-122.1988981580816</v>
      </c>
      <c r="AK20" s="205">
        <v>0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15"/>
      <c r="AT20" s="303"/>
      <c r="AU20" s="28" t="s">
        <v>9</v>
      </c>
      <c r="AV20" s="28" t="s">
        <v>2</v>
      </c>
      <c r="AW20" s="28" t="s">
        <v>1</v>
      </c>
      <c r="AX20" s="28" t="s">
        <v>14</v>
      </c>
    </row>
    <row r="21" spans="1:50" s="28" customFormat="1" ht="14.9" hidden="1" customHeight="1">
      <c r="A21" s="27" t="s">
        <v>414</v>
      </c>
      <c r="B21" s="28" t="s">
        <v>226</v>
      </c>
      <c r="C21" s="245" t="s">
        <v>86</v>
      </c>
      <c r="D21" s="246" t="s">
        <v>49</v>
      </c>
      <c r="E21" s="34"/>
      <c r="F21" s="35"/>
      <c r="G21" s="35"/>
      <c r="H21" s="35"/>
      <c r="I21" s="32">
        <f t="shared" si="8"/>
        <v>0</v>
      </c>
      <c r="J21" s="32">
        <f t="shared" si="9"/>
        <v>-30.511712774334971</v>
      </c>
      <c r="K21" s="348">
        <f t="shared" si="10"/>
        <v>0</v>
      </c>
      <c r="L21" s="348">
        <f t="shared" si="11"/>
        <v>0</v>
      </c>
      <c r="M21" s="131"/>
      <c r="N21" s="36"/>
      <c r="O21" s="36"/>
      <c r="P21" s="34"/>
      <c r="Q21" s="36"/>
      <c r="R21" s="36"/>
      <c r="S21" s="36"/>
      <c r="T21" s="34"/>
      <c r="U21" s="131"/>
      <c r="V21" s="36"/>
      <c r="W21" s="36"/>
      <c r="X21" s="36"/>
      <c r="Y21" s="131"/>
      <c r="Z21" s="36"/>
      <c r="AA21" s="36"/>
      <c r="AB21" s="36"/>
      <c r="AC21" s="131"/>
      <c r="AD21" s="36"/>
      <c r="AE21" s="36"/>
      <c r="AF21" s="36"/>
      <c r="AG21" s="36"/>
      <c r="AH21" s="36"/>
      <c r="AI21" s="36"/>
      <c r="AJ21" s="36">
        <v>-30.511712774334971</v>
      </c>
      <c r="AK21" s="205">
        <v>0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/>
      <c r="AT21" s="303"/>
      <c r="AU21" t="s">
        <v>36</v>
      </c>
      <c r="AV21" s="28" t="str">
        <f t="shared" ref="AV21:AV24" si="14">AU21</f>
        <v>Mobility</v>
      </c>
      <c r="AW21" s="28" t="s">
        <v>6</v>
      </c>
      <c r="AX21" s="28" t="s">
        <v>14</v>
      </c>
    </row>
    <row r="22" spans="1:50" s="28" customFormat="1" ht="14.9" hidden="1" customHeight="1">
      <c r="A22" s="27" t="s">
        <v>414</v>
      </c>
      <c r="B22" s="28" t="s">
        <v>219</v>
      </c>
      <c r="C22" s="245" t="s">
        <v>86</v>
      </c>
      <c r="D22" s="246" t="s">
        <v>49</v>
      </c>
      <c r="E22" s="34"/>
      <c r="F22" s="35"/>
      <c r="G22" s="35"/>
      <c r="H22" s="35"/>
      <c r="I22" s="32">
        <f t="shared" si="8"/>
        <v>0</v>
      </c>
      <c r="J22" s="32">
        <f t="shared" si="9"/>
        <v>-21.070594409977627</v>
      </c>
      <c r="K22" s="348">
        <f t="shared" si="10"/>
        <v>0</v>
      </c>
      <c r="L22" s="348">
        <f t="shared" si="11"/>
        <v>0</v>
      </c>
      <c r="M22" s="131"/>
      <c r="N22" s="36"/>
      <c r="O22" s="36"/>
      <c r="P22" s="34"/>
      <c r="Q22" s="36"/>
      <c r="R22" s="36"/>
      <c r="S22" s="36"/>
      <c r="T22" s="34"/>
      <c r="U22" s="131"/>
      <c r="V22" s="36"/>
      <c r="W22" s="36"/>
      <c r="X22" s="36"/>
      <c r="Y22" s="131"/>
      <c r="Z22" s="36"/>
      <c r="AA22" s="36"/>
      <c r="AB22" s="36"/>
      <c r="AC22" s="131"/>
      <c r="AD22" s="36"/>
      <c r="AE22" s="36"/>
      <c r="AF22" s="36"/>
      <c r="AG22" s="36"/>
      <c r="AH22" s="36"/>
      <c r="AI22" s="36"/>
      <c r="AJ22" s="36">
        <v>-21.070594409977627</v>
      </c>
      <c r="AK22" s="205">
        <v>0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/>
      <c r="AT22" s="303"/>
      <c r="AU22" t="s">
        <v>36</v>
      </c>
      <c r="AV22" s="28" t="str">
        <f t="shared" si="14"/>
        <v>Mobility</v>
      </c>
      <c r="AW22" s="28" t="s">
        <v>6</v>
      </c>
      <c r="AX22" s="28" t="s">
        <v>14</v>
      </c>
    </row>
    <row r="23" spans="1:50" s="28" customFormat="1" ht="14.9" hidden="1" customHeight="1">
      <c r="A23" s="27" t="s">
        <v>414</v>
      </c>
      <c r="B23" s="28" t="s">
        <v>186</v>
      </c>
      <c r="C23" s="306" t="s">
        <v>86</v>
      </c>
      <c r="D23" s="246" t="s">
        <v>49</v>
      </c>
      <c r="E23" s="34"/>
      <c r="F23" s="35"/>
      <c r="G23" s="35"/>
      <c r="H23" s="35"/>
      <c r="I23" s="32">
        <f t="shared" si="8"/>
        <v>0</v>
      </c>
      <c r="J23" s="32">
        <f t="shared" si="9"/>
        <v>-34.527953553364114</v>
      </c>
      <c r="K23" s="348">
        <f t="shared" si="10"/>
        <v>0</v>
      </c>
      <c r="L23" s="348">
        <f t="shared" si="11"/>
        <v>0</v>
      </c>
      <c r="M23" s="131"/>
      <c r="N23" s="36"/>
      <c r="O23" s="36"/>
      <c r="P23" s="34"/>
      <c r="Q23" s="36"/>
      <c r="R23" s="36"/>
      <c r="S23" s="36"/>
      <c r="T23" s="34"/>
      <c r="U23" s="131"/>
      <c r="V23" s="36"/>
      <c r="W23" s="36"/>
      <c r="X23" s="36"/>
      <c r="Y23" s="131"/>
      <c r="Z23" s="36"/>
      <c r="AA23" s="36"/>
      <c r="AB23" s="36"/>
      <c r="AC23" s="131"/>
      <c r="AD23" s="36"/>
      <c r="AE23" s="36"/>
      <c r="AF23" s="36"/>
      <c r="AG23" s="36"/>
      <c r="AH23" s="36"/>
      <c r="AI23" s="36"/>
      <c r="AJ23" s="36">
        <v>-34.527953553364114</v>
      </c>
      <c r="AK23" s="205">
        <v>0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/>
      <c r="AT23" s="303"/>
      <c r="AU23" t="s">
        <v>35</v>
      </c>
      <c r="AV23" t="str">
        <f t="shared" si="14"/>
        <v>Lifestyle</v>
      </c>
      <c r="AW23" s="28" t="s">
        <v>6</v>
      </c>
      <c r="AX23" s="28" t="s">
        <v>14</v>
      </c>
    </row>
    <row r="24" spans="1:50" s="28" customFormat="1" ht="14.9" hidden="1" customHeight="1">
      <c r="A24" s="27" t="s">
        <v>414</v>
      </c>
      <c r="B24" s="28" t="s">
        <v>230</v>
      </c>
      <c r="C24" s="306" t="s">
        <v>86</v>
      </c>
      <c r="D24" s="246" t="s">
        <v>49</v>
      </c>
      <c r="E24" s="34"/>
      <c r="F24" s="35"/>
      <c r="G24" s="35"/>
      <c r="H24" s="35"/>
      <c r="I24" s="32">
        <f t="shared" si="8"/>
        <v>0</v>
      </c>
      <c r="J24" s="32">
        <f t="shared" si="9"/>
        <v>-28.513775862366277</v>
      </c>
      <c r="K24" s="348">
        <f t="shared" si="10"/>
        <v>0</v>
      </c>
      <c r="L24" s="348">
        <f t="shared" si="11"/>
        <v>0</v>
      </c>
      <c r="M24" s="131"/>
      <c r="N24" s="36"/>
      <c r="O24" s="36"/>
      <c r="P24" s="34"/>
      <c r="Q24" s="36"/>
      <c r="R24" s="36"/>
      <c r="S24" s="36"/>
      <c r="T24" s="34"/>
      <c r="U24" s="131"/>
      <c r="V24" s="36"/>
      <c r="W24" s="36"/>
      <c r="X24" s="36"/>
      <c r="Y24" s="131"/>
      <c r="Z24" s="36"/>
      <c r="AA24" s="36"/>
      <c r="AB24" s="36"/>
      <c r="AC24" s="131"/>
      <c r="AD24" s="36"/>
      <c r="AE24" s="36"/>
      <c r="AF24" s="36"/>
      <c r="AG24" s="36"/>
      <c r="AH24" s="36"/>
      <c r="AI24" s="36"/>
      <c r="AJ24" s="36">
        <v>-28.513775862366277</v>
      </c>
      <c r="AK24" s="205">
        <v>0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/>
      <c r="AT24" s="303"/>
      <c r="AU24" s="28" t="s">
        <v>35</v>
      </c>
      <c r="AV24" t="str">
        <f t="shared" si="14"/>
        <v>Lifestyle</v>
      </c>
      <c r="AW24" s="28" t="s">
        <v>6</v>
      </c>
      <c r="AX24" s="28" t="s">
        <v>14</v>
      </c>
    </row>
    <row r="25" spans="1:50" s="28" customFormat="1" ht="14.9" hidden="1" customHeight="1">
      <c r="A25" s="307"/>
      <c r="B25" s="28" t="s">
        <v>268</v>
      </c>
      <c r="C25" s="245" t="s">
        <v>9</v>
      </c>
      <c r="D25" s="30" t="s">
        <v>218</v>
      </c>
      <c r="E25" s="36"/>
      <c r="F25" s="36"/>
      <c r="G25" s="36"/>
      <c r="H25" s="36"/>
      <c r="I25" s="32"/>
      <c r="J25" s="32"/>
      <c r="K25" s="348">
        <f t="shared" si="10"/>
        <v>0</v>
      </c>
      <c r="L25" s="348">
        <f t="shared" si="11"/>
        <v>0</v>
      </c>
      <c r="M25" s="36"/>
      <c r="N25" s="36"/>
      <c r="O25" s="36"/>
      <c r="P25" s="34"/>
      <c r="Q25" s="36"/>
      <c r="R25" s="36"/>
      <c r="S25" s="36"/>
      <c r="T25" s="36"/>
      <c r="U25" s="36"/>
      <c r="V25" s="36"/>
      <c r="W25" s="36"/>
      <c r="X25" s="36"/>
      <c r="Y25" s="131"/>
      <c r="Z25" s="36"/>
      <c r="AA25" s="36"/>
      <c r="AB25" s="36"/>
      <c r="AC25" s="131"/>
      <c r="AD25" s="36"/>
      <c r="AE25" s="36"/>
      <c r="AF25" s="36"/>
      <c r="AG25" s="36"/>
      <c r="AH25" s="36"/>
      <c r="AI25" s="36"/>
      <c r="AJ25" s="36"/>
      <c r="AK25" s="205">
        <v>0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/>
      <c r="AT25" s="303"/>
      <c r="AU25" s="28" t="s">
        <v>9</v>
      </c>
      <c r="AV25" s="28" t="s">
        <v>2</v>
      </c>
      <c r="AW25" s="28" t="s">
        <v>1</v>
      </c>
      <c r="AX25" s="28" t="s">
        <v>14</v>
      </c>
    </row>
    <row r="26" spans="1:50" s="28" customFormat="1" ht="14.9" hidden="1" customHeight="1">
      <c r="A26" s="307" t="s">
        <v>208</v>
      </c>
      <c r="B26" s="28" t="s">
        <v>243</v>
      </c>
      <c r="C26" s="29" t="s">
        <v>59</v>
      </c>
      <c r="D26" s="246" t="s">
        <v>50</v>
      </c>
      <c r="E26" s="36"/>
      <c r="F26" s="36"/>
      <c r="G26" s="36"/>
      <c r="H26" s="36"/>
      <c r="I26" s="32"/>
      <c r="J26" s="32"/>
      <c r="K26" s="348">
        <f t="shared" si="10"/>
        <v>-9.1671502525179994E-5</v>
      </c>
      <c r="L26" s="348">
        <f t="shared" si="11"/>
        <v>0</v>
      </c>
      <c r="M26" s="36"/>
      <c r="N26" s="36"/>
      <c r="O26" s="36"/>
      <c r="P26" s="34"/>
      <c r="Q26" s="36"/>
      <c r="R26" s="36"/>
      <c r="S26" s="36"/>
      <c r="T26" s="36"/>
      <c r="U26" s="36"/>
      <c r="V26" s="36"/>
      <c r="W26" s="36"/>
      <c r="X26" s="36"/>
      <c r="Y26" s="131"/>
      <c r="Z26" s="36"/>
      <c r="AA26" s="36"/>
      <c r="AB26" s="36"/>
      <c r="AC26" s="131"/>
      <c r="AD26" s="36"/>
      <c r="AE26" s="36"/>
      <c r="AF26" s="36"/>
      <c r="AG26" s="36"/>
      <c r="AH26" s="36"/>
      <c r="AI26" s="36"/>
      <c r="AJ26" s="36"/>
      <c r="AK26" s="205">
        <v>-8.8443396226415094E-7</v>
      </c>
      <c r="AL26" s="205">
        <v>7.1409376209898776E-9</v>
      </c>
      <c r="AM26" s="205">
        <v>8.4329690361174321E-9</v>
      </c>
      <c r="AN26" s="205">
        <v>-9.0802642469572947E-5</v>
      </c>
      <c r="AO26" s="205">
        <v>0</v>
      </c>
      <c r="AP26" s="205">
        <v>0</v>
      </c>
      <c r="AQ26" s="205">
        <v>0</v>
      </c>
      <c r="AR26" s="205">
        <v>0</v>
      </c>
      <c r="AS26" s="215"/>
      <c r="AT26" s="303"/>
      <c r="AU26" s="52" t="s">
        <v>59</v>
      </c>
      <c r="AV26" t="str">
        <f>AU26</f>
        <v>Wool</v>
      </c>
      <c r="AW26" s="28" t="s">
        <v>6</v>
      </c>
      <c r="AX26" s="28" t="s">
        <v>14</v>
      </c>
    </row>
    <row r="27" spans="1:50" s="28" customFormat="1" ht="14.9" hidden="1" customHeight="1" outlineLevel="1">
      <c r="A27" s="307"/>
      <c r="C27" s="306"/>
      <c r="D27" s="246" t="s">
        <v>49</v>
      </c>
      <c r="E27" s="36"/>
      <c r="F27" s="36"/>
      <c r="G27" s="36"/>
      <c r="H27" s="36"/>
      <c r="I27" s="32"/>
      <c r="J27" s="32"/>
      <c r="K27" s="348">
        <f t="shared" si="10"/>
        <v>0</v>
      </c>
      <c r="L27" s="348">
        <f t="shared" si="11"/>
        <v>0</v>
      </c>
      <c r="M27" s="36"/>
      <c r="N27" s="36"/>
      <c r="O27" s="36"/>
      <c r="P27" s="34"/>
      <c r="Q27" s="36"/>
      <c r="R27" s="36"/>
      <c r="S27" s="36"/>
      <c r="T27" s="36"/>
      <c r="U27" s="36"/>
      <c r="V27" s="36"/>
      <c r="W27" s="36"/>
      <c r="X27" s="36"/>
      <c r="Y27" s="131"/>
      <c r="Z27" s="36"/>
      <c r="AA27" s="36"/>
      <c r="AB27" s="36"/>
      <c r="AC27" s="131"/>
      <c r="AD27" s="36"/>
      <c r="AE27" s="36"/>
      <c r="AF27" s="36"/>
      <c r="AG27" s="36"/>
      <c r="AH27" s="36"/>
      <c r="AI27" s="36"/>
      <c r="AJ27" s="36"/>
      <c r="AK27" s="205"/>
      <c r="AL27" s="205"/>
      <c r="AM27" s="205"/>
      <c r="AN27" s="205"/>
      <c r="AO27" s="205"/>
      <c r="AP27" s="205"/>
      <c r="AQ27" s="205"/>
      <c r="AR27" s="205"/>
      <c r="AS27" s="205"/>
      <c r="AT27" s="303"/>
      <c r="AV27"/>
    </row>
    <row r="28" spans="1:50" s="28" customFormat="1" ht="14.9" hidden="1" customHeight="1" outlineLevel="1">
      <c r="A28" s="307"/>
      <c r="C28" s="306"/>
      <c r="D28" s="308"/>
      <c r="E28" s="36"/>
      <c r="F28" s="36"/>
      <c r="G28" s="36"/>
      <c r="H28" s="36"/>
      <c r="I28" s="32"/>
      <c r="J28" s="32"/>
      <c r="K28" s="348">
        <f t="shared" si="10"/>
        <v>0</v>
      </c>
      <c r="L28" s="348">
        <f t="shared" si="11"/>
        <v>0</v>
      </c>
      <c r="M28" s="36"/>
      <c r="N28" s="36"/>
      <c r="O28" s="36"/>
      <c r="P28" s="34"/>
      <c r="Q28" s="36"/>
      <c r="R28" s="36"/>
      <c r="S28" s="36"/>
      <c r="T28" s="36"/>
      <c r="U28" s="36"/>
      <c r="V28" s="36"/>
      <c r="W28" s="36"/>
      <c r="X28" s="36"/>
      <c r="Y28" s="131"/>
      <c r="Z28" s="36"/>
      <c r="AA28" s="36"/>
      <c r="AB28" s="36"/>
      <c r="AC28" s="131"/>
      <c r="AD28" s="36"/>
      <c r="AE28" s="36"/>
      <c r="AF28" s="36"/>
      <c r="AG28" s="36"/>
      <c r="AH28" s="36"/>
      <c r="AI28" s="36"/>
      <c r="AJ28" s="36"/>
      <c r="AK28" s="205"/>
      <c r="AL28" s="205"/>
      <c r="AM28" s="205"/>
      <c r="AN28" s="205"/>
      <c r="AO28" s="205"/>
      <c r="AP28" s="205"/>
      <c r="AQ28" s="205"/>
      <c r="AR28" s="205"/>
      <c r="AS28" s="205"/>
      <c r="AT28" s="303"/>
      <c r="AV28"/>
    </row>
    <row r="29" spans="1:50" s="28" customFormat="1" ht="14.9" hidden="1" customHeight="1" outlineLevel="1">
      <c r="A29" s="307"/>
      <c r="C29" s="306"/>
      <c r="D29" s="308"/>
      <c r="E29" s="36"/>
      <c r="F29" s="36"/>
      <c r="G29" s="36"/>
      <c r="H29" s="36"/>
      <c r="I29" s="32"/>
      <c r="J29" s="32"/>
      <c r="K29" s="348">
        <f>SUM(AK29:AN29)</f>
        <v>0</v>
      </c>
      <c r="L29" s="348">
        <f t="shared" si="11"/>
        <v>0</v>
      </c>
      <c r="M29" s="36"/>
      <c r="N29" s="36"/>
      <c r="O29" s="36"/>
      <c r="P29" s="34"/>
      <c r="Q29" s="36"/>
      <c r="R29" s="36"/>
      <c r="S29" s="36"/>
      <c r="T29" s="36"/>
      <c r="U29" s="36"/>
      <c r="V29" s="36"/>
      <c r="W29" s="36"/>
      <c r="X29" s="36"/>
      <c r="Y29" s="131"/>
      <c r="Z29" s="36"/>
      <c r="AA29" s="36"/>
      <c r="AB29" s="36"/>
      <c r="AC29" s="131"/>
      <c r="AD29" s="36"/>
      <c r="AE29" s="36"/>
      <c r="AF29" s="36"/>
      <c r="AG29" s="36"/>
      <c r="AH29" s="36"/>
      <c r="AI29" s="36"/>
      <c r="AJ29" s="36"/>
      <c r="AK29" s="205"/>
      <c r="AL29" s="205"/>
      <c r="AM29" s="205"/>
      <c r="AN29" s="205"/>
      <c r="AO29" s="205"/>
      <c r="AP29" s="205"/>
      <c r="AQ29" s="205"/>
      <c r="AR29" s="205"/>
      <c r="AS29" s="205"/>
      <c r="AT29" s="303"/>
      <c r="AV29"/>
    </row>
    <row r="30" spans="1:50" s="28" customFormat="1" ht="14.9" hidden="1" customHeight="1" outlineLevel="1">
      <c r="A30" s="307"/>
      <c r="C30" s="306"/>
      <c r="D30" s="308"/>
      <c r="E30" s="36"/>
      <c r="F30" s="36"/>
      <c r="G30" s="36"/>
      <c r="H30" s="36"/>
      <c r="I30" s="32"/>
      <c r="J30" s="32"/>
      <c r="K30" s="348">
        <f t="shared" si="10"/>
        <v>0</v>
      </c>
      <c r="L30" s="348">
        <f t="shared" si="11"/>
        <v>0</v>
      </c>
      <c r="M30" s="36"/>
      <c r="N30" s="36"/>
      <c r="O30" s="36"/>
      <c r="P30" s="34"/>
      <c r="Q30" s="36"/>
      <c r="R30" s="36"/>
      <c r="S30" s="36"/>
      <c r="T30" s="36"/>
      <c r="U30" s="36"/>
      <c r="V30" s="36"/>
      <c r="W30" s="36"/>
      <c r="X30" s="36"/>
      <c r="Y30" s="131"/>
      <c r="Z30" s="36"/>
      <c r="AA30" s="36"/>
      <c r="AB30" s="36"/>
      <c r="AC30" s="131"/>
      <c r="AD30" s="36"/>
      <c r="AE30" s="36"/>
      <c r="AF30" s="36"/>
      <c r="AG30" s="36"/>
      <c r="AH30" s="36"/>
      <c r="AI30" s="36"/>
      <c r="AJ30" s="36"/>
      <c r="AK30" s="205"/>
      <c r="AL30" s="205"/>
      <c r="AM30" s="205"/>
      <c r="AN30" s="205"/>
      <c r="AO30" s="205"/>
      <c r="AP30" s="205"/>
      <c r="AQ30" s="205"/>
      <c r="AR30" s="205"/>
      <c r="AS30" s="205"/>
      <c r="AT30" s="303"/>
      <c r="AV30"/>
    </row>
    <row r="31" spans="1:50" s="28" customFormat="1" ht="14.9" hidden="1" customHeight="1" outlineLevel="1">
      <c r="A31" s="307"/>
      <c r="C31" s="306"/>
      <c r="D31" s="308"/>
      <c r="E31" s="36"/>
      <c r="F31" s="36"/>
      <c r="G31" s="36"/>
      <c r="H31" s="36"/>
      <c r="I31" s="32"/>
      <c r="J31" s="32"/>
      <c r="K31" s="348">
        <f t="shared" si="10"/>
        <v>0</v>
      </c>
      <c r="L31" s="348">
        <f t="shared" si="11"/>
        <v>0</v>
      </c>
      <c r="M31" s="36"/>
      <c r="N31" s="36"/>
      <c r="O31" s="36"/>
      <c r="P31" s="34"/>
      <c r="Q31" s="36"/>
      <c r="R31" s="36"/>
      <c r="S31" s="36"/>
      <c r="T31" s="36"/>
      <c r="U31" s="36"/>
      <c r="V31" s="36"/>
      <c r="W31" s="36"/>
      <c r="X31" s="36"/>
      <c r="Y31" s="131"/>
      <c r="Z31" s="36"/>
      <c r="AA31" s="36"/>
      <c r="AB31" s="36"/>
      <c r="AC31" s="131"/>
      <c r="AD31" s="36"/>
      <c r="AE31" s="36"/>
      <c r="AF31" s="36"/>
      <c r="AG31" s="36"/>
      <c r="AH31" s="36"/>
      <c r="AI31" s="36"/>
      <c r="AJ31" s="36"/>
      <c r="AK31" s="205"/>
      <c r="AL31" s="205"/>
      <c r="AM31" s="205"/>
      <c r="AN31" s="205"/>
      <c r="AO31" s="205"/>
      <c r="AP31" s="205"/>
      <c r="AQ31" s="205"/>
      <c r="AR31" s="205"/>
      <c r="AS31" s="205"/>
      <c r="AT31" s="303"/>
      <c r="AV31"/>
    </row>
    <row r="32" spans="1:50" s="28" customFormat="1" ht="14.9" hidden="1" customHeight="1" outlineLevel="1">
      <c r="A32" s="307"/>
      <c r="C32" s="306"/>
      <c r="D32" s="308"/>
      <c r="E32" s="36"/>
      <c r="F32" s="36"/>
      <c r="G32" s="36"/>
      <c r="H32" s="36"/>
      <c r="I32" s="32"/>
      <c r="J32" s="32"/>
      <c r="K32" s="348">
        <f t="shared" si="10"/>
        <v>0</v>
      </c>
      <c r="L32" s="348">
        <f t="shared" si="11"/>
        <v>0</v>
      </c>
      <c r="M32" s="36"/>
      <c r="N32" s="36"/>
      <c r="O32" s="36"/>
      <c r="P32" s="34"/>
      <c r="Q32" s="36"/>
      <c r="R32" s="36"/>
      <c r="S32" s="36"/>
      <c r="T32" s="36"/>
      <c r="U32" s="36"/>
      <c r="V32" s="36"/>
      <c r="W32" s="36"/>
      <c r="X32" s="36"/>
      <c r="Y32" s="131"/>
      <c r="Z32" s="36"/>
      <c r="AA32" s="36"/>
      <c r="AB32" s="36"/>
      <c r="AC32" s="131"/>
      <c r="AD32" s="36"/>
      <c r="AE32" s="36"/>
      <c r="AF32" s="36"/>
      <c r="AG32" s="36"/>
      <c r="AH32" s="36"/>
      <c r="AI32" s="36"/>
      <c r="AJ32" s="36"/>
      <c r="AK32" s="205"/>
      <c r="AL32" s="205"/>
      <c r="AM32" s="205"/>
      <c r="AN32" s="205"/>
      <c r="AO32" s="205"/>
      <c r="AP32" s="205"/>
      <c r="AQ32" s="205"/>
      <c r="AR32" s="205"/>
      <c r="AS32" s="205"/>
      <c r="AT32" s="303"/>
      <c r="AV32"/>
    </row>
    <row r="33" spans="1:48" s="28" customFormat="1" ht="14.9" hidden="1" customHeight="1" outlineLevel="1">
      <c r="A33" s="307"/>
      <c r="C33" s="306"/>
      <c r="D33" s="308"/>
      <c r="E33" s="36"/>
      <c r="F33" s="36"/>
      <c r="G33" s="36"/>
      <c r="H33" s="36"/>
      <c r="I33" s="32"/>
      <c r="J33" s="32"/>
      <c r="K33" s="348">
        <f t="shared" si="10"/>
        <v>0</v>
      </c>
      <c r="L33" s="348">
        <f t="shared" si="11"/>
        <v>0</v>
      </c>
      <c r="M33" s="36"/>
      <c r="N33" s="36"/>
      <c r="O33" s="36"/>
      <c r="P33" s="34"/>
      <c r="Q33" s="36"/>
      <c r="R33" s="36"/>
      <c r="S33" s="36"/>
      <c r="T33" s="36"/>
      <c r="U33" s="36"/>
      <c r="V33" s="36"/>
      <c r="W33" s="36"/>
      <c r="X33" s="36"/>
      <c r="Y33" s="131"/>
      <c r="Z33" s="36"/>
      <c r="AA33" s="36"/>
      <c r="AB33" s="36"/>
      <c r="AC33" s="131"/>
      <c r="AD33" s="36"/>
      <c r="AE33" s="36"/>
      <c r="AF33" s="36"/>
      <c r="AG33" s="36"/>
      <c r="AH33" s="36"/>
      <c r="AI33" s="36"/>
      <c r="AJ33" s="36"/>
      <c r="AK33" s="205"/>
      <c r="AL33" s="205"/>
      <c r="AM33" s="205"/>
      <c r="AN33" s="205"/>
      <c r="AO33" s="205"/>
      <c r="AP33" s="205"/>
      <c r="AQ33" s="205"/>
      <c r="AR33" s="205"/>
      <c r="AS33" s="205"/>
      <c r="AT33" s="303"/>
      <c r="AV33"/>
    </row>
    <row r="34" spans="1:48" s="28" customFormat="1" ht="14.9" hidden="1" customHeight="1" outlineLevel="1">
      <c r="A34" s="307"/>
      <c r="C34" s="306"/>
      <c r="D34" s="308"/>
      <c r="E34" s="36"/>
      <c r="F34" s="36"/>
      <c r="G34" s="36"/>
      <c r="H34" s="36"/>
      <c r="I34" s="32"/>
      <c r="J34" s="32"/>
      <c r="K34" s="348">
        <f t="shared" si="10"/>
        <v>0</v>
      </c>
      <c r="L34" s="348">
        <f t="shared" si="11"/>
        <v>0</v>
      </c>
      <c r="M34" s="36"/>
      <c r="N34" s="36"/>
      <c r="O34" s="36"/>
      <c r="P34" s="34"/>
      <c r="Q34" s="36"/>
      <c r="R34" s="36"/>
      <c r="S34" s="36"/>
      <c r="T34" s="36"/>
      <c r="U34" s="36"/>
      <c r="V34" s="36"/>
      <c r="W34" s="36"/>
      <c r="X34" s="36"/>
      <c r="Y34" s="131"/>
      <c r="Z34" s="36"/>
      <c r="AA34" s="36"/>
      <c r="AB34" s="36"/>
      <c r="AC34" s="131"/>
      <c r="AD34" s="36"/>
      <c r="AE34" s="36"/>
      <c r="AF34" s="36"/>
      <c r="AG34" s="36"/>
      <c r="AH34" s="36"/>
      <c r="AI34" s="36"/>
      <c r="AJ34" s="36"/>
      <c r="AK34" s="205"/>
      <c r="AL34" s="205"/>
      <c r="AM34" s="205"/>
      <c r="AN34" s="205"/>
      <c r="AO34" s="205"/>
      <c r="AP34" s="205"/>
      <c r="AQ34" s="205"/>
      <c r="AR34" s="205"/>
      <c r="AS34" s="205"/>
      <c r="AT34" s="303"/>
      <c r="AV34"/>
    </row>
    <row r="35" spans="1:48" s="28" customFormat="1" ht="14.9" hidden="1" customHeight="1" outlineLevel="1">
      <c r="A35" s="307"/>
      <c r="C35" s="306"/>
      <c r="D35" s="308"/>
      <c r="E35" s="36"/>
      <c r="F35" s="36"/>
      <c r="G35" s="36"/>
      <c r="H35" s="36"/>
      <c r="I35" s="32"/>
      <c r="J35" s="32"/>
      <c r="K35" s="348">
        <f t="shared" si="10"/>
        <v>0</v>
      </c>
      <c r="L35" s="348">
        <f t="shared" si="11"/>
        <v>0</v>
      </c>
      <c r="M35" s="36"/>
      <c r="N35" s="36"/>
      <c r="O35" s="36"/>
      <c r="P35" s="34"/>
      <c r="Q35" s="36"/>
      <c r="R35" s="36"/>
      <c r="S35" s="36"/>
      <c r="T35" s="36"/>
      <c r="U35" s="36"/>
      <c r="V35" s="36"/>
      <c r="W35" s="36"/>
      <c r="X35" s="36"/>
      <c r="Y35" s="131"/>
      <c r="Z35" s="36"/>
      <c r="AA35" s="36"/>
      <c r="AB35" s="36"/>
      <c r="AC35" s="131"/>
      <c r="AD35" s="36"/>
      <c r="AE35" s="36"/>
      <c r="AF35" s="36"/>
      <c r="AG35" s="36"/>
      <c r="AH35" s="36"/>
      <c r="AI35" s="36"/>
      <c r="AJ35" s="36"/>
      <c r="AK35" s="205"/>
      <c r="AL35" s="205"/>
      <c r="AM35" s="205"/>
      <c r="AN35" s="205"/>
      <c r="AO35" s="205"/>
      <c r="AP35" s="205"/>
      <c r="AQ35" s="205"/>
      <c r="AR35" s="205"/>
      <c r="AS35" s="205"/>
      <c r="AT35" s="303"/>
      <c r="AV35"/>
    </row>
    <row r="36" spans="1:48" s="28" customFormat="1" ht="14.9" hidden="1" customHeight="1" outlineLevel="1">
      <c r="A36" s="307"/>
      <c r="C36" s="306"/>
      <c r="D36" s="308"/>
      <c r="E36" s="36"/>
      <c r="F36" s="36"/>
      <c r="G36" s="36"/>
      <c r="H36" s="36"/>
      <c r="I36" s="32"/>
      <c r="J36" s="32"/>
      <c r="K36" s="348">
        <f t="shared" si="10"/>
        <v>0</v>
      </c>
      <c r="L36" s="348">
        <f t="shared" si="11"/>
        <v>0</v>
      </c>
      <c r="M36" s="36"/>
      <c r="N36" s="36"/>
      <c r="O36" s="36"/>
      <c r="P36" s="34"/>
      <c r="Q36" s="36"/>
      <c r="R36" s="36"/>
      <c r="S36" s="36"/>
      <c r="T36" s="36"/>
      <c r="U36" s="36"/>
      <c r="V36" s="36"/>
      <c r="W36" s="36"/>
      <c r="X36" s="36"/>
      <c r="Y36" s="131"/>
      <c r="Z36" s="36"/>
      <c r="AA36" s="36"/>
      <c r="AB36" s="36"/>
      <c r="AC36" s="131"/>
      <c r="AD36" s="36"/>
      <c r="AE36" s="36"/>
      <c r="AF36" s="36"/>
      <c r="AG36" s="36"/>
      <c r="AH36" s="36"/>
      <c r="AI36" s="36"/>
      <c r="AJ36" s="36"/>
      <c r="AK36" s="205"/>
      <c r="AL36" s="205"/>
      <c r="AM36" s="205"/>
      <c r="AN36" s="205"/>
      <c r="AO36" s="205"/>
      <c r="AP36" s="205"/>
      <c r="AQ36" s="205"/>
      <c r="AR36" s="205"/>
      <c r="AS36" s="205"/>
      <c r="AT36" s="303"/>
      <c r="AV36"/>
    </row>
    <row r="37" spans="1:48" s="28" customFormat="1" ht="14.9" hidden="1" customHeight="1" outlineLevel="1">
      <c r="A37" s="307"/>
      <c r="C37" s="306"/>
      <c r="D37" s="308"/>
      <c r="E37" s="36"/>
      <c r="F37" s="36"/>
      <c r="G37" s="36"/>
      <c r="H37" s="36"/>
      <c r="I37" s="32"/>
      <c r="J37" s="32"/>
      <c r="K37" s="348">
        <f t="shared" si="10"/>
        <v>0</v>
      </c>
      <c r="L37" s="348">
        <f t="shared" si="11"/>
        <v>0</v>
      </c>
      <c r="M37" s="36"/>
      <c r="N37" s="36"/>
      <c r="O37" s="36"/>
      <c r="P37" s="34"/>
      <c r="Q37" s="36"/>
      <c r="R37" s="36"/>
      <c r="S37" s="36"/>
      <c r="T37" s="36"/>
      <c r="U37" s="36"/>
      <c r="V37" s="36"/>
      <c r="W37" s="36"/>
      <c r="X37" s="36"/>
      <c r="Y37" s="131"/>
      <c r="Z37" s="36"/>
      <c r="AA37" s="36"/>
      <c r="AB37" s="36"/>
      <c r="AC37" s="131"/>
      <c r="AD37" s="36"/>
      <c r="AE37" s="36"/>
      <c r="AF37" s="36"/>
      <c r="AG37" s="36"/>
      <c r="AH37" s="36"/>
      <c r="AI37" s="36"/>
      <c r="AJ37" s="36"/>
      <c r="AK37" s="205"/>
      <c r="AL37" s="205"/>
      <c r="AM37" s="205"/>
      <c r="AN37" s="205"/>
      <c r="AO37" s="205"/>
      <c r="AP37" s="205"/>
      <c r="AQ37" s="205"/>
      <c r="AR37" s="205"/>
      <c r="AS37" s="205"/>
      <c r="AT37" s="303"/>
      <c r="AV37"/>
    </row>
    <row r="38" spans="1:48" s="28" customFormat="1" ht="14.9" hidden="1" customHeight="1" outlineLevel="1">
      <c r="A38" s="307"/>
      <c r="C38" s="306"/>
      <c r="D38" s="308"/>
      <c r="E38" s="36"/>
      <c r="F38" s="36"/>
      <c r="G38" s="36"/>
      <c r="H38" s="36"/>
      <c r="I38" s="32"/>
      <c r="J38" s="32"/>
      <c r="K38" s="348">
        <f t="shared" si="10"/>
        <v>0</v>
      </c>
      <c r="L38" s="348">
        <f t="shared" si="11"/>
        <v>0</v>
      </c>
      <c r="M38" s="36"/>
      <c r="N38" s="36"/>
      <c r="O38" s="36"/>
      <c r="P38" s="34"/>
      <c r="Q38" s="36"/>
      <c r="R38" s="36"/>
      <c r="S38" s="36"/>
      <c r="T38" s="36"/>
      <c r="U38" s="36"/>
      <c r="V38" s="36"/>
      <c r="W38" s="36"/>
      <c r="X38" s="36"/>
      <c r="Y38" s="131"/>
      <c r="Z38" s="36"/>
      <c r="AA38" s="36"/>
      <c r="AB38" s="36"/>
      <c r="AC38" s="131"/>
      <c r="AD38" s="36"/>
      <c r="AE38" s="36"/>
      <c r="AF38" s="36"/>
      <c r="AG38" s="36"/>
      <c r="AH38" s="36"/>
      <c r="AI38" s="36"/>
      <c r="AJ38" s="36"/>
      <c r="AK38" s="205"/>
      <c r="AL38" s="205"/>
      <c r="AM38" s="205"/>
      <c r="AN38" s="205"/>
      <c r="AO38" s="205"/>
      <c r="AP38" s="205"/>
      <c r="AQ38" s="205"/>
      <c r="AR38" s="205"/>
      <c r="AS38" s="205"/>
      <c r="AT38" s="303"/>
      <c r="AV38"/>
    </row>
    <row r="39" spans="1:48" s="28" customFormat="1" ht="14.9" hidden="1" customHeight="1" outlineLevel="1">
      <c r="A39" s="307"/>
      <c r="C39" s="306"/>
      <c r="D39" s="308"/>
      <c r="E39" s="36"/>
      <c r="F39" s="36"/>
      <c r="G39" s="36"/>
      <c r="H39" s="36"/>
      <c r="I39" s="32"/>
      <c r="J39" s="32"/>
      <c r="K39" s="348">
        <f t="shared" si="10"/>
        <v>0</v>
      </c>
      <c r="L39" s="348">
        <f t="shared" si="11"/>
        <v>0</v>
      </c>
      <c r="M39" s="36"/>
      <c r="N39" s="36"/>
      <c r="O39" s="36"/>
      <c r="P39" s="34"/>
      <c r="Q39" s="36"/>
      <c r="R39" s="36"/>
      <c r="S39" s="36"/>
      <c r="T39" s="36"/>
      <c r="U39" s="36"/>
      <c r="V39" s="36"/>
      <c r="W39" s="36"/>
      <c r="X39" s="36"/>
      <c r="Y39" s="131"/>
      <c r="Z39" s="36"/>
      <c r="AA39" s="36"/>
      <c r="AB39" s="36"/>
      <c r="AC39" s="131"/>
      <c r="AD39" s="36"/>
      <c r="AE39" s="36"/>
      <c r="AF39" s="36"/>
      <c r="AG39" s="36"/>
      <c r="AH39" s="36"/>
      <c r="AI39" s="36"/>
      <c r="AJ39" s="36"/>
      <c r="AK39" s="205"/>
      <c r="AL39" s="205"/>
      <c r="AM39" s="205"/>
      <c r="AN39" s="205"/>
      <c r="AO39" s="205"/>
      <c r="AP39" s="205"/>
      <c r="AQ39" s="205"/>
      <c r="AR39" s="205"/>
      <c r="AS39" s="205"/>
      <c r="AT39" s="303"/>
      <c r="AV39"/>
    </row>
    <row r="40" spans="1:48" s="28" customFormat="1" ht="14.9" hidden="1" customHeight="1" outlineLevel="1">
      <c r="A40" s="307"/>
      <c r="C40" s="306"/>
      <c r="D40" s="308"/>
      <c r="E40" s="36"/>
      <c r="F40" s="36"/>
      <c r="G40" s="36"/>
      <c r="H40" s="36"/>
      <c r="I40" s="32"/>
      <c r="J40" s="32"/>
      <c r="K40" s="348">
        <f t="shared" si="10"/>
        <v>0</v>
      </c>
      <c r="L40" s="348">
        <f t="shared" si="11"/>
        <v>0</v>
      </c>
      <c r="M40" s="36"/>
      <c r="N40" s="36"/>
      <c r="O40" s="36"/>
      <c r="P40" s="34"/>
      <c r="Q40" s="36"/>
      <c r="R40" s="36"/>
      <c r="S40" s="36"/>
      <c r="T40" s="36"/>
      <c r="U40" s="36"/>
      <c r="V40" s="36"/>
      <c r="W40" s="36"/>
      <c r="X40" s="36"/>
      <c r="Y40" s="131"/>
      <c r="Z40" s="36"/>
      <c r="AA40" s="36"/>
      <c r="AB40" s="36"/>
      <c r="AC40" s="131"/>
      <c r="AD40" s="36"/>
      <c r="AE40" s="36"/>
      <c r="AF40" s="36"/>
      <c r="AG40" s="36"/>
      <c r="AH40" s="36"/>
      <c r="AI40" s="36"/>
      <c r="AJ40" s="36"/>
      <c r="AK40" s="205"/>
      <c r="AL40" s="205"/>
      <c r="AM40" s="205"/>
      <c r="AN40" s="205"/>
      <c r="AO40" s="205"/>
      <c r="AP40" s="205"/>
      <c r="AQ40" s="205"/>
      <c r="AR40" s="205"/>
      <c r="AS40" s="205"/>
      <c r="AT40" s="303"/>
      <c r="AV40"/>
    </row>
    <row r="41" spans="1:48" s="28" customFormat="1" ht="14.9" hidden="1" customHeight="1" outlineLevel="1">
      <c r="A41" s="307"/>
      <c r="C41" s="306"/>
      <c r="D41" s="308"/>
      <c r="E41" s="36"/>
      <c r="F41" s="36"/>
      <c r="G41" s="36"/>
      <c r="H41" s="36"/>
      <c r="I41" s="32"/>
      <c r="J41" s="32"/>
      <c r="K41" s="348">
        <f t="shared" si="10"/>
        <v>0</v>
      </c>
      <c r="L41" s="348">
        <f t="shared" si="11"/>
        <v>0</v>
      </c>
      <c r="M41" s="36"/>
      <c r="N41" s="36"/>
      <c r="O41" s="36"/>
      <c r="P41" s="34"/>
      <c r="Q41" s="36"/>
      <c r="R41" s="36"/>
      <c r="S41" s="36"/>
      <c r="T41" s="36"/>
      <c r="U41" s="36"/>
      <c r="V41" s="36"/>
      <c r="W41" s="36"/>
      <c r="X41" s="36"/>
      <c r="Y41" s="131"/>
      <c r="Z41" s="36"/>
      <c r="AA41" s="36"/>
      <c r="AB41" s="36"/>
      <c r="AC41" s="131"/>
      <c r="AD41" s="36"/>
      <c r="AE41" s="36"/>
      <c r="AF41" s="36"/>
      <c r="AG41" s="36"/>
      <c r="AH41" s="36"/>
      <c r="AI41" s="36"/>
      <c r="AJ41" s="36"/>
      <c r="AK41" s="205"/>
      <c r="AL41" s="205"/>
      <c r="AM41" s="205"/>
      <c r="AN41" s="205"/>
      <c r="AO41" s="205"/>
      <c r="AP41" s="205"/>
      <c r="AQ41" s="205"/>
      <c r="AR41" s="205"/>
      <c r="AS41" s="205"/>
      <c r="AT41" s="303"/>
      <c r="AV41"/>
    </row>
    <row r="42" spans="1:48" s="28" customFormat="1" ht="14.9" hidden="1" customHeight="1" outlineLevel="1">
      <c r="A42" s="307"/>
      <c r="C42" s="306"/>
      <c r="D42" s="308"/>
      <c r="E42" s="36"/>
      <c r="F42" s="36"/>
      <c r="G42" s="36"/>
      <c r="H42" s="36"/>
      <c r="I42" s="32"/>
      <c r="J42" s="32"/>
      <c r="K42" s="348">
        <f t="shared" si="10"/>
        <v>0</v>
      </c>
      <c r="L42" s="348">
        <f t="shared" si="11"/>
        <v>0</v>
      </c>
      <c r="M42" s="36"/>
      <c r="N42" s="36"/>
      <c r="O42" s="36"/>
      <c r="P42" s="34"/>
      <c r="Q42" s="36"/>
      <c r="R42" s="36"/>
      <c r="S42" s="36"/>
      <c r="T42" s="36"/>
      <c r="U42" s="36"/>
      <c r="V42" s="36"/>
      <c r="W42" s="36"/>
      <c r="X42" s="36"/>
      <c r="Y42" s="131"/>
      <c r="Z42" s="36"/>
      <c r="AA42" s="36"/>
      <c r="AB42" s="36"/>
      <c r="AC42" s="131"/>
      <c r="AD42" s="36"/>
      <c r="AE42" s="36"/>
      <c r="AF42" s="36"/>
      <c r="AG42" s="36"/>
      <c r="AH42" s="36"/>
      <c r="AI42" s="36"/>
      <c r="AJ42" s="36"/>
      <c r="AK42" s="205"/>
      <c r="AL42" s="205"/>
      <c r="AM42" s="205"/>
      <c r="AN42" s="205"/>
      <c r="AO42" s="205"/>
      <c r="AP42" s="205"/>
      <c r="AQ42" s="205"/>
      <c r="AR42" s="205"/>
      <c r="AS42" s="205"/>
      <c r="AT42" s="303"/>
      <c r="AV42"/>
    </row>
    <row r="43" spans="1:48" s="28" customFormat="1" ht="14.9" hidden="1" customHeight="1" outlineLevel="1">
      <c r="A43" s="27"/>
      <c r="C43" s="257"/>
      <c r="D43" s="246"/>
      <c r="E43" s="31"/>
      <c r="F43" s="32"/>
      <c r="G43" s="32"/>
      <c r="H43" s="32"/>
      <c r="I43" s="32">
        <f t="shared" si="8"/>
        <v>0</v>
      </c>
      <c r="J43" s="32">
        <f t="shared" si="9"/>
        <v>0</v>
      </c>
      <c r="K43" s="348">
        <f t="shared" si="10"/>
        <v>0</v>
      </c>
      <c r="L43" s="348">
        <f t="shared" si="11"/>
        <v>0</v>
      </c>
      <c r="M43" s="130"/>
      <c r="N43" s="33"/>
      <c r="O43" s="33"/>
      <c r="P43" s="31"/>
      <c r="Q43" s="33"/>
      <c r="R43" s="33"/>
      <c r="S43" s="33"/>
      <c r="T43" s="31"/>
      <c r="U43" s="130"/>
      <c r="V43" s="33"/>
      <c r="W43" s="33"/>
      <c r="X43" s="33"/>
      <c r="Y43" s="130"/>
      <c r="Z43" s="33"/>
      <c r="AA43" s="33"/>
      <c r="AB43" s="31"/>
      <c r="AC43" s="130"/>
      <c r="AD43" s="33"/>
      <c r="AE43" s="33"/>
      <c r="AF43" s="33"/>
      <c r="AG43" s="33"/>
      <c r="AH43" s="33"/>
      <c r="AI43" s="33"/>
      <c r="AJ43" s="33"/>
      <c r="AK43" s="204"/>
      <c r="AL43" s="204"/>
      <c r="AM43" s="204"/>
      <c r="AN43" s="204"/>
      <c r="AO43" s="204"/>
      <c r="AP43" s="204"/>
      <c r="AQ43" s="204"/>
      <c r="AR43" s="204"/>
      <c r="AS43" s="204"/>
      <c r="AT43" s="303"/>
    </row>
    <row r="44" spans="1:48" s="28" customFormat="1" ht="14.9" hidden="1" customHeight="1" outlineLevel="1">
      <c r="A44" s="27"/>
      <c r="C44" s="257"/>
      <c r="D44" s="246"/>
      <c r="E44" s="31"/>
      <c r="F44" s="32"/>
      <c r="G44" s="32"/>
      <c r="H44" s="32"/>
      <c r="I44" s="32">
        <f t="shared" si="8"/>
        <v>0</v>
      </c>
      <c r="J44" s="32">
        <f t="shared" si="9"/>
        <v>0</v>
      </c>
      <c r="K44" s="348">
        <f t="shared" si="10"/>
        <v>0</v>
      </c>
      <c r="L44" s="348">
        <f t="shared" si="11"/>
        <v>0</v>
      </c>
      <c r="M44" s="130"/>
      <c r="N44" s="33"/>
      <c r="O44" s="33"/>
      <c r="P44" s="31"/>
      <c r="Q44" s="33"/>
      <c r="R44" s="33"/>
      <c r="S44" s="33"/>
      <c r="T44" s="31"/>
      <c r="U44" s="130"/>
      <c r="V44" s="33"/>
      <c r="W44" s="33"/>
      <c r="X44" s="31"/>
      <c r="Y44" s="33"/>
      <c r="Z44" s="33"/>
      <c r="AA44" s="33"/>
      <c r="AB44" s="31"/>
      <c r="AC44" s="130"/>
      <c r="AD44" s="33"/>
      <c r="AE44" s="33"/>
      <c r="AF44" s="33"/>
      <c r="AG44" s="33"/>
      <c r="AH44" s="33"/>
      <c r="AI44" s="33"/>
      <c r="AJ44" s="33"/>
      <c r="AK44" s="204"/>
      <c r="AL44" s="204"/>
      <c r="AM44" s="204"/>
      <c r="AN44" s="204"/>
      <c r="AO44" s="204"/>
      <c r="AP44" s="204"/>
      <c r="AQ44" s="204"/>
      <c r="AR44" s="204"/>
      <c r="AS44" s="204"/>
      <c r="AT44" s="303"/>
    </row>
    <row r="45" spans="1:48" s="28" customFormat="1" ht="14.9" hidden="1" customHeight="1" outlineLevel="1">
      <c r="A45" s="27"/>
      <c r="C45" s="29"/>
      <c r="D45" s="30"/>
      <c r="E45" s="31"/>
      <c r="F45" s="32"/>
      <c r="G45" s="32"/>
      <c r="H45" s="32"/>
      <c r="I45" s="32">
        <f t="shared" si="8"/>
        <v>0</v>
      </c>
      <c r="J45" s="32">
        <f t="shared" si="9"/>
        <v>0</v>
      </c>
      <c r="K45" s="348">
        <f t="shared" si="10"/>
        <v>0</v>
      </c>
      <c r="L45" s="348">
        <f t="shared" si="11"/>
        <v>0</v>
      </c>
      <c r="M45" s="130"/>
      <c r="N45" s="33"/>
      <c r="O45" s="33"/>
      <c r="P45" s="31"/>
      <c r="Q45" s="33"/>
      <c r="R45" s="33"/>
      <c r="S45" s="33"/>
      <c r="T45" s="31"/>
      <c r="U45" s="130"/>
      <c r="V45" s="33"/>
      <c r="W45" s="33"/>
      <c r="X45" s="31"/>
      <c r="Y45" s="33"/>
      <c r="Z45" s="33"/>
      <c r="AA45" s="33"/>
      <c r="AB45" s="31"/>
      <c r="AC45" s="130"/>
      <c r="AD45" s="33"/>
      <c r="AE45" s="33"/>
      <c r="AF45" s="33"/>
      <c r="AG45" s="33"/>
      <c r="AH45" s="33"/>
      <c r="AI45" s="33"/>
      <c r="AJ45" s="33"/>
      <c r="AK45" s="204"/>
      <c r="AL45" s="204"/>
      <c r="AM45" s="204"/>
      <c r="AN45" s="204"/>
      <c r="AO45" s="204"/>
      <c r="AP45" s="204"/>
      <c r="AQ45" s="204"/>
      <c r="AR45" s="204"/>
      <c r="AS45" s="204"/>
      <c r="AT45" s="303"/>
    </row>
    <row r="46" spans="1:48" s="28" customFormat="1" ht="14.9" hidden="1" customHeight="1" outlineLevel="1">
      <c r="A46" s="27"/>
      <c r="C46" s="29"/>
      <c r="D46" s="30"/>
      <c r="E46" s="31"/>
      <c r="F46" s="32"/>
      <c r="G46" s="32"/>
      <c r="H46" s="32"/>
      <c r="I46" s="32">
        <f t="shared" si="8"/>
        <v>0</v>
      </c>
      <c r="J46" s="32">
        <f t="shared" si="9"/>
        <v>0</v>
      </c>
      <c r="K46" s="348">
        <f t="shared" si="10"/>
        <v>0</v>
      </c>
      <c r="L46" s="348">
        <f t="shared" si="11"/>
        <v>0</v>
      </c>
      <c r="M46" s="130"/>
      <c r="N46" s="33"/>
      <c r="O46" s="33"/>
      <c r="P46" s="31"/>
      <c r="Q46" s="33"/>
      <c r="R46" s="33"/>
      <c r="S46" s="33"/>
      <c r="T46" s="31"/>
      <c r="U46" s="130"/>
      <c r="V46" s="33"/>
      <c r="W46" s="33"/>
      <c r="X46" s="31"/>
      <c r="Y46" s="33"/>
      <c r="Z46" s="33"/>
      <c r="AA46" s="33"/>
      <c r="AB46" s="31"/>
      <c r="AC46" s="130"/>
      <c r="AD46" s="33"/>
      <c r="AE46" s="33"/>
      <c r="AF46" s="33"/>
      <c r="AG46" s="33"/>
      <c r="AH46" s="33"/>
      <c r="AI46" s="33"/>
      <c r="AJ46" s="33"/>
      <c r="AK46" s="204"/>
      <c r="AL46" s="204"/>
      <c r="AM46" s="204"/>
      <c r="AN46" s="204"/>
      <c r="AO46" s="204"/>
      <c r="AP46" s="204"/>
      <c r="AQ46" s="204"/>
      <c r="AR46" s="204"/>
      <c r="AS46" s="204"/>
      <c r="AT46" s="303"/>
    </row>
    <row r="47" spans="1:48" s="28" customFormat="1" ht="14.9" hidden="1" customHeight="1" outlineLevel="1">
      <c r="A47" s="27"/>
      <c r="C47" s="29"/>
      <c r="D47" s="30"/>
      <c r="E47" s="31"/>
      <c r="F47" s="32"/>
      <c r="G47" s="32"/>
      <c r="H47" s="32"/>
      <c r="I47" s="32">
        <f t="shared" si="8"/>
        <v>0</v>
      </c>
      <c r="J47" s="32">
        <f t="shared" si="9"/>
        <v>0</v>
      </c>
      <c r="K47" s="348">
        <f t="shared" si="10"/>
        <v>0</v>
      </c>
      <c r="L47" s="348">
        <f t="shared" si="11"/>
        <v>0</v>
      </c>
      <c r="M47" s="130"/>
      <c r="N47" s="33"/>
      <c r="O47" s="33"/>
      <c r="P47" s="31"/>
      <c r="Q47" s="33"/>
      <c r="R47" s="33"/>
      <c r="S47" s="33"/>
      <c r="T47" s="31"/>
      <c r="U47" s="130"/>
      <c r="V47" s="33"/>
      <c r="W47" s="33"/>
      <c r="X47" s="31"/>
      <c r="Y47" s="33"/>
      <c r="Z47" s="33"/>
      <c r="AA47" s="33"/>
      <c r="AB47" s="31"/>
      <c r="AC47" s="130"/>
      <c r="AD47" s="33"/>
      <c r="AE47" s="33"/>
      <c r="AF47" s="33"/>
      <c r="AG47" s="33"/>
      <c r="AH47" s="33"/>
      <c r="AI47" s="33"/>
      <c r="AJ47" s="33"/>
      <c r="AK47" s="204"/>
      <c r="AL47" s="204"/>
      <c r="AM47" s="204"/>
      <c r="AN47" s="204"/>
      <c r="AO47" s="204"/>
      <c r="AP47" s="204"/>
      <c r="AQ47" s="204"/>
      <c r="AR47" s="204"/>
      <c r="AS47" s="204"/>
      <c r="AT47" s="303"/>
    </row>
    <row r="48" spans="1:48" s="28" customFormat="1" ht="14.9" hidden="1" customHeight="1" outlineLevel="1">
      <c r="A48" s="27"/>
      <c r="C48" s="29"/>
      <c r="D48" s="30"/>
      <c r="E48" s="31"/>
      <c r="F48" s="32"/>
      <c r="G48" s="32"/>
      <c r="H48" s="32"/>
      <c r="I48" s="32">
        <f t="shared" si="8"/>
        <v>0</v>
      </c>
      <c r="J48" s="32">
        <f t="shared" si="9"/>
        <v>0</v>
      </c>
      <c r="K48" s="348">
        <f t="shared" si="10"/>
        <v>0</v>
      </c>
      <c r="L48" s="348">
        <f t="shared" si="11"/>
        <v>0</v>
      </c>
      <c r="M48" s="130"/>
      <c r="N48" s="33"/>
      <c r="O48" s="33"/>
      <c r="P48" s="31"/>
      <c r="Q48" s="33"/>
      <c r="R48" s="33"/>
      <c r="S48" s="33"/>
      <c r="T48" s="31"/>
      <c r="U48" s="130"/>
      <c r="V48" s="33"/>
      <c r="W48" s="33"/>
      <c r="X48" s="31"/>
      <c r="Y48" s="33"/>
      <c r="Z48" s="33"/>
      <c r="AA48" s="33"/>
      <c r="AB48" s="31"/>
      <c r="AC48" s="130"/>
      <c r="AD48" s="33"/>
      <c r="AE48" s="33"/>
      <c r="AF48" s="33"/>
      <c r="AG48" s="33"/>
      <c r="AH48" s="33"/>
      <c r="AI48" s="33"/>
      <c r="AJ48" s="33"/>
      <c r="AK48" s="204"/>
      <c r="AL48" s="204"/>
      <c r="AM48" s="204"/>
      <c r="AN48" s="204"/>
      <c r="AO48" s="204"/>
      <c r="AP48" s="204"/>
      <c r="AQ48" s="204"/>
      <c r="AR48" s="204"/>
      <c r="AS48" s="204"/>
      <c r="AT48" s="303"/>
    </row>
    <row r="49" spans="1:50" ht="14.9" hidden="1" customHeight="1" collapsed="1">
      <c r="A49" s="37" t="s">
        <v>12</v>
      </c>
      <c r="B49" s="38"/>
      <c r="C49" s="39"/>
      <c r="D49" s="40"/>
      <c r="E49" s="41">
        <f t="shared" ref="E49:AD49" si="15">SUM(E50:E64)</f>
        <v>108.23334128550741</v>
      </c>
      <c r="F49" s="42">
        <f t="shared" si="15"/>
        <v>59.664839773969391</v>
      </c>
      <c r="G49" s="42">
        <f t="shared" si="15"/>
        <v>25.946228179199522</v>
      </c>
      <c r="H49" s="42">
        <f>SUM(H50:H64)</f>
        <v>57.723034250033557</v>
      </c>
      <c r="I49" s="42">
        <f>SUM(I50:I64)</f>
        <v>0</v>
      </c>
      <c r="J49" s="42">
        <f>SUM(J50:J64)</f>
        <v>0</v>
      </c>
      <c r="K49" s="350">
        <f>SUM(K50:K64)</f>
        <v>0</v>
      </c>
      <c r="L49" s="350">
        <f>SUM(L50:L64)</f>
        <v>0</v>
      </c>
      <c r="M49" s="42">
        <f t="shared" si="15"/>
        <v>0</v>
      </c>
      <c r="N49" s="42">
        <f t="shared" si="15"/>
        <v>0</v>
      </c>
      <c r="O49" s="42">
        <f>SUM(O50:O64)</f>
        <v>6.1699855264941172</v>
      </c>
      <c r="P49" s="42">
        <f t="shared" si="15"/>
        <v>102.06335575901329</v>
      </c>
      <c r="Q49" s="42">
        <f t="shared" si="15"/>
        <v>0</v>
      </c>
      <c r="R49" s="42">
        <f t="shared" si="15"/>
        <v>28.192919286616387</v>
      </c>
      <c r="S49" s="42">
        <f t="shared" si="15"/>
        <v>-0.50380031411574655</v>
      </c>
      <c r="T49" s="42">
        <f t="shared" si="15"/>
        <v>31.975720801468757</v>
      </c>
      <c r="U49" s="42">
        <f t="shared" si="15"/>
        <v>25.796524980074309</v>
      </c>
      <c r="V49" s="42">
        <f t="shared" si="15"/>
        <v>-0.31309168348906657</v>
      </c>
      <c r="W49" s="42">
        <f t="shared" si="15"/>
        <v>0.25133100536132047</v>
      </c>
      <c r="X49" s="42">
        <f t="shared" si="15"/>
        <v>0.21146387725295779</v>
      </c>
      <c r="Y49" s="56">
        <f t="shared" si="15"/>
        <v>58.16385634599709</v>
      </c>
      <c r="Z49" s="57">
        <f t="shared" si="15"/>
        <v>-0.60606485730859105</v>
      </c>
      <c r="AA49" s="57">
        <f>SUM(AA50:AA64)</f>
        <v>-0.23845837113364884</v>
      </c>
      <c r="AB49" s="41">
        <f t="shared" si="15"/>
        <v>0.40370113247871031</v>
      </c>
      <c r="AC49" s="56">
        <f t="shared" si="15"/>
        <v>0</v>
      </c>
      <c r="AD49" s="57">
        <f t="shared" si="15"/>
        <v>0</v>
      </c>
      <c r="AE49" s="57">
        <f t="shared" ref="AE49:AF49" si="16">SUM(AE50:AE106)</f>
        <v>0</v>
      </c>
      <c r="AF49" s="57">
        <f t="shared" si="16"/>
        <v>0</v>
      </c>
      <c r="AG49" s="57">
        <v>0</v>
      </c>
      <c r="AH49" s="57">
        <v>0</v>
      </c>
      <c r="AI49" s="57">
        <v>0</v>
      </c>
      <c r="AJ49" s="57">
        <v>0</v>
      </c>
      <c r="AK49" s="207">
        <v>0</v>
      </c>
      <c r="AL49" s="207">
        <f t="shared" ref="AL49:AR49" si="17">SUM(AL50:AL106)</f>
        <v>0</v>
      </c>
      <c r="AM49" s="207">
        <f t="shared" si="17"/>
        <v>0</v>
      </c>
      <c r="AN49" s="207">
        <f t="shared" si="17"/>
        <v>0</v>
      </c>
      <c r="AO49" s="207">
        <f t="shared" si="17"/>
        <v>0</v>
      </c>
      <c r="AP49" s="207">
        <f t="shared" si="17"/>
        <v>0</v>
      </c>
      <c r="AQ49" s="207">
        <f t="shared" si="17"/>
        <v>0</v>
      </c>
      <c r="AR49" s="207">
        <f t="shared" si="17"/>
        <v>0</v>
      </c>
      <c r="AS49" s="207"/>
    </row>
    <row r="50" spans="1:50" s="28" customFormat="1" ht="14.9" hidden="1" customHeight="1">
      <c r="A50" s="43" t="s">
        <v>217</v>
      </c>
      <c r="C50" s="29" t="s">
        <v>86</v>
      </c>
      <c r="D50" s="30" t="s">
        <v>218</v>
      </c>
      <c r="E50" s="31">
        <f t="shared" ref="E50:E64" si="18">SUM(M50:P50)</f>
        <v>6.1267643559816296</v>
      </c>
      <c r="F50" s="32">
        <f t="shared" ref="F50:F64" si="19">SUM(Q50:T50)</f>
        <v>0</v>
      </c>
      <c r="G50" s="32">
        <f t="shared" ref="G50:G64" si="20">SUM(U50:X50)</f>
        <v>0</v>
      </c>
      <c r="H50" s="32">
        <f t="shared" ref="H50:H61" si="21">SUM(Y50:AB50)</f>
        <v>0</v>
      </c>
      <c r="I50" s="32">
        <f t="shared" ref="I50:I64" si="22">SUM(AC50:AF50)</f>
        <v>0</v>
      </c>
      <c r="J50" s="32">
        <f t="shared" si="9"/>
        <v>0</v>
      </c>
      <c r="K50" s="348">
        <f t="shared" si="10"/>
        <v>0</v>
      </c>
      <c r="L50" s="348">
        <f t="shared" si="11"/>
        <v>0</v>
      </c>
      <c r="M50" s="130">
        <v>0</v>
      </c>
      <c r="N50" s="33">
        <v>0</v>
      </c>
      <c r="O50" s="33">
        <v>6.1699855264941172</v>
      </c>
      <c r="P50" s="33">
        <v>-4.3221170512487639E-2</v>
      </c>
      <c r="Q50" s="130"/>
      <c r="R50" s="33"/>
      <c r="S50" s="33"/>
      <c r="T50" s="34"/>
      <c r="U50" s="130"/>
      <c r="V50" s="33"/>
      <c r="W50" s="33"/>
      <c r="X50" s="31"/>
      <c r="Y50" s="33"/>
      <c r="Z50" s="33"/>
      <c r="AA50" s="33"/>
      <c r="AB50" s="33"/>
      <c r="AC50" s="130"/>
      <c r="AD50" s="33"/>
      <c r="AE50" s="33"/>
      <c r="AF50" s="33"/>
      <c r="AG50" s="33"/>
      <c r="AH50" s="33"/>
      <c r="AI50" s="33"/>
      <c r="AJ50" s="33"/>
      <c r="AK50" s="204"/>
      <c r="AL50" s="204"/>
      <c r="AM50" s="204"/>
      <c r="AN50" s="204"/>
      <c r="AO50" s="204"/>
      <c r="AP50" s="204"/>
      <c r="AQ50" s="204"/>
      <c r="AR50" s="204"/>
      <c r="AS50" s="204"/>
      <c r="AT50" s="303"/>
      <c r="AU50" s="28" t="s">
        <v>36</v>
      </c>
      <c r="AV50" s="28" t="str">
        <f t="shared" ref="AV50:AV52" si="23">AU50</f>
        <v>Mobility</v>
      </c>
      <c r="AW50" s="28" t="s">
        <v>6</v>
      </c>
      <c r="AX50" s="28" t="s">
        <v>12</v>
      </c>
    </row>
    <row r="51" spans="1:50" s="28" customFormat="1" ht="14.9" hidden="1" customHeight="1">
      <c r="A51" s="43" t="s">
        <v>219</v>
      </c>
      <c r="C51" s="29" t="s">
        <v>86</v>
      </c>
      <c r="D51" s="30" t="s">
        <v>49</v>
      </c>
      <c r="E51" s="31">
        <f t="shared" si="18"/>
        <v>17.163731270415813</v>
      </c>
      <c r="F51" s="32">
        <f t="shared" si="19"/>
        <v>0</v>
      </c>
      <c r="G51" s="32">
        <f t="shared" si="20"/>
        <v>0</v>
      </c>
      <c r="H51" s="32">
        <f t="shared" si="21"/>
        <v>0</v>
      </c>
      <c r="I51" s="32">
        <f t="shared" si="22"/>
        <v>0</v>
      </c>
      <c r="J51" s="32">
        <f t="shared" si="9"/>
        <v>0</v>
      </c>
      <c r="K51" s="348">
        <f t="shared" si="10"/>
        <v>0</v>
      </c>
      <c r="L51" s="348">
        <f t="shared" si="11"/>
        <v>0</v>
      </c>
      <c r="M51" s="130">
        <v>0</v>
      </c>
      <c r="N51" s="33">
        <v>0</v>
      </c>
      <c r="O51" s="33">
        <v>0</v>
      </c>
      <c r="P51" s="33">
        <v>17.163731270415813</v>
      </c>
      <c r="Q51" s="130"/>
      <c r="R51" s="33"/>
      <c r="S51" s="33"/>
      <c r="T51" s="34"/>
      <c r="U51" s="130"/>
      <c r="V51" s="33"/>
      <c r="W51" s="33"/>
      <c r="X51" s="31"/>
      <c r="Y51" s="33"/>
      <c r="Z51" s="33"/>
      <c r="AA51" s="33"/>
      <c r="AB51" s="33"/>
      <c r="AC51" s="130"/>
      <c r="AD51" s="33"/>
      <c r="AE51" s="33"/>
      <c r="AF51" s="33"/>
      <c r="AG51" s="33"/>
      <c r="AH51" s="33"/>
      <c r="AI51" s="33"/>
      <c r="AJ51" s="33"/>
      <c r="AK51" s="204"/>
      <c r="AL51" s="204"/>
      <c r="AM51" s="204"/>
      <c r="AN51" s="204"/>
      <c r="AO51" s="204"/>
      <c r="AP51" s="204"/>
      <c r="AQ51" s="204"/>
      <c r="AR51" s="204"/>
      <c r="AS51" s="204"/>
      <c r="AT51" s="303"/>
      <c r="AU51" s="28" t="s">
        <v>36</v>
      </c>
      <c r="AV51" s="28" t="str">
        <f t="shared" si="23"/>
        <v>Mobility</v>
      </c>
      <c r="AW51" s="28" t="s">
        <v>6</v>
      </c>
      <c r="AX51" s="28" t="s">
        <v>12</v>
      </c>
    </row>
    <row r="52" spans="1:50" s="28" customFormat="1" ht="14.9" hidden="1" customHeight="1">
      <c r="A52" s="43" t="s">
        <v>231</v>
      </c>
      <c r="C52" s="29" t="s">
        <v>86</v>
      </c>
      <c r="D52" s="30" t="s">
        <v>218</v>
      </c>
      <c r="E52" s="31">
        <f t="shared" si="18"/>
        <v>0.57534727596409441</v>
      </c>
      <c r="F52" s="32">
        <f t="shared" si="19"/>
        <v>0</v>
      </c>
      <c r="G52" s="32">
        <f t="shared" si="20"/>
        <v>0</v>
      </c>
      <c r="H52" s="32">
        <f t="shared" si="21"/>
        <v>0</v>
      </c>
      <c r="I52" s="32">
        <f t="shared" si="22"/>
        <v>0</v>
      </c>
      <c r="J52" s="32">
        <f t="shared" si="9"/>
        <v>0</v>
      </c>
      <c r="K52" s="348">
        <f t="shared" si="10"/>
        <v>0</v>
      </c>
      <c r="L52" s="348">
        <f t="shared" si="11"/>
        <v>0</v>
      </c>
      <c r="M52" s="130">
        <v>0</v>
      </c>
      <c r="N52" s="33">
        <v>0</v>
      </c>
      <c r="O52" s="33">
        <v>0</v>
      </c>
      <c r="P52" s="33">
        <v>0.57534727596409441</v>
      </c>
      <c r="Q52" s="130"/>
      <c r="R52" s="33"/>
      <c r="S52" s="33"/>
      <c r="T52" s="34"/>
      <c r="U52" s="130"/>
      <c r="V52" s="33"/>
      <c r="W52" s="33"/>
      <c r="X52" s="31"/>
      <c r="Y52" s="33"/>
      <c r="Z52" s="33"/>
      <c r="AA52" s="33"/>
      <c r="AB52" s="33"/>
      <c r="AC52" s="130"/>
      <c r="AD52" s="33"/>
      <c r="AE52" s="33"/>
      <c r="AF52" s="33"/>
      <c r="AG52" s="33"/>
      <c r="AH52" s="33"/>
      <c r="AI52" s="33"/>
      <c r="AJ52" s="33"/>
      <c r="AK52" s="204"/>
      <c r="AL52" s="204"/>
      <c r="AM52" s="204"/>
      <c r="AN52" s="204"/>
      <c r="AO52" s="204"/>
      <c r="AP52" s="204"/>
      <c r="AQ52" s="204"/>
      <c r="AR52" s="204"/>
      <c r="AS52" s="204"/>
      <c r="AT52" s="303"/>
      <c r="AU52" s="28" t="s">
        <v>36</v>
      </c>
      <c r="AV52" s="28" t="str">
        <f t="shared" si="23"/>
        <v>Mobility</v>
      </c>
      <c r="AW52" s="28" t="s">
        <v>6</v>
      </c>
      <c r="AX52" s="28" t="s">
        <v>12</v>
      </c>
    </row>
    <row r="53" spans="1:50" s="28" customFormat="1" ht="14.9" hidden="1" customHeight="1">
      <c r="A53" s="43" t="s">
        <v>232</v>
      </c>
      <c r="C53" s="29" t="s">
        <v>9</v>
      </c>
      <c r="D53" s="30" t="s">
        <v>49</v>
      </c>
      <c r="E53" s="31">
        <f t="shared" si="18"/>
        <v>71.718456813468734</v>
      </c>
      <c r="F53" s="32">
        <f t="shared" si="19"/>
        <v>0</v>
      </c>
      <c r="G53" s="32">
        <f t="shared" si="20"/>
        <v>0</v>
      </c>
      <c r="H53" s="32">
        <f t="shared" si="21"/>
        <v>0</v>
      </c>
      <c r="I53" s="32">
        <f t="shared" si="22"/>
        <v>0</v>
      </c>
      <c r="J53" s="32">
        <f t="shared" si="9"/>
        <v>0</v>
      </c>
      <c r="K53" s="348">
        <f t="shared" si="10"/>
        <v>0</v>
      </c>
      <c r="L53" s="348">
        <f t="shared" si="11"/>
        <v>0</v>
      </c>
      <c r="M53" s="130">
        <v>0</v>
      </c>
      <c r="N53" s="33">
        <v>0</v>
      </c>
      <c r="O53" s="33">
        <v>0</v>
      </c>
      <c r="P53" s="33">
        <v>71.718456813468734</v>
      </c>
      <c r="Q53" s="130"/>
      <c r="R53" s="33"/>
      <c r="S53" s="33"/>
      <c r="T53" s="34"/>
      <c r="U53" s="130"/>
      <c r="V53" s="33"/>
      <c r="W53" s="33"/>
      <c r="X53" s="31"/>
      <c r="Y53" s="33"/>
      <c r="Z53" s="33"/>
      <c r="AA53" s="33"/>
      <c r="AB53" s="33"/>
      <c r="AC53" s="130"/>
      <c r="AD53" s="33"/>
      <c r="AE53" s="33"/>
      <c r="AF53" s="33"/>
      <c r="AG53" s="33"/>
      <c r="AH53" s="33"/>
      <c r="AI53" s="33"/>
      <c r="AJ53" s="33"/>
      <c r="AK53" s="204"/>
      <c r="AL53" s="204"/>
      <c r="AM53" s="204"/>
      <c r="AN53" s="204"/>
      <c r="AO53" s="204"/>
      <c r="AP53" s="204"/>
      <c r="AQ53" s="204"/>
      <c r="AR53" s="204"/>
      <c r="AS53" s="204"/>
      <c r="AT53" s="303"/>
      <c r="AU53" s="28" t="s">
        <v>9</v>
      </c>
      <c r="AV53" s="28" t="s">
        <v>2</v>
      </c>
      <c r="AW53" s="28" t="s">
        <v>1</v>
      </c>
      <c r="AX53" s="28" t="s">
        <v>12</v>
      </c>
    </row>
    <row r="54" spans="1:50" s="28" customFormat="1" ht="14.9" hidden="1" customHeight="1">
      <c r="A54" s="43" t="s">
        <v>233</v>
      </c>
      <c r="C54" s="29" t="s">
        <v>9</v>
      </c>
      <c r="D54" s="30" t="s">
        <v>49</v>
      </c>
      <c r="E54" s="34">
        <f t="shared" si="18"/>
        <v>12.649041569677133</v>
      </c>
      <c r="F54" s="35">
        <f t="shared" si="19"/>
        <v>0</v>
      </c>
      <c r="G54" s="32">
        <f t="shared" si="20"/>
        <v>0</v>
      </c>
      <c r="H54" s="32">
        <f t="shared" si="21"/>
        <v>0</v>
      </c>
      <c r="I54" s="32">
        <f t="shared" si="22"/>
        <v>0</v>
      </c>
      <c r="J54" s="32">
        <f t="shared" si="9"/>
        <v>0</v>
      </c>
      <c r="K54" s="348">
        <f t="shared" si="10"/>
        <v>0</v>
      </c>
      <c r="L54" s="348">
        <f t="shared" si="11"/>
        <v>0</v>
      </c>
      <c r="M54" s="131">
        <v>0</v>
      </c>
      <c r="N54" s="36">
        <v>0</v>
      </c>
      <c r="O54" s="36">
        <v>0</v>
      </c>
      <c r="P54" s="36">
        <v>12.649041569677133</v>
      </c>
      <c r="Q54" s="131"/>
      <c r="R54" s="36"/>
      <c r="S54" s="36"/>
      <c r="T54" s="34"/>
      <c r="U54" s="130"/>
      <c r="V54" s="33"/>
      <c r="W54" s="33"/>
      <c r="X54" s="31"/>
      <c r="Y54" s="33"/>
      <c r="Z54" s="33"/>
      <c r="AA54" s="33"/>
      <c r="AB54" s="33"/>
      <c r="AC54" s="130"/>
      <c r="AD54" s="33"/>
      <c r="AE54" s="33"/>
      <c r="AF54" s="33"/>
      <c r="AG54" s="33"/>
      <c r="AH54" s="33"/>
      <c r="AI54" s="33"/>
      <c r="AJ54" s="33"/>
      <c r="AK54" s="204"/>
      <c r="AL54" s="204"/>
      <c r="AM54" s="204"/>
      <c r="AN54" s="204"/>
      <c r="AO54" s="204"/>
      <c r="AP54" s="204"/>
      <c r="AQ54" s="204"/>
      <c r="AR54" s="204"/>
      <c r="AS54" s="204"/>
      <c r="AT54" s="303"/>
      <c r="AU54" s="28" t="s">
        <v>9</v>
      </c>
      <c r="AV54" s="28" t="s">
        <v>2</v>
      </c>
      <c r="AW54" s="28" t="s">
        <v>1</v>
      </c>
      <c r="AX54" s="28" t="s">
        <v>12</v>
      </c>
    </row>
    <row r="55" spans="1:50" s="28" customFormat="1" ht="14.9" hidden="1" customHeight="1">
      <c r="A55" s="43" t="s">
        <v>66</v>
      </c>
      <c r="C55" s="29" t="s">
        <v>210</v>
      </c>
      <c r="D55" s="30" t="s">
        <v>50</v>
      </c>
      <c r="E55" s="34">
        <f t="shared" si="18"/>
        <v>0</v>
      </c>
      <c r="F55" s="35">
        <f t="shared" si="19"/>
        <v>27.539759834645871</v>
      </c>
      <c r="G55" s="32">
        <f t="shared" si="20"/>
        <v>0</v>
      </c>
      <c r="H55" s="32">
        <f t="shared" si="21"/>
        <v>0</v>
      </c>
      <c r="I55" s="32">
        <f t="shared" si="22"/>
        <v>0</v>
      </c>
      <c r="J55" s="32">
        <f t="shared" si="9"/>
        <v>0</v>
      </c>
      <c r="K55" s="348">
        <f t="shared" si="10"/>
        <v>0</v>
      </c>
      <c r="L55" s="348">
        <f t="shared" si="11"/>
        <v>0</v>
      </c>
      <c r="M55" s="131"/>
      <c r="N55" s="36"/>
      <c r="O55" s="36"/>
      <c r="P55" s="36"/>
      <c r="Q55" s="131"/>
      <c r="R55" s="36">
        <v>28.192919286616387</v>
      </c>
      <c r="S55" s="36">
        <v>-0.51176477232925599</v>
      </c>
      <c r="T55" s="34">
        <v>-0.14139467964125796</v>
      </c>
      <c r="U55" s="130"/>
      <c r="V55" s="33"/>
      <c r="W55" s="33"/>
      <c r="X55" s="31"/>
      <c r="Y55" s="33"/>
      <c r="Z55" s="33"/>
      <c r="AA55" s="33"/>
      <c r="AB55" s="33"/>
      <c r="AC55" s="130"/>
      <c r="AD55" s="33"/>
      <c r="AE55" s="33"/>
      <c r="AF55" s="33"/>
      <c r="AG55" s="33"/>
      <c r="AH55" s="33"/>
      <c r="AI55" s="33"/>
      <c r="AJ55" s="33"/>
      <c r="AK55" s="204"/>
      <c r="AL55" s="204"/>
      <c r="AM55" s="204"/>
      <c r="AN55" s="204"/>
      <c r="AO55" s="204"/>
      <c r="AP55" s="204"/>
      <c r="AQ55" s="204"/>
      <c r="AR55" s="204"/>
      <c r="AS55" s="204"/>
      <c r="AT55" s="303"/>
      <c r="AU55" s="28" t="s">
        <v>8</v>
      </c>
      <c r="AV55" s="28" t="s">
        <v>2</v>
      </c>
      <c r="AW55" s="28" t="s">
        <v>1</v>
      </c>
      <c r="AX55" s="28" t="s">
        <v>12</v>
      </c>
    </row>
    <row r="56" spans="1:50" s="28" customFormat="1" ht="14.9" hidden="1" customHeight="1">
      <c r="A56" s="43" t="s">
        <v>234</v>
      </c>
      <c r="C56" s="29" t="s">
        <v>235</v>
      </c>
      <c r="D56" s="30" t="s">
        <v>49</v>
      </c>
      <c r="E56" s="34">
        <f t="shared" si="18"/>
        <v>0</v>
      </c>
      <c r="F56" s="35">
        <f t="shared" si="19"/>
        <v>0.16233827321923153</v>
      </c>
      <c r="G56" s="32">
        <f t="shared" si="20"/>
        <v>0</v>
      </c>
      <c r="H56" s="32">
        <f t="shared" si="21"/>
        <v>0</v>
      </c>
      <c r="I56" s="32">
        <f t="shared" si="22"/>
        <v>0</v>
      </c>
      <c r="J56" s="32">
        <f t="shared" si="9"/>
        <v>0</v>
      </c>
      <c r="K56" s="348">
        <f t="shared" si="10"/>
        <v>0</v>
      </c>
      <c r="L56" s="348">
        <f t="shared" si="11"/>
        <v>0</v>
      </c>
      <c r="M56" s="131"/>
      <c r="N56" s="36"/>
      <c r="O56" s="36"/>
      <c r="P56" s="36"/>
      <c r="Q56" s="131"/>
      <c r="R56" s="36"/>
      <c r="S56" s="36">
        <v>7.9644582135093862E-3</v>
      </c>
      <c r="T56" s="34">
        <v>0.15437381500572214</v>
      </c>
      <c r="U56" s="130"/>
      <c r="V56" s="33"/>
      <c r="W56" s="33"/>
      <c r="X56" s="31"/>
      <c r="Y56" s="33"/>
      <c r="Z56" s="33"/>
      <c r="AA56" s="33"/>
      <c r="AB56" s="33"/>
      <c r="AC56" s="130"/>
      <c r="AD56" s="33"/>
      <c r="AE56" s="33"/>
      <c r="AF56" s="33"/>
      <c r="AG56" s="33"/>
      <c r="AH56" s="33"/>
      <c r="AI56" s="33"/>
      <c r="AJ56" s="33"/>
      <c r="AK56" s="204"/>
      <c r="AL56" s="204"/>
      <c r="AM56" s="204"/>
      <c r="AN56" s="204"/>
      <c r="AO56" s="204"/>
      <c r="AP56" s="204"/>
      <c r="AQ56" s="204"/>
      <c r="AR56" s="204"/>
      <c r="AS56" s="204"/>
      <c r="AT56" s="303"/>
      <c r="AU56" s="28" t="s">
        <v>8</v>
      </c>
      <c r="AV56" s="28" t="s">
        <v>2</v>
      </c>
      <c r="AW56" s="28" t="s">
        <v>1</v>
      </c>
      <c r="AX56" s="28" t="s">
        <v>12</v>
      </c>
    </row>
    <row r="57" spans="1:50" s="28" customFormat="1" ht="14.9" hidden="1" customHeight="1">
      <c r="A57" s="43" t="s">
        <v>105</v>
      </c>
      <c r="C57" s="29" t="s">
        <v>59</v>
      </c>
      <c r="D57" s="30" t="s">
        <v>49</v>
      </c>
      <c r="E57" s="34">
        <f t="shared" si="18"/>
        <v>0</v>
      </c>
      <c r="F57" s="35">
        <f t="shared" si="19"/>
        <v>12.078900944060361</v>
      </c>
      <c r="G57" s="32">
        <f t="shared" si="20"/>
        <v>0</v>
      </c>
      <c r="H57" s="32">
        <f t="shared" si="21"/>
        <v>0</v>
      </c>
      <c r="I57" s="32">
        <f t="shared" si="22"/>
        <v>0</v>
      </c>
      <c r="J57" s="32">
        <f t="shared" si="9"/>
        <v>0</v>
      </c>
      <c r="K57" s="348">
        <f t="shared" si="10"/>
        <v>0</v>
      </c>
      <c r="L57" s="348">
        <f t="shared" si="11"/>
        <v>0</v>
      </c>
      <c r="M57" s="131"/>
      <c r="N57" s="36"/>
      <c r="O57" s="36"/>
      <c r="P57" s="36"/>
      <c r="Q57" s="131"/>
      <c r="R57" s="36"/>
      <c r="S57" s="36"/>
      <c r="T57" s="34">
        <v>12.078900944060361</v>
      </c>
      <c r="U57" s="130"/>
      <c r="V57" s="33"/>
      <c r="W57" s="33"/>
      <c r="X57" s="31"/>
      <c r="Y57" s="33"/>
      <c r="Z57" s="33"/>
      <c r="AA57" s="33"/>
      <c r="AB57" s="33"/>
      <c r="AC57" s="130"/>
      <c r="AD57" s="33"/>
      <c r="AE57" s="33"/>
      <c r="AF57" s="33"/>
      <c r="AG57" s="33"/>
      <c r="AH57" s="33"/>
      <c r="AI57" s="33"/>
      <c r="AJ57" s="33"/>
      <c r="AK57" s="204"/>
      <c r="AL57" s="204"/>
      <c r="AM57" s="204"/>
      <c r="AN57" s="204"/>
      <c r="AO57" s="204"/>
      <c r="AP57" s="204"/>
      <c r="AQ57" s="204"/>
      <c r="AR57" s="204"/>
      <c r="AS57" s="204"/>
      <c r="AT57" s="303"/>
      <c r="AU57" s="52" t="s">
        <v>59</v>
      </c>
      <c r="AV57" t="str">
        <f t="shared" ref="AV57:AV58" si="24">AU57</f>
        <v>Wool</v>
      </c>
      <c r="AW57" s="28" t="s">
        <v>6</v>
      </c>
      <c r="AX57" s="28" t="s">
        <v>12</v>
      </c>
    </row>
    <row r="58" spans="1:50" s="28" customFormat="1" ht="14.9" hidden="1" customHeight="1">
      <c r="A58" s="43" t="s">
        <v>107</v>
      </c>
      <c r="C58" s="29" t="s">
        <v>86</v>
      </c>
      <c r="D58" s="30" t="s">
        <v>49</v>
      </c>
      <c r="E58" s="34">
        <f t="shared" si="18"/>
        <v>0</v>
      </c>
      <c r="F58" s="35">
        <f t="shared" si="19"/>
        <v>19.883840722043931</v>
      </c>
      <c r="G58" s="32">
        <f t="shared" si="20"/>
        <v>0</v>
      </c>
      <c r="H58" s="32">
        <f t="shared" si="21"/>
        <v>0</v>
      </c>
      <c r="I58" s="32">
        <f t="shared" si="22"/>
        <v>0</v>
      </c>
      <c r="J58" s="32">
        <f t="shared" si="9"/>
        <v>0</v>
      </c>
      <c r="K58" s="348">
        <f t="shared" si="10"/>
        <v>0</v>
      </c>
      <c r="L58" s="348">
        <f t="shared" si="11"/>
        <v>0</v>
      </c>
      <c r="M58" s="131"/>
      <c r="N58" s="36"/>
      <c r="O58" s="36"/>
      <c r="P58" s="36"/>
      <c r="Q58" s="131"/>
      <c r="R58" s="36"/>
      <c r="S58" s="36"/>
      <c r="T58" s="34">
        <v>19.883840722043931</v>
      </c>
      <c r="U58" s="130"/>
      <c r="V58" s="33"/>
      <c r="W58" s="33"/>
      <c r="X58" s="31"/>
      <c r="Y58" s="33"/>
      <c r="Z58" s="33"/>
      <c r="AA58" s="33"/>
      <c r="AB58" s="33"/>
      <c r="AC58" s="130"/>
      <c r="AD58" s="33"/>
      <c r="AE58" s="33"/>
      <c r="AF58" s="33"/>
      <c r="AG58" s="33"/>
      <c r="AH58" s="33"/>
      <c r="AI58" s="33"/>
      <c r="AJ58" s="33"/>
      <c r="AK58" s="204"/>
      <c r="AL58" s="204"/>
      <c r="AM58" s="204"/>
      <c r="AN58" s="204"/>
      <c r="AO58" s="204"/>
      <c r="AP58" s="204"/>
      <c r="AQ58" s="204"/>
      <c r="AR58" s="204"/>
      <c r="AS58" s="204"/>
      <c r="AT58" s="303"/>
      <c r="AU58" s="28" t="s">
        <v>36</v>
      </c>
      <c r="AV58" s="28" t="str">
        <f t="shared" si="24"/>
        <v>Mobility</v>
      </c>
      <c r="AW58" s="28" t="s">
        <v>6</v>
      </c>
      <c r="AX58" s="28" t="s">
        <v>12</v>
      </c>
    </row>
    <row r="59" spans="1:50" s="28" customFormat="1" ht="14.9" hidden="1" customHeight="1">
      <c r="A59" s="43" t="s">
        <v>236</v>
      </c>
      <c r="C59" s="29" t="s">
        <v>237</v>
      </c>
      <c r="D59" s="30" t="s">
        <v>49</v>
      </c>
      <c r="E59" s="31">
        <f t="shared" si="18"/>
        <v>0</v>
      </c>
      <c r="F59" s="32">
        <f t="shared" si="19"/>
        <v>0</v>
      </c>
      <c r="G59" s="32">
        <f t="shared" si="20"/>
        <v>5.9251357835065317</v>
      </c>
      <c r="H59" s="32">
        <f t="shared" si="21"/>
        <v>0</v>
      </c>
      <c r="I59" s="32">
        <f t="shared" si="22"/>
        <v>0</v>
      </c>
      <c r="J59" s="32">
        <f t="shared" si="9"/>
        <v>0</v>
      </c>
      <c r="K59" s="348">
        <f t="shared" si="10"/>
        <v>0</v>
      </c>
      <c r="L59" s="348">
        <f t="shared" si="11"/>
        <v>0</v>
      </c>
      <c r="M59" s="130"/>
      <c r="N59" s="33"/>
      <c r="O59" s="33"/>
      <c r="P59" s="33"/>
      <c r="Q59" s="130"/>
      <c r="R59" s="33"/>
      <c r="S59" s="33"/>
      <c r="T59" s="34"/>
      <c r="U59" s="130">
        <v>5.816598694684374</v>
      </c>
      <c r="V59" s="33">
        <v>2.8522663123989479E-3</v>
      </c>
      <c r="W59" s="33">
        <v>5.7394482225623912E-2</v>
      </c>
      <c r="X59" s="31">
        <v>4.8290340284135196E-2</v>
      </c>
      <c r="Y59" s="33"/>
      <c r="Z59" s="33"/>
      <c r="AA59" s="33"/>
      <c r="AB59" s="33"/>
      <c r="AC59" s="130"/>
      <c r="AD59" s="33"/>
      <c r="AE59" s="33"/>
      <c r="AF59" s="33"/>
      <c r="AG59" s="33"/>
      <c r="AH59" s="33"/>
      <c r="AI59" s="33"/>
      <c r="AJ59" s="33"/>
      <c r="AK59" s="204"/>
      <c r="AL59" s="204"/>
      <c r="AM59" s="204"/>
      <c r="AN59" s="204"/>
      <c r="AO59" s="204"/>
      <c r="AP59" s="204"/>
      <c r="AQ59" s="204"/>
      <c r="AR59" s="204"/>
      <c r="AS59" s="204"/>
      <c r="AT59" s="303"/>
      <c r="AU59" s="28" t="s">
        <v>237</v>
      </c>
      <c r="AV59" s="28" t="s">
        <v>3</v>
      </c>
      <c r="AW59" s="28" t="s">
        <v>1</v>
      </c>
      <c r="AX59" s="28" t="s">
        <v>12</v>
      </c>
    </row>
    <row r="60" spans="1:50" s="28" customFormat="1" ht="14.9" hidden="1" customHeight="1">
      <c r="A60" s="43" t="s">
        <v>188</v>
      </c>
      <c r="C60" s="29" t="s">
        <v>86</v>
      </c>
      <c r="D60" s="30" t="s">
        <v>218</v>
      </c>
      <c r="E60" s="31">
        <f t="shared" si="18"/>
        <v>0</v>
      </c>
      <c r="F60" s="32">
        <f t="shared" si="19"/>
        <v>0</v>
      </c>
      <c r="G60" s="32">
        <f t="shared" si="20"/>
        <v>3.6860475908468939</v>
      </c>
      <c r="H60" s="32">
        <f t="shared" si="21"/>
        <v>0</v>
      </c>
      <c r="I60" s="32">
        <f t="shared" si="22"/>
        <v>0</v>
      </c>
      <c r="J60" s="32">
        <f t="shared" si="9"/>
        <v>0</v>
      </c>
      <c r="K60" s="348">
        <f t="shared" si="10"/>
        <v>0</v>
      </c>
      <c r="L60" s="348">
        <f t="shared" si="11"/>
        <v>0</v>
      </c>
      <c r="M60" s="130"/>
      <c r="N60" s="33"/>
      <c r="O60" s="33"/>
      <c r="P60" s="33"/>
      <c r="Q60" s="130"/>
      <c r="R60" s="33"/>
      <c r="S60" s="33"/>
      <c r="T60" s="34"/>
      <c r="U60" s="130">
        <v>3.9441080754791065</v>
      </c>
      <c r="V60" s="33">
        <v>-0.32380738060324826</v>
      </c>
      <c r="W60" s="33">
        <v>3.5705307312491351E-2</v>
      </c>
      <c r="X60" s="31">
        <v>3.0041588658544234E-2</v>
      </c>
      <c r="Y60" s="33"/>
      <c r="Z60" s="33"/>
      <c r="AA60" s="33"/>
      <c r="AB60" s="33"/>
      <c r="AC60" s="130"/>
      <c r="AD60" s="33"/>
      <c r="AE60" s="33"/>
      <c r="AF60" s="33"/>
      <c r="AG60" s="33"/>
      <c r="AH60" s="33"/>
      <c r="AI60" s="33"/>
      <c r="AJ60" s="33"/>
      <c r="AK60" s="204"/>
      <c r="AL60" s="204"/>
      <c r="AM60" s="204"/>
      <c r="AN60" s="204"/>
      <c r="AO60" s="204"/>
      <c r="AP60" s="204"/>
      <c r="AQ60" s="204"/>
      <c r="AR60" s="204"/>
      <c r="AS60" s="204"/>
      <c r="AT60" s="303"/>
      <c r="AU60" s="28" t="s">
        <v>35</v>
      </c>
      <c r="AV60" s="28" t="str">
        <f t="shared" ref="AV60:AV61" si="25">AU60</f>
        <v>Lifestyle</v>
      </c>
      <c r="AW60" s="28" t="s">
        <v>6</v>
      </c>
      <c r="AX60" s="28" t="s">
        <v>12</v>
      </c>
    </row>
    <row r="61" spans="1:50" s="28" customFormat="1" ht="14.9" hidden="1" customHeight="1">
      <c r="A61" s="43" t="s">
        <v>185</v>
      </c>
      <c r="C61" s="29" t="s">
        <v>86</v>
      </c>
      <c r="D61" s="30" t="s">
        <v>49</v>
      </c>
      <c r="E61" s="31">
        <f t="shared" si="18"/>
        <v>0</v>
      </c>
      <c r="F61" s="32">
        <f t="shared" si="19"/>
        <v>0</v>
      </c>
      <c r="G61" s="32">
        <f t="shared" si="20"/>
        <v>16.335044804846095</v>
      </c>
      <c r="H61" s="32">
        <f t="shared" si="21"/>
        <v>0</v>
      </c>
      <c r="I61" s="32">
        <f t="shared" si="22"/>
        <v>0</v>
      </c>
      <c r="J61" s="32">
        <f t="shared" si="9"/>
        <v>0</v>
      </c>
      <c r="K61" s="348">
        <f t="shared" si="10"/>
        <v>0</v>
      </c>
      <c r="L61" s="348">
        <f t="shared" si="11"/>
        <v>0</v>
      </c>
      <c r="M61" s="130"/>
      <c r="N61" s="33"/>
      <c r="O61" s="33"/>
      <c r="P61" s="33"/>
      <c r="Q61" s="130"/>
      <c r="R61" s="33"/>
      <c r="S61" s="33"/>
      <c r="T61" s="34"/>
      <c r="U61" s="130">
        <v>16.035818209910829</v>
      </c>
      <c r="V61" s="33">
        <v>7.8634308017827576E-3</v>
      </c>
      <c r="W61" s="33">
        <v>0.15823121582320518</v>
      </c>
      <c r="X61" s="31">
        <v>0.13313194831027836</v>
      </c>
      <c r="Y61" s="33"/>
      <c r="Z61" s="33"/>
      <c r="AA61" s="33"/>
      <c r="AB61" s="33"/>
      <c r="AC61" s="130"/>
      <c r="AD61" s="33"/>
      <c r="AE61" s="33"/>
      <c r="AF61" s="33"/>
      <c r="AG61" s="33"/>
      <c r="AH61" s="33"/>
      <c r="AI61" s="33"/>
      <c r="AJ61" s="33"/>
      <c r="AK61" s="204"/>
      <c r="AL61" s="204"/>
      <c r="AM61" s="204"/>
      <c r="AN61" s="204"/>
      <c r="AO61" s="204"/>
      <c r="AP61" s="204"/>
      <c r="AQ61" s="204"/>
      <c r="AR61" s="204"/>
      <c r="AS61" s="204"/>
      <c r="AT61" s="303"/>
      <c r="AU61" s="28" t="s">
        <v>36</v>
      </c>
      <c r="AV61" s="28" t="str">
        <f t="shared" si="25"/>
        <v>Mobility</v>
      </c>
      <c r="AW61" s="28" t="s">
        <v>6</v>
      </c>
      <c r="AX61" s="28" t="s">
        <v>12</v>
      </c>
    </row>
    <row r="62" spans="1:50" s="28" customFormat="1" ht="14.9" hidden="1" customHeight="1">
      <c r="A62" s="43" t="s">
        <v>238</v>
      </c>
      <c r="B62" s="28" t="s">
        <v>238</v>
      </c>
      <c r="C62" s="29" t="s">
        <v>71</v>
      </c>
      <c r="D62" s="30" t="s">
        <v>50</v>
      </c>
      <c r="E62" s="34">
        <f t="shared" si="18"/>
        <v>0</v>
      </c>
      <c r="F62" s="35">
        <f t="shared" si="19"/>
        <v>0</v>
      </c>
      <c r="G62" s="35">
        <f t="shared" si="20"/>
        <v>0</v>
      </c>
      <c r="H62" s="44">
        <f>SUM(Y62:AB62)</f>
        <v>0</v>
      </c>
      <c r="I62" s="32">
        <f t="shared" si="22"/>
        <v>0</v>
      </c>
      <c r="J62" s="32">
        <f t="shared" si="9"/>
        <v>0</v>
      </c>
      <c r="K62" s="348">
        <f t="shared" si="10"/>
        <v>0</v>
      </c>
      <c r="L62" s="348">
        <f t="shared" si="11"/>
        <v>0</v>
      </c>
      <c r="M62" s="131"/>
      <c r="N62" s="36"/>
      <c r="O62" s="36"/>
      <c r="P62" s="36"/>
      <c r="Q62" s="131"/>
      <c r="R62" s="36"/>
      <c r="S62" s="36"/>
      <c r="T62" s="34"/>
      <c r="U62" s="131"/>
      <c r="V62" s="36"/>
      <c r="W62" s="36"/>
      <c r="X62" s="34"/>
      <c r="Y62" s="36">
        <v>0</v>
      </c>
      <c r="Z62" s="36">
        <v>0</v>
      </c>
      <c r="AA62" s="36">
        <v>0</v>
      </c>
      <c r="AB62" s="36">
        <v>0</v>
      </c>
      <c r="AC62" s="131"/>
      <c r="AD62" s="36"/>
      <c r="AE62" s="36"/>
      <c r="AF62" s="36"/>
      <c r="AG62" s="36"/>
      <c r="AH62" s="36"/>
      <c r="AI62" s="36"/>
      <c r="AJ62" s="36"/>
      <c r="AK62" s="205"/>
      <c r="AL62" s="205"/>
      <c r="AM62" s="205"/>
      <c r="AN62" s="205"/>
      <c r="AO62" s="205"/>
      <c r="AP62" s="205"/>
      <c r="AQ62" s="205"/>
      <c r="AR62" s="205"/>
      <c r="AS62" s="205"/>
      <c r="AT62" s="303"/>
      <c r="AU62" s="28" t="s">
        <v>447</v>
      </c>
      <c r="AV62" s="28" t="s">
        <v>447</v>
      </c>
      <c r="AW62" s="28" t="s">
        <v>447</v>
      </c>
      <c r="AX62" s="28" t="s">
        <v>12</v>
      </c>
    </row>
    <row r="63" spans="1:50" s="28" customFormat="1" ht="14.9" hidden="1" customHeight="1">
      <c r="A63" s="43" t="s">
        <v>239</v>
      </c>
      <c r="B63" s="28" t="s">
        <v>239</v>
      </c>
      <c r="C63" s="29" t="s">
        <v>71</v>
      </c>
      <c r="D63" s="30" t="s">
        <v>218</v>
      </c>
      <c r="E63" s="34">
        <f t="shared" si="18"/>
        <v>0</v>
      </c>
      <c r="F63" s="35">
        <f t="shared" si="19"/>
        <v>0</v>
      </c>
      <c r="G63" s="35">
        <f t="shared" si="20"/>
        <v>0</v>
      </c>
      <c r="H63" s="44">
        <f t="shared" ref="H63:H64" si="26">SUM(Y63:AB63)</f>
        <v>57.596180870966407</v>
      </c>
      <c r="I63" s="32">
        <f t="shared" si="22"/>
        <v>0</v>
      </c>
      <c r="J63" s="32">
        <f t="shared" si="9"/>
        <v>0</v>
      </c>
      <c r="K63" s="348">
        <f t="shared" si="10"/>
        <v>0</v>
      </c>
      <c r="L63" s="348">
        <f t="shared" si="11"/>
        <v>0</v>
      </c>
      <c r="M63" s="131"/>
      <c r="N63" s="36"/>
      <c r="O63" s="36"/>
      <c r="P63" s="36"/>
      <c r="Q63" s="131"/>
      <c r="R63" s="36"/>
      <c r="S63" s="36"/>
      <c r="T63" s="34"/>
      <c r="U63" s="131"/>
      <c r="V63" s="36"/>
      <c r="W63" s="36"/>
      <c r="X63" s="34"/>
      <c r="Y63" s="36">
        <v>58.03696282281394</v>
      </c>
      <c r="Z63" s="36">
        <v>-0.60477404042191552</v>
      </c>
      <c r="AA63" s="36">
        <v>-0.2388218616303277</v>
      </c>
      <c r="AB63" s="36">
        <v>0.40281395020470967</v>
      </c>
      <c r="AC63" s="131"/>
      <c r="AD63" s="36"/>
      <c r="AE63" s="36"/>
      <c r="AF63" s="36"/>
      <c r="AG63" s="36"/>
      <c r="AH63" s="36"/>
      <c r="AI63" s="36"/>
      <c r="AJ63" s="36"/>
      <c r="AK63" s="205"/>
      <c r="AL63" s="205"/>
      <c r="AM63" s="205"/>
      <c r="AN63" s="205"/>
      <c r="AO63" s="205"/>
      <c r="AP63" s="205"/>
      <c r="AQ63" s="205"/>
      <c r="AR63" s="205"/>
      <c r="AS63" s="205"/>
      <c r="AT63" s="303"/>
      <c r="AU63" s="28" t="s">
        <v>31</v>
      </c>
      <c r="AV63" s="28" t="s">
        <v>446</v>
      </c>
      <c r="AW63" s="28" t="s">
        <v>1</v>
      </c>
      <c r="AX63" s="28" t="s">
        <v>12</v>
      </c>
    </row>
    <row r="64" spans="1:50" s="28" customFormat="1" ht="14.9" hidden="1" customHeight="1">
      <c r="A64" s="43" t="s">
        <v>240</v>
      </c>
      <c r="B64" s="28" t="s">
        <v>240</v>
      </c>
      <c r="C64" s="29" t="s">
        <v>71</v>
      </c>
      <c r="D64" s="30" t="s">
        <v>50</v>
      </c>
      <c r="E64" s="34">
        <f t="shared" si="18"/>
        <v>0</v>
      </c>
      <c r="F64" s="35">
        <f t="shared" si="19"/>
        <v>0</v>
      </c>
      <c r="G64" s="35">
        <f t="shared" si="20"/>
        <v>0</v>
      </c>
      <c r="H64" s="44">
        <f t="shared" si="26"/>
        <v>0.12685337906715155</v>
      </c>
      <c r="I64" s="32">
        <f t="shared" si="22"/>
        <v>0</v>
      </c>
      <c r="J64" s="32">
        <f t="shared" si="9"/>
        <v>0</v>
      </c>
      <c r="K64" s="348">
        <f t="shared" si="10"/>
        <v>0</v>
      </c>
      <c r="L64" s="348">
        <f t="shared" si="11"/>
        <v>0</v>
      </c>
      <c r="M64" s="131"/>
      <c r="N64" s="36"/>
      <c r="O64" s="36"/>
      <c r="P64" s="36"/>
      <c r="Q64" s="131"/>
      <c r="R64" s="36"/>
      <c r="S64" s="36"/>
      <c r="T64" s="34"/>
      <c r="U64" s="131"/>
      <c r="V64" s="36"/>
      <c r="W64" s="36"/>
      <c r="X64" s="34"/>
      <c r="Y64" s="36">
        <v>0.12689352318314764</v>
      </c>
      <c r="Z64" s="36">
        <v>-1.2908168866755665E-3</v>
      </c>
      <c r="AA64" s="36">
        <v>3.634904966788588E-4</v>
      </c>
      <c r="AB64" s="36">
        <v>8.8718227400061411E-4</v>
      </c>
      <c r="AC64" s="131"/>
      <c r="AD64" s="36"/>
      <c r="AE64" s="36"/>
      <c r="AF64" s="36"/>
      <c r="AG64" s="36"/>
      <c r="AH64" s="36"/>
      <c r="AI64" s="36"/>
      <c r="AJ64" s="36"/>
      <c r="AK64" s="205"/>
      <c r="AL64" s="205"/>
      <c r="AM64" s="205"/>
      <c r="AN64" s="205"/>
      <c r="AO64" s="205"/>
      <c r="AP64" s="205"/>
      <c r="AQ64" s="205"/>
      <c r="AR64" s="205"/>
      <c r="AS64" s="205"/>
      <c r="AT64" s="303"/>
      <c r="AU64" s="28" t="s">
        <v>447</v>
      </c>
      <c r="AV64" s="28" t="s">
        <v>447</v>
      </c>
      <c r="AW64" s="28" t="s">
        <v>447</v>
      </c>
      <c r="AX64" s="28" t="s">
        <v>12</v>
      </c>
    </row>
    <row r="65" spans="1:50" s="28" customFormat="1" ht="14.5" hidden="1" customHeight="1" outlineLevel="1">
      <c r="A65" s="43"/>
      <c r="C65" s="29"/>
      <c r="D65" s="30"/>
      <c r="E65" s="34"/>
      <c r="F65" s="35"/>
      <c r="G65" s="35"/>
      <c r="H65" s="44"/>
      <c r="I65" s="32"/>
      <c r="J65" s="32"/>
      <c r="K65" s="348">
        <f t="shared" si="10"/>
        <v>0</v>
      </c>
      <c r="L65" s="361">
        <f t="shared" si="11"/>
        <v>0</v>
      </c>
      <c r="M65" s="131"/>
      <c r="N65" s="36"/>
      <c r="O65" s="36"/>
      <c r="P65" s="36"/>
      <c r="Q65" s="131"/>
      <c r="R65" s="36"/>
      <c r="S65" s="36"/>
      <c r="T65" s="34"/>
      <c r="U65" s="131"/>
      <c r="V65" s="36"/>
      <c r="W65" s="36"/>
      <c r="X65" s="34"/>
      <c r="Y65" s="36"/>
      <c r="Z65" s="36"/>
      <c r="AA65" s="36"/>
      <c r="AB65" s="36"/>
      <c r="AC65" s="131"/>
      <c r="AD65" s="36"/>
      <c r="AE65" s="36"/>
      <c r="AF65" s="36"/>
      <c r="AG65" s="36"/>
      <c r="AH65" s="36"/>
      <c r="AI65" s="36"/>
      <c r="AJ65" s="36"/>
      <c r="AK65" s="205"/>
      <c r="AL65" s="205"/>
      <c r="AM65" s="205"/>
      <c r="AN65" s="205"/>
      <c r="AO65" s="205"/>
      <c r="AP65" s="205"/>
      <c r="AQ65" s="205"/>
      <c r="AR65" s="205"/>
      <c r="AS65" s="205"/>
      <c r="AT65" s="303"/>
      <c r="AX65" s="28" t="s">
        <v>12</v>
      </c>
    </row>
    <row r="66" spans="1:50" s="28" customFormat="1" ht="14.9" hidden="1" customHeight="1" outlineLevel="1">
      <c r="A66" s="43"/>
      <c r="C66" s="29"/>
      <c r="D66" s="30"/>
      <c r="E66" s="34"/>
      <c r="F66" s="35"/>
      <c r="G66" s="35"/>
      <c r="H66" s="44"/>
      <c r="I66" s="32"/>
      <c r="J66" s="32"/>
      <c r="K66" s="348">
        <f t="shared" si="10"/>
        <v>0</v>
      </c>
      <c r="L66" s="361">
        <f t="shared" si="11"/>
        <v>0</v>
      </c>
      <c r="M66" s="131"/>
      <c r="N66" s="36"/>
      <c r="O66" s="36"/>
      <c r="P66" s="36"/>
      <c r="Q66" s="131"/>
      <c r="R66" s="36"/>
      <c r="S66" s="36"/>
      <c r="T66" s="34"/>
      <c r="U66" s="131"/>
      <c r="V66" s="36"/>
      <c r="W66" s="36"/>
      <c r="X66" s="34"/>
      <c r="Y66" s="36"/>
      <c r="Z66" s="36"/>
      <c r="AA66" s="36"/>
      <c r="AB66" s="36"/>
      <c r="AC66" s="131"/>
      <c r="AD66" s="36"/>
      <c r="AE66" s="36"/>
      <c r="AF66" s="36"/>
      <c r="AG66" s="36"/>
      <c r="AH66" s="36"/>
      <c r="AI66" s="36"/>
      <c r="AJ66" s="36"/>
      <c r="AK66" s="205"/>
      <c r="AL66" s="205"/>
      <c r="AM66" s="205"/>
      <c r="AN66" s="205"/>
      <c r="AO66" s="205"/>
      <c r="AP66" s="205"/>
      <c r="AQ66" s="205"/>
      <c r="AR66" s="205"/>
      <c r="AS66" s="205"/>
      <c r="AT66" s="303"/>
      <c r="AX66" s="28" t="s">
        <v>12</v>
      </c>
    </row>
    <row r="67" spans="1:50" s="28" customFormat="1" ht="14.9" hidden="1" customHeight="1" outlineLevel="1">
      <c r="A67" s="43"/>
      <c r="C67" s="29"/>
      <c r="D67" s="30"/>
      <c r="E67" s="34"/>
      <c r="F67" s="35"/>
      <c r="G67" s="35"/>
      <c r="H67" s="44"/>
      <c r="I67" s="32"/>
      <c r="J67" s="32"/>
      <c r="K67" s="348">
        <f t="shared" si="10"/>
        <v>0</v>
      </c>
      <c r="L67" s="361">
        <f t="shared" si="11"/>
        <v>0</v>
      </c>
      <c r="M67" s="131"/>
      <c r="N67" s="36"/>
      <c r="O67" s="36"/>
      <c r="P67" s="36"/>
      <c r="Q67" s="131"/>
      <c r="R67" s="36"/>
      <c r="S67" s="36"/>
      <c r="T67" s="34"/>
      <c r="U67" s="131"/>
      <c r="V67" s="36"/>
      <c r="W67" s="36"/>
      <c r="X67" s="34"/>
      <c r="Y67" s="36"/>
      <c r="Z67" s="36"/>
      <c r="AA67" s="36"/>
      <c r="AB67" s="36"/>
      <c r="AC67" s="131"/>
      <c r="AD67" s="36"/>
      <c r="AE67" s="36"/>
      <c r="AF67" s="36"/>
      <c r="AG67" s="36"/>
      <c r="AH67" s="36"/>
      <c r="AI67" s="36"/>
      <c r="AJ67" s="36"/>
      <c r="AK67" s="205"/>
      <c r="AL67" s="205"/>
      <c r="AM67" s="205"/>
      <c r="AN67" s="205"/>
      <c r="AO67" s="205"/>
      <c r="AP67" s="205"/>
      <c r="AQ67" s="205"/>
      <c r="AR67" s="205"/>
      <c r="AS67" s="205"/>
      <c r="AT67" s="303"/>
      <c r="AX67" s="28" t="s">
        <v>12</v>
      </c>
    </row>
    <row r="68" spans="1:50" s="28" customFormat="1" ht="14.9" hidden="1" customHeight="1" outlineLevel="1">
      <c r="A68" s="43"/>
      <c r="C68" s="29"/>
      <c r="D68" s="30"/>
      <c r="E68" s="34"/>
      <c r="F68" s="35"/>
      <c r="G68" s="35"/>
      <c r="H68" s="44"/>
      <c r="I68" s="32"/>
      <c r="J68" s="32"/>
      <c r="K68" s="348">
        <f t="shared" ref="K68:K131" si="27">SUM(AK68:AN68)</f>
        <v>0</v>
      </c>
      <c r="L68" s="361">
        <f t="shared" ref="L68:L131" si="28">SUM(AO68:AR68)</f>
        <v>0</v>
      </c>
      <c r="M68" s="131"/>
      <c r="N68" s="36"/>
      <c r="O68" s="36"/>
      <c r="P68" s="36"/>
      <c r="Q68" s="131"/>
      <c r="R68" s="36"/>
      <c r="S68" s="36"/>
      <c r="T68" s="34"/>
      <c r="U68" s="131"/>
      <c r="V68" s="36"/>
      <c r="W68" s="36"/>
      <c r="X68" s="34"/>
      <c r="Y68" s="36"/>
      <c r="Z68" s="36"/>
      <c r="AA68" s="36"/>
      <c r="AB68" s="36"/>
      <c r="AC68" s="131"/>
      <c r="AD68" s="36"/>
      <c r="AE68" s="36"/>
      <c r="AF68" s="36"/>
      <c r="AG68" s="36"/>
      <c r="AH68" s="36"/>
      <c r="AI68" s="36"/>
      <c r="AJ68" s="36"/>
      <c r="AK68" s="205"/>
      <c r="AL68" s="205"/>
      <c r="AM68" s="205"/>
      <c r="AN68" s="205"/>
      <c r="AO68" s="205"/>
      <c r="AP68" s="205"/>
      <c r="AQ68" s="205"/>
      <c r="AR68" s="205"/>
      <c r="AS68" s="205"/>
      <c r="AT68" s="303"/>
      <c r="AX68" s="28" t="s">
        <v>12</v>
      </c>
    </row>
    <row r="69" spans="1:50" s="28" customFormat="1" ht="14.9" hidden="1" customHeight="1" outlineLevel="1">
      <c r="A69" s="43"/>
      <c r="C69" s="29"/>
      <c r="D69" s="30"/>
      <c r="E69" s="34"/>
      <c r="F69" s="35"/>
      <c r="G69" s="35"/>
      <c r="H69" s="44"/>
      <c r="I69" s="32"/>
      <c r="J69" s="32"/>
      <c r="K69" s="348">
        <f t="shared" si="27"/>
        <v>0</v>
      </c>
      <c r="L69" s="361">
        <f t="shared" si="28"/>
        <v>0</v>
      </c>
      <c r="M69" s="131"/>
      <c r="N69" s="36"/>
      <c r="O69" s="36"/>
      <c r="P69" s="36"/>
      <c r="Q69" s="131"/>
      <c r="R69" s="36"/>
      <c r="S69" s="36"/>
      <c r="T69" s="34"/>
      <c r="U69" s="131"/>
      <c r="V69" s="36"/>
      <c r="W69" s="36"/>
      <c r="X69" s="34"/>
      <c r="Y69" s="36"/>
      <c r="Z69" s="36"/>
      <c r="AA69" s="36"/>
      <c r="AB69" s="36"/>
      <c r="AC69" s="131"/>
      <c r="AD69" s="36"/>
      <c r="AE69" s="36"/>
      <c r="AF69" s="36"/>
      <c r="AG69" s="36"/>
      <c r="AH69" s="36"/>
      <c r="AI69" s="36"/>
      <c r="AJ69" s="36"/>
      <c r="AK69" s="205"/>
      <c r="AL69" s="205"/>
      <c r="AM69" s="205"/>
      <c r="AN69" s="205"/>
      <c r="AO69" s="205"/>
      <c r="AP69" s="205"/>
      <c r="AQ69" s="205"/>
      <c r="AR69" s="205"/>
      <c r="AS69" s="205"/>
      <c r="AT69" s="303"/>
      <c r="AX69" s="28" t="s">
        <v>12</v>
      </c>
    </row>
    <row r="70" spans="1:50" s="28" customFormat="1" ht="14.9" hidden="1" customHeight="1" outlineLevel="1">
      <c r="A70" s="43"/>
      <c r="C70" s="29"/>
      <c r="D70" s="30"/>
      <c r="E70" s="34"/>
      <c r="F70" s="35"/>
      <c r="G70" s="35"/>
      <c r="H70" s="44"/>
      <c r="I70" s="32"/>
      <c r="J70" s="32"/>
      <c r="K70" s="348">
        <f t="shared" si="27"/>
        <v>0</v>
      </c>
      <c r="L70" s="361">
        <f t="shared" si="28"/>
        <v>0</v>
      </c>
      <c r="M70" s="131"/>
      <c r="N70" s="36"/>
      <c r="O70" s="36"/>
      <c r="P70" s="36"/>
      <c r="Q70" s="131"/>
      <c r="R70" s="36"/>
      <c r="S70" s="36"/>
      <c r="T70" s="34"/>
      <c r="U70" s="131"/>
      <c r="V70" s="36"/>
      <c r="W70" s="36"/>
      <c r="X70" s="34"/>
      <c r="Y70" s="36"/>
      <c r="Z70" s="36"/>
      <c r="AA70" s="36"/>
      <c r="AB70" s="36"/>
      <c r="AC70" s="131"/>
      <c r="AD70" s="36"/>
      <c r="AE70" s="36"/>
      <c r="AF70" s="36"/>
      <c r="AG70" s="36"/>
      <c r="AH70" s="36"/>
      <c r="AI70" s="36"/>
      <c r="AJ70" s="36"/>
      <c r="AK70" s="205"/>
      <c r="AL70" s="205"/>
      <c r="AM70" s="205"/>
      <c r="AN70" s="205"/>
      <c r="AO70" s="205"/>
      <c r="AP70" s="205"/>
      <c r="AQ70" s="205"/>
      <c r="AR70" s="205"/>
      <c r="AS70" s="205"/>
      <c r="AT70" s="303"/>
      <c r="AX70" s="28" t="s">
        <v>12</v>
      </c>
    </row>
    <row r="71" spans="1:50" s="28" customFormat="1" ht="14.9" hidden="1" customHeight="1" outlineLevel="1">
      <c r="A71" s="43"/>
      <c r="C71" s="29"/>
      <c r="D71" s="30"/>
      <c r="E71" s="34"/>
      <c r="F71" s="35"/>
      <c r="G71" s="35"/>
      <c r="H71" s="44"/>
      <c r="I71" s="32"/>
      <c r="J71" s="32"/>
      <c r="K71" s="348">
        <f t="shared" si="27"/>
        <v>0</v>
      </c>
      <c r="L71" s="361">
        <f t="shared" si="28"/>
        <v>0</v>
      </c>
      <c r="M71" s="131"/>
      <c r="N71" s="36"/>
      <c r="O71" s="36"/>
      <c r="P71" s="36"/>
      <c r="Q71" s="131"/>
      <c r="R71" s="36"/>
      <c r="S71" s="36"/>
      <c r="T71" s="34"/>
      <c r="U71" s="131"/>
      <c r="V71" s="36"/>
      <c r="W71" s="36"/>
      <c r="X71" s="34"/>
      <c r="Y71" s="36"/>
      <c r="Z71" s="36"/>
      <c r="AA71" s="36"/>
      <c r="AB71" s="36"/>
      <c r="AC71" s="131"/>
      <c r="AD71" s="36"/>
      <c r="AE71" s="36"/>
      <c r="AF71" s="36"/>
      <c r="AG71" s="36"/>
      <c r="AH71" s="36"/>
      <c r="AI71" s="36"/>
      <c r="AJ71" s="36"/>
      <c r="AK71" s="205"/>
      <c r="AL71" s="205"/>
      <c r="AM71" s="205"/>
      <c r="AN71" s="205"/>
      <c r="AO71" s="205"/>
      <c r="AP71" s="205"/>
      <c r="AQ71" s="205"/>
      <c r="AR71" s="205"/>
      <c r="AS71" s="205"/>
      <c r="AT71" s="303"/>
      <c r="AX71" s="28" t="s">
        <v>12</v>
      </c>
    </row>
    <row r="72" spans="1:50" s="28" customFormat="1" ht="14.9" hidden="1" customHeight="1" outlineLevel="1">
      <c r="A72" s="43"/>
      <c r="C72" s="29"/>
      <c r="D72" s="30"/>
      <c r="E72" s="34"/>
      <c r="F72" s="35"/>
      <c r="G72" s="35"/>
      <c r="H72" s="44"/>
      <c r="I72" s="32"/>
      <c r="J72" s="32"/>
      <c r="K72" s="348">
        <f t="shared" si="27"/>
        <v>0</v>
      </c>
      <c r="L72" s="361">
        <f t="shared" si="28"/>
        <v>0</v>
      </c>
      <c r="M72" s="131"/>
      <c r="N72" s="36"/>
      <c r="O72" s="36"/>
      <c r="P72" s="36"/>
      <c r="Q72" s="131"/>
      <c r="R72" s="36"/>
      <c r="S72" s="36"/>
      <c r="T72" s="34"/>
      <c r="U72" s="131"/>
      <c r="V72" s="36"/>
      <c r="W72" s="36"/>
      <c r="X72" s="34"/>
      <c r="Y72" s="36"/>
      <c r="Z72" s="36"/>
      <c r="AA72" s="36"/>
      <c r="AB72" s="36"/>
      <c r="AC72" s="131"/>
      <c r="AD72" s="36"/>
      <c r="AE72" s="36"/>
      <c r="AF72" s="36"/>
      <c r="AG72" s="36"/>
      <c r="AH72" s="36"/>
      <c r="AI72" s="36"/>
      <c r="AJ72" s="36"/>
      <c r="AK72" s="205"/>
      <c r="AL72" s="205"/>
      <c r="AM72" s="205"/>
      <c r="AN72" s="205"/>
      <c r="AO72" s="205"/>
      <c r="AP72" s="205"/>
      <c r="AQ72" s="205"/>
      <c r="AR72" s="205"/>
      <c r="AS72" s="205"/>
      <c r="AT72" s="303"/>
      <c r="AX72" s="28" t="s">
        <v>12</v>
      </c>
    </row>
    <row r="73" spans="1:50" s="28" customFormat="1" ht="14.9" hidden="1" customHeight="1" outlineLevel="1">
      <c r="A73" s="43"/>
      <c r="C73" s="29"/>
      <c r="D73" s="30"/>
      <c r="E73" s="34"/>
      <c r="F73" s="35"/>
      <c r="G73" s="35"/>
      <c r="H73" s="44"/>
      <c r="I73" s="32"/>
      <c r="J73" s="32"/>
      <c r="K73" s="348">
        <f t="shared" si="27"/>
        <v>0</v>
      </c>
      <c r="L73" s="361">
        <f t="shared" si="28"/>
        <v>0</v>
      </c>
      <c r="M73" s="131"/>
      <c r="N73" s="36"/>
      <c r="O73" s="36"/>
      <c r="P73" s="36"/>
      <c r="Q73" s="131"/>
      <c r="R73" s="36"/>
      <c r="S73" s="36"/>
      <c r="T73" s="34"/>
      <c r="U73" s="131"/>
      <c r="V73" s="36"/>
      <c r="W73" s="36"/>
      <c r="X73" s="34"/>
      <c r="Y73" s="36"/>
      <c r="Z73" s="36"/>
      <c r="AA73" s="36"/>
      <c r="AB73" s="36"/>
      <c r="AC73" s="131"/>
      <c r="AD73" s="36"/>
      <c r="AE73" s="36"/>
      <c r="AF73" s="36"/>
      <c r="AG73" s="36"/>
      <c r="AH73" s="36"/>
      <c r="AI73" s="36"/>
      <c r="AJ73" s="36"/>
      <c r="AK73" s="205"/>
      <c r="AL73" s="205"/>
      <c r="AM73" s="205"/>
      <c r="AN73" s="205"/>
      <c r="AO73" s="205"/>
      <c r="AP73" s="205"/>
      <c r="AQ73" s="205"/>
      <c r="AR73" s="205"/>
      <c r="AS73" s="205"/>
      <c r="AT73" s="303"/>
      <c r="AX73" s="28" t="s">
        <v>12</v>
      </c>
    </row>
    <row r="74" spans="1:50" s="28" customFormat="1" ht="14.9" hidden="1" customHeight="1" outlineLevel="1">
      <c r="A74" s="43"/>
      <c r="C74" s="29"/>
      <c r="D74" s="30"/>
      <c r="E74" s="34"/>
      <c r="F74" s="35"/>
      <c r="G74" s="35"/>
      <c r="H74" s="44"/>
      <c r="I74" s="32"/>
      <c r="J74" s="32"/>
      <c r="K74" s="348">
        <f t="shared" si="27"/>
        <v>0</v>
      </c>
      <c r="L74" s="361">
        <f t="shared" si="28"/>
        <v>0</v>
      </c>
      <c r="M74" s="131"/>
      <c r="N74" s="36"/>
      <c r="O74" s="36"/>
      <c r="P74" s="36"/>
      <c r="Q74" s="131"/>
      <c r="R74" s="36"/>
      <c r="S74" s="36"/>
      <c r="T74" s="34"/>
      <c r="U74" s="131"/>
      <c r="V74" s="36"/>
      <c r="W74" s="36"/>
      <c r="X74" s="34"/>
      <c r="Y74" s="36"/>
      <c r="Z74" s="36"/>
      <c r="AA74" s="36"/>
      <c r="AB74" s="36"/>
      <c r="AC74" s="131"/>
      <c r="AD74" s="36"/>
      <c r="AE74" s="36"/>
      <c r="AF74" s="36"/>
      <c r="AG74" s="36"/>
      <c r="AH74" s="36"/>
      <c r="AI74" s="36"/>
      <c r="AJ74" s="36"/>
      <c r="AK74" s="205"/>
      <c r="AL74" s="205"/>
      <c r="AM74" s="205"/>
      <c r="AN74" s="205"/>
      <c r="AO74" s="205"/>
      <c r="AP74" s="205"/>
      <c r="AQ74" s="205"/>
      <c r="AR74" s="205"/>
      <c r="AS74" s="205"/>
      <c r="AT74" s="303"/>
      <c r="AX74" s="28" t="s">
        <v>12</v>
      </c>
    </row>
    <row r="75" spans="1:50" s="28" customFormat="1" ht="14.9" hidden="1" customHeight="1" outlineLevel="1">
      <c r="A75" s="43"/>
      <c r="C75" s="29"/>
      <c r="D75" s="30"/>
      <c r="E75" s="34"/>
      <c r="F75" s="35"/>
      <c r="G75" s="35"/>
      <c r="H75" s="44"/>
      <c r="I75" s="32"/>
      <c r="J75" s="32"/>
      <c r="K75" s="348">
        <f t="shared" si="27"/>
        <v>0</v>
      </c>
      <c r="L75" s="361">
        <f t="shared" si="28"/>
        <v>0</v>
      </c>
      <c r="M75" s="131"/>
      <c r="N75" s="36"/>
      <c r="O75" s="36"/>
      <c r="P75" s="36"/>
      <c r="Q75" s="131"/>
      <c r="R75" s="36"/>
      <c r="S75" s="36"/>
      <c r="T75" s="34"/>
      <c r="U75" s="131"/>
      <c r="V75" s="36"/>
      <c r="W75" s="36"/>
      <c r="X75" s="34"/>
      <c r="Y75" s="36"/>
      <c r="Z75" s="36"/>
      <c r="AA75" s="36"/>
      <c r="AB75" s="36"/>
      <c r="AC75" s="131"/>
      <c r="AD75" s="36"/>
      <c r="AE75" s="36"/>
      <c r="AF75" s="36"/>
      <c r="AG75" s="36"/>
      <c r="AH75" s="36"/>
      <c r="AI75" s="36"/>
      <c r="AJ75" s="36"/>
      <c r="AK75" s="205"/>
      <c r="AL75" s="205"/>
      <c r="AM75" s="205"/>
      <c r="AN75" s="205"/>
      <c r="AO75" s="205"/>
      <c r="AP75" s="205"/>
      <c r="AQ75" s="205"/>
      <c r="AR75" s="205"/>
      <c r="AS75" s="205"/>
      <c r="AT75" s="303"/>
      <c r="AX75" s="28" t="s">
        <v>12</v>
      </c>
    </row>
    <row r="76" spans="1:50" s="28" customFormat="1" ht="14.9" hidden="1" customHeight="1" outlineLevel="1">
      <c r="A76" s="43"/>
      <c r="C76" s="29"/>
      <c r="D76" s="30"/>
      <c r="E76" s="34"/>
      <c r="F76" s="35"/>
      <c r="G76" s="35"/>
      <c r="H76" s="44"/>
      <c r="I76" s="32"/>
      <c r="J76" s="32"/>
      <c r="K76" s="348">
        <f t="shared" si="27"/>
        <v>0</v>
      </c>
      <c r="L76" s="361">
        <f t="shared" si="28"/>
        <v>0</v>
      </c>
      <c r="M76" s="131"/>
      <c r="N76" s="36"/>
      <c r="O76" s="36"/>
      <c r="P76" s="36"/>
      <c r="Q76" s="131"/>
      <c r="R76" s="36"/>
      <c r="S76" s="36"/>
      <c r="T76" s="34"/>
      <c r="U76" s="131"/>
      <c r="V76" s="36"/>
      <c r="W76" s="36"/>
      <c r="X76" s="34"/>
      <c r="Y76" s="36"/>
      <c r="Z76" s="36"/>
      <c r="AA76" s="36"/>
      <c r="AB76" s="36"/>
      <c r="AC76" s="131"/>
      <c r="AD76" s="36"/>
      <c r="AE76" s="36"/>
      <c r="AF76" s="36"/>
      <c r="AG76" s="36"/>
      <c r="AH76" s="36"/>
      <c r="AI76" s="36"/>
      <c r="AJ76" s="36"/>
      <c r="AK76" s="205"/>
      <c r="AL76" s="205"/>
      <c r="AM76" s="205"/>
      <c r="AN76" s="205"/>
      <c r="AO76" s="205"/>
      <c r="AP76" s="205"/>
      <c r="AQ76" s="205"/>
      <c r="AR76" s="205"/>
      <c r="AS76" s="205"/>
      <c r="AT76" s="303"/>
      <c r="AX76" s="28" t="s">
        <v>12</v>
      </c>
    </row>
    <row r="77" spans="1:50" s="28" customFormat="1" ht="14.9" hidden="1" customHeight="1" outlineLevel="1">
      <c r="A77" s="43"/>
      <c r="C77" s="29"/>
      <c r="D77" s="30"/>
      <c r="E77" s="34"/>
      <c r="F77" s="35"/>
      <c r="G77" s="35"/>
      <c r="H77" s="44"/>
      <c r="I77" s="32"/>
      <c r="J77" s="32"/>
      <c r="K77" s="348">
        <f t="shared" si="27"/>
        <v>0</v>
      </c>
      <c r="L77" s="361">
        <f t="shared" si="28"/>
        <v>0</v>
      </c>
      <c r="M77" s="131"/>
      <c r="N77" s="36"/>
      <c r="O77" s="36"/>
      <c r="P77" s="36"/>
      <c r="Q77" s="131"/>
      <c r="R77" s="36"/>
      <c r="S77" s="36"/>
      <c r="T77" s="34"/>
      <c r="U77" s="131"/>
      <c r="V77" s="36"/>
      <c r="W77" s="36"/>
      <c r="X77" s="34"/>
      <c r="Y77" s="36"/>
      <c r="Z77" s="36"/>
      <c r="AA77" s="36"/>
      <c r="AB77" s="36"/>
      <c r="AC77" s="131"/>
      <c r="AD77" s="36"/>
      <c r="AE77" s="36"/>
      <c r="AF77" s="36"/>
      <c r="AG77" s="36"/>
      <c r="AH77" s="36"/>
      <c r="AI77" s="36"/>
      <c r="AJ77" s="36"/>
      <c r="AK77" s="205"/>
      <c r="AL77" s="205"/>
      <c r="AM77" s="205"/>
      <c r="AN77" s="205"/>
      <c r="AO77" s="205"/>
      <c r="AP77" s="205"/>
      <c r="AQ77" s="205"/>
      <c r="AR77" s="205"/>
      <c r="AS77" s="205"/>
      <c r="AT77" s="303"/>
      <c r="AX77" s="28" t="s">
        <v>12</v>
      </c>
    </row>
    <row r="78" spans="1:50" s="28" customFormat="1" ht="14.9" hidden="1" customHeight="1" outlineLevel="1">
      <c r="A78" s="43"/>
      <c r="C78" s="29"/>
      <c r="D78" s="30"/>
      <c r="E78" s="34"/>
      <c r="F78" s="35"/>
      <c r="G78" s="35"/>
      <c r="H78" s="44"/>
      <c r="I78" s="32"/>
      <c r="J78" s="32"/>
      <c r="K78" s="348">
        <f t="shared" si="27"/>
        <v>0</v>
      </c>
      <c r="L78" s="361">
        <f t="shared" si="28"/>
        <v>0</v>
      </c>
      <c r="M78" s="131"/>
      <c r="N78" s="36"/>
      <c r="O78" s="36"/>
      <c r="P78" s="36"/>
      <c r="Q78" s="131"/>
      <c r="R78" s="36"/>
      <c r="S78" s="36"/>
      <c r="T78" s="34"/>
      <c r="U78" s="131"/>
      <c r="V78" s="36"/>
      <c r="W78" s="36"/>
      <c r="X78" s="34"/>
      <c r="Y78" s="36"/>
      <c r="Z78" s="36"/>
      <c r="AA78" s="36"/>
      <c r="AB78" s="36"/>
      <c r="AC78" s="131"/>
      <c r="AD78" s="36"/>
      <c r="AE78" s="36"/>
      <c r="AF78" s="36"/>
      <c r="AG78" s="36"/>
      <c r="AH78" s="36"/>
      <c r="AI78" s="36"/>
      <c r="AJ78" s="36"/>
      <c r="AK78" s="205"/>
      <c r="AL78" s="205"/>
      <c r="AM78" s="205"/>
      <c r="AN78" s="205"/>
      <c r="AO78" s="205"/>
      <c r="AP78" s="205"/>
      <c r="AQ78" s="205"/>
      <c r="AR78" s="205"/>
      <c r="AS78" s="205"/>
      <c r="AT78" s="303"/>
      <c r="AX78" s="28" t="s">
        <v>12</v>
      </c>
    </row>
    <row r="79" spans="1:50" s="28" customFormat="1" ht="14.9" hidden="1" customHeight="1" outlineLevel="1">
      <c r="A79" s="43"/>
      <c r="C79" s="29"/>
      <c r="D79" s="30"/>
      <c r="E79" s="34"/>
      <c r="F79" s="35"/>
      <c r="G79" s="35"/>
      <c r="H79" s="44"/>
      <c r="I79" s="32"/>
      <c r="J79" s="32"/>
      <c r="K79" s="348">
        <f t="shared" si="27"/>
        <v>0</v>
      </c>
      <c r="L79" s="361">
        <f t="shared" si="28"/>
        <v>0</v>
      </c>
      <c r="M79" s="131"/>
      <c r="N79" s="36"/>
      <c r="O79" s="36"/>
      <c r="P79" s="36"/>
      <c r="Q79" s="131"/>
      <c r="R79" s="36"/>
      <c r="S79" s="36"/>
      <c r="T79" s="34"/>
      <c r="U79" s="131"/>
      <c r="V79" s="36"/>
      <c r="W79" s="36"/>
      <c r="X79" s="34"/>
      <c r="Y79" s="36"/>
      <c r="Z79" s="36"/>
      <c r="AA79" s="36"/>
      <c r="AB79" s="36"/>
      <c r="AC79" s="131"/>
      <c r="AD79" s="36"/>
      <c r="AE79" s="36"/>
      <c r="AF79" s="36"/>
      <c r="AG79" s="36"/>
      <c r="AH79" s="36"/>
      <c r="AI79" s="36"/>
      <c r="AJ79" s="36"/>
      <c r="AK79" s="205"/>
      <c r="AL79" s="205"/>
      <c r="AM79" s="205"/>
      <c r="AN79" s="205"/>
      <c r="AO79" s="205"/>
      <c r="AP79" s="205"/>
      <c r="AQ79" s="205"/>
      <c r="AR79" s="205"/>
      <c r="AS79" s="205"/>
      <c r="AT79" s="303"/>
      <c r="AX79" s="28" t="s">
        <v>12</v>
      </c>
    </row>
    <row r="80" spans="1:50" s="28" customFormat="1" ht="14.9" hidden="1" customHeight="1" outlineLevel="1">
      <c r="A80" s="43"/>
      <c r="C80" s="29"/>
      <c r="D80" s="30"/>
      <c r="E80" s="34"/>
      <c r="F80" s="35"/>
      <c r="G80" s="35"/>
      <c r="H80" s="44"/>
      <c r="I80" s="32"/>
      <c r="J80" s="32"/>
      <c r="K80" s="348">
        <f t="shared" si="27"/>
        <v>0</v>
      </c>
      <c r="L80" s="361">
        <f t="shared" si="28"/>
        <v>0</v>
      </c>
      <c r="M80" s="131"/>
      <c r="N80" s="36"/>
      <c r="O80" s="36"/>
      <c r="P80" s="36"/>
      <c r="Q80" s="131"/>
      <c r="R80" s="36"/>
      <c r="S80" s="36"/>
      <c r="T80" s="34"/>
      <c r="U80" s="131"/>
      <c r="V80" s="36"/>
      <c r="W80" s="36"/>
      <c r="X80" s="34"/>
      <c r="Y80" s="36"/>
      <c r="Z80" s="36"/>
      <c r="AA80" s="36"/>
      <c r="AB80" s="36"/>
      <c r="AC80" s="131"/>
      <c r="AD80" s="36"/>
      <c r="AE80" s="36"/>
      <c r="AF80" s="36"/>
      <c r="AG80" s="36"/>
      <c r="AH80" s="36"/>
      <c r="AI80" s="36"/>
      <c r="AJ80" s="36"/>
      <c r="AK80" s="205"/>
      <c r="AL80" s="205"/>
      <c r="AM80" s="205"/>
      <c r="AN80" s="205"/>
      <c r="AO80" s="205"/>
      <c r="AP80" s="205"/>
      <c r="AQ80" s="205"/>
      <c r="AR80" s="205"/>
      <c r="AS80" s="205"/>
      <c r="AT80" s="303"/>
      <c r="AX80" s="28" t="s">
        <v>12</v>
      </c>
    </row>
    <row r="81" spans="1:50" s="28" customFormat="1" ht="14.9" hidden="1" customHeight="1" outlineLevel="1">
      <c r="A81" s="43"/>
      <c r="C81" s="29"/>
      <c r="D81" s="30"/>
      <c r="E81" s="34"/>
      <c r="F81" s="35"/>
      <c r="G81" s="35"/>
      <c r="H81" s="44"/>
      <c r="I81" s="32"/>
      <c r="J81" s="32"/>
      <c r="K81" s="348">
        <f t="shared" si="27"/>
        <v>0</v>
      </c>
      <c r="L81" s="361">
        <f t="shared" si="28"/>
        <v>0</v>
      </c>
      <c r="M81" s="131"/>
      <c r="N81" s="36"/>
      <c r="O81" s="36"/>
      <c r="P81" s="36"/>
      <c r="Q81" s="131"/>
      <c r="R81" s="36"/>
      <c r="S81" s="36"/>
      <c r="T81" s="34"/>
      <c r="U81" s="131"/>
      <c r="V81" s="36"/>
      <c r="W81" s="36"/>
      <c r="X81" s="34"/>
      <c r="Y81" s="36"/>
      <c r="Z81" s="36"/>
      <c r="AA81" s="36"/>
      <c r="AB81" s="36"/>
      <c r="AC81" s="131"/>
      <c r="AD81" s="36"/>
      <c r="AE81" s="36"/>
      <c r="AF81" s="36"/>
      <c r="AG81" s="36"/>
      <c r="AH81" s="36"/>
      <c r="AI81" s="36"/>
      <c r="AJ81" s="36"/>
      <c r="AK81" s="205"/>
      <c r="AL81" s="205"/>
      <c r="AM81" s="205"/>
      <c r="AN81" s="205"/>
      <c r="AO81" s="205"/>
      <c r="AP81" s="205"/>
      <c r="AQ81" s="205"/>
      <c r="AR81" s="205"/>
      <c r="AS81" s="205"/>
      <c r="AT81" s="303"/>
      <c r="AX81" s="28" t="s">
        <v>12</v>
      </c>
    </row>
    <row r="82" spans="1:50" s="28" customFormat="1" ht="14.9" hidden="1" customHeight="1" outlineLevel="1">
      <c r="A82" s="43"/>
      <c r="C82" s="29"/>
      <c r="D82" s="30"/>
      <c r="E82" s="34"/>
      <c r="F82" s="35"/>
      <c r="G82" s="35"/>
      <c r="H82" s="44"/>
      <c r="I82" s="32"/>
      <c r="J82" s="32"/>
      <c r="K82" s="348">
        <f t="shared" si="27"/>
        <v>0</v>
      </c>
      <c r="L82" s="361">
        <f t="shared" si="28"/>
        <v>0</v>
      </c>
      <c r="M82" s="131"/>
      <c r="N82" s="36"/>
      <c r="O82" s="36"/>
      <c r="P82" s="36"/>
      <c r="Q82" s="131"/>
      <c r="R82" s="36"/>
      <c r="S82" s="36"/>
      <c r="T82" s="34"/>
      <c r="U82" s="131"/>
      <c r="V82" s="36"/>
      <c r="W82" s="36"/>
      <c r="X82" s="34"/>
      <c r="Y82" s="36"/>
      <c r="Z82" s="36"/>
      <c r="AA82" s="36"/>
      <c r="AB82" s="36"/>
      <c r="AC82" s="131"/>
      <c r="AD82" s="36"/>
      <c r="AE82" s="36"/>
      <c r="AF82" s="36"/>
      <c r="AG82" s="36"/>
      <c r="AH82" s="36"/>
      <c r="AI82" s="36"/>
      <c r="AJ82" s="36"/>
      <c r="AK82" s="205"/>
      <c r="AL82" s="205"/>
      <c r="AM82" s="205"/>
      <c r="AN82" s="205"/>
      <c r="AO82" s="205"/>
      <c r="AP82" s="205"/>
      <c r="AQ82" s="205"/>
      <c r="AR82" s="205"/>
      <c r="AS82" s="205"/>
      <c r="AT82" s="303"/>
      <c r="AX82" s="28" t="s">
        <v>12</v>
      </c>
    </row>
    <row r="83" spans="1:50" s="28" customFormat="1" ht="14.9" hidden="1" customHeight="1" outlineLevel="1">
      <c r="A83" s="43"/>
      <c r="C83" s="29"/>
      <c r="D83" s="30"/>
      <c r="E83" s="34"/>
      <c r="F83" s="35"/>
      <c r="G83" s="35"/>
      <c r="H83" s="44"/>
      <c r="I83" s="32"/>
      <c r="J83" s="32"/>
      <c r="K83" s="348">
        <f t="shared" si="27"/>
        <v>0</v>
      </c>
      <c r="L83" s="361">
        <f t="shared" si="28"/>
        <v>0</v>
      </c>
      <c r="M83" s="131"/>
      <c r="N83" s="36"/>
      <c r="O83" s="36"/>
      <c r="P83" s="36"/>
      <c r="Q83" s="131"/>
      <c r="R83" s="36"/>
      <c r="S83" s="36"/>
      <c r="T83" s="34"/>
      <c r="U83" s="131"/>
      <c r="V83" s="36"/>
      <c r="W83" s="36"/>
      <c r="X83" s="34"/>
      <c r="Y83" s="36"/>
      <c r="Z83" s="36"/>
      <c r="AA83" s="36"/>
      <c r="AB83" s="36"/>
      <c r="AC83" s="131"/>
      <c r="AD83" s="36"/>
      <c r="AE83" s="36"/>
      <c r="AF83" s="36"/>
      <c r="AG83" s="36"/>
      <c r="AH83" s="36"/>
      <c r="AI83" s="36"/>
      <c r="AJ83" s="36"/>
      <c r="AK83" s="205"/>
      <c r="AL83" s="205"/>
      <c r="AM83" s="205"/>
      <c r="AN83" s="205"/>
      <c r="AO83" s="205"/>
      <c r="AP83" s="205"/>
      <c r="AQ83" s="205"/>
      <c r="AR83" s="205"/>
      <c r="AS83" s="205"/>
      <c r="AT83" s="303"/>
      <c r="AX83" s="28" t="s">
        <v>12</v>
      </c>
    </row>
    <row r="84" spans="1:50" s="28" customFormat="1" ht="14.9" hidden="1" customHeight="1" outlineLevel="1">
      <c r="A84" s="43"/>
      <c r="C84" s="29"/>
      <c r="D84" s="30"/>
      <c r="E84" s="34"/>
      <c r="F84" s="35"/>
      <c r="G84" s="35"/>
      <c r="H84" s="44"/>
      <c r="I84" s="32"/>
      <c r="J84" s="32"/>
      <c r="K84" s="348">
        <f t="shared" si="27"/>
        <v>0</v>
      </c>
      <c r="L84" s="361">
        <f t="shared" si="28"/>
        <v>0</v>
      </c>
      <c r="M84" s="131"/>
      <c r="N84" s="36"/>
      <c r="O84" s="36"/>
      <c r="P84" s="36"/>
      <c r="Q84" s="131"/>
      <c r="R84" s="36"/>
      <c r="S84" s="36"/>
      <c r="T84" s="34"/>
      <c r="U84" s="131"/>
      <c r="V84" s="36"/>
      <c r="W84" s="36"/>
      <c r="X84" s="34"/>
      <c r="Y84" s="36"/>
      <c r="Z84" s="36"/>
      <c r="AA84" s="36"/>
      <c r="AB84" s="36"/>
      <c r="AC84" s="131"/>
      <c r="AD84" s="36"/>
      <c r="AE84" s="36"/>
      <c r="AF84" s="36"/>
      <c r="AG84" s="36"/>
      <c r="AH84" s="36"/>
      <c r="AI84" s="36"/>
      <c r="AJ84" s="36"/>
      <c r="AK84" s="205"/>
      <c r="AL84" s="205"/>
      <c r="AM84" s="205"/>
      <c r="AN84" s="205"/>
      <c r="AO84" s="205"/>
      <c r="AP84" s="205"/>
      <c r="AQ84" s="205"/>
      <c r="AR84" s="205"/>
      <c r="AS84" s="205"/>
      <c r="AT84" s="303"/>
      <c r="AX84" s="28" t="s">
        <v>12</v>
      </c>
    </row>
    <row r="85" spans="1:50" s="28" customFormat="1" ht="14.9" hidden="1" customHeight="1" outlineLevel="1">
      <c r="A85" s="43"/>
      <c r="C85" s="29"/>
      <c r="D85" s="30"/>
      <c r="E85" s="34"/>
      <c r="F85" s="35"/>
      <c r="G85" s="35"/>
      <c r="H85" s="44"/>
      <c r="I85" s="32"/>
      <c r="J85" s="32"/>
      <c r="K85" s="348">
        <f t="shared" si="27"/>
        <v>0</v>
      </c>
      <c r="L85" s="361">
        <f t="shared" si="28"/>
        <v>0</v>
      </c>
      <c r="M85" s="131"/>
      <c r="N85" s="36"/>
      <c r="O85" s="36"/>
      <c r="P85" s="36"/>
      <c r="Q85" s="131"/>
      <c r="R85" s="36"/>
      <c r="S85" s="36"/>
      <c r="T85" s="34"/>
      <c r="U85" s="131"/>
      <c r="V85" s="36"/>
      <c r="W85" s="36"/>
      <c r="X85" s="34"/>
      <c r="Y85" s="36"/>
      <c r="Z85" s="36"/>
      <c r="AA85" s="36"/>
      <c r="AB85" s="36"/>
      <c r="AC85" s="131"/>
      <c r="AD85" s="36"/>
      <c r="AE85" s="36"/>
      <c r="AF85" s="36"/>
      <c r="AG85" s="36"/>
      <c r="AH85" s="36"/>
      <c r="AI85" s="36"/>
      <c r="AJ85" s="36"/>
      <c r="AK85" s="205"/>
      <c r="AL85" s="205"/>
      <c r="AM85" s="205"/>
      <c r="AN85" s="205"/>
      <c r="AO85" s="205"/>
      <c r="AP85" s="205"/>
      <c r="AQ85" s="205"/>
      <c r="AR85" s="205"/>
      <c r="AS85" s="205"/>
      <c r="AT85" s="303"/>
      <c r="AX85" s="28" t="s">
        <v>12</v>
      </c>
    </row>
    <row r="86" spans="1:50" s="28" customFormat="1" ht="14.9" hidden="1" customHeight="1" outlineLevel="1">
      <c r="A86" s="43"/>
      <c r="C86" s="29"/>
      <c r="D86" s="30"/>
      <c r="E86" s="34"/>
      <c r="F86" s="35"/>
      <c r="G86" s="35"/>
      <c r="H86" s="44"/>
      <c r="I86" s="32"/>
      <c r="J86" s="32"/>
      <c r="K86" s="348">
        <f t="shared" si="27"/>
        <v>0</v>
      </c>
      <c r="L86" s="361">
        <f t="shared" si="28"/>
        <v>0</v>
      </c>
      <c r="M86" s="131"/>
      <c r="N86" s="36"/>
      <c r="O86" s="36"/>
      <c r="P86" s="36"/>
      <c r="Q86" s="131"/>
      <c r="R86" s="36"/>
      <c r="S86" s="36"/>
      <c r="T86" s="34"/>
      <c r="U86" s="131"/>
      <c r="V86" s="36"/>
      <c r="W86" s="36"/>
      <c r="X86" s="34"/>
      <c r="Y86" s="36"/>
      <c r="Z86" s="36"/>
      <c r="AA86" s="36"/>
      <c r="AB86" s="36"/>
      <c r="AC86" s="131"/>
      <c r="AD86" s="36"/>
      <c r="AE86" s="36"/>
      <c r="AF86" s="36"/>
      <c r="AG86" s="36"/>
      <c r="AH86" s="36"/>
      <c r="AI86" s="36"/>
      <c r="AJ86" s="36"/>
      <c r="AK86" s="205"/>
      <c r="AL86" s="205"/>
      <c r="AM86" s="205"/>
      <c r="AN86" s="205"/>
      <c r="AO86" s="205"/>
      <c r="AP86" s="205"/>
      <c r="AQ86" s="205"/>
      <c r="AR86" s="205"/>
      <c r="AS86" s="205"/>
      <c r="AT86" s="303"/>
      <c r="AX86" s="28" t="s">
        <v>12</v>
      </c>
    </row>
    <row r="87" spans="1:50" s="28" customFormat="1" ht="14.9" hidden="1" customHeight="1" outlineLevel="1">
      <c r="A87" s="43"/>
      <c r="C87" s="29"/>
      <c r="D87" s="30"/>
      <c r="E87" s="34"/>
      <c r="F87" s="35"/>
      <c r="G87" s="35"/>
      <c r="H87" s="44"/>
      <c r="I87" s="32"/>
      <c r="J87" s="32"/>
      <c r="K87" s="348">
        <f t="shared" si="27"/>
        <v>0</v>
      </c>
      <c r="L87" s="361">
        <f t="shared" si="28"/>
        <v>0</v>
      </c>
      <c r="M87" s="131"/>
      <c r="N87" s="36"/>
      <c r="O87" s="36"/>
      <c r="P87" s="36"/>
      <c r="Q87" s="131"/>
      <c r="R87" s="36"/>
      <c r="S87" s="36"/>
      <c r="T87" s="34"/>
      <c r="U87" s="131"/>
      <c r="V87" s="36"/>
      <c r="W87" s="36"/>
      <c r="X87" s="34"/>
      <c r="Y87" s="36"/>
      <c r="Z87" s="36"/>
      <c r="AA87" s="36"/>
      <c r="AB87" s="36"/>
      <c r="AC87" s="131"/>
      <c r="AD87" s="36"/>
      <c r="AE87" s="36"/>
      <c r="AF87" s="36"/>
      <c r="AG87" s="36"/>
      <c r="AH87" s="36"/>
      <c r="AI87" s="36"/>
      <c r="AJ87" s="36"/>
      <c r="AK87" s="205"/>
      <c r="AL87" s="205"/>
      <c r="AM87" s="205"/>
      <c r="AN87" s="205"/>
      <c r="AO87" s="205"/>
      <c r="AP87" s="205"/>
      <c r="AQ87" s="205"/>
      <c r="AR87" s="205"/>
      <c r="AS87" s="205"/>
      <c r="AT87" s="303"/>
      <c r="AX87" s="28" t="s">
        <v>12</v>
      </c>
    </row>
    <row r="88" spans="1:50" s="28" customFormat="1" ht="14.9" hidden="1" customHeight="1" outlineLevel="1">
      <c r="A88" s="43"/>
      <c r="C88" s="29"/>
      <c r="D88" s="30"/>
      <c r="E88" s="34"/>
      <c r="F88" s="35"/>
      <c r="G88" s="35"/>
      <c r="H88" s="44"/>
      <c r="I88" s="32"/>
      <c r="J88" s="32"/>
      <c r="K88" s="348">
        <f t="shared" si="27"/>
        <v>0</v>
      </c>
      <c r="L88" s="361">
        <f t="shared" si="28"/>
        <v>0</v>
      </c>
      <c r="M88" s="131"/>
      <c r="N88" s="36"/>
      <c r="O88" s="36"/>
      <c r="P88" s="36"/>
      <c r="Q88" s="131"/>
      <c r="R88" s="36"/>
      <c r="S88" s="36"/>
      <c r="T88" s="34"/>
      <c r="U88" s="131"/>
      <c r="V88" s="36"/>
      <c r="W88" s="36"/>
      <c r="X88" s="34"/>
      <c r="Y88" s="36"/>
      <c r="Z88" s="36"/>
      <c r="AA88" s="36"/>
      <c r="AB88" s="36"/>
      <c r="AC88" s="131"/>
      <c r="AD88" s="36"/>
      <c r="AE88" s="36"/>
      <c r="AF88" s="36"/>
      <c r="AG88" s="36"/>
      <c r="AH88" s="36"/>
      <c r="AI88" s="36"/>
      <c r="AJ88" s="36"/>
      <c r="AK88" s="205"/>
      <c r="AL88" s="205"/>
      <c r="AM88" s="205"/>
      <c r="AN88" s="205"/>
      <c r="AO88" s="205"/>
      <c r="AP88" s="205"/>
      <c r="AQ88" s="205"/>
      <c r="AR88" s="205"/>
      <c r="AS88" s="205"/>
      <c r="AT88" s="303"/>
      <c r="AX88" s="28" t="s">
        <v>12</v>
      </c>
    </row>
    <row r="89" spans="1:50" s="28" customFormat="1" ht="14.9" hidden="1" customHeight="1" outlineLevel="1">
      <c r="A89" s="43"/>
      <c r="C89" s="29"/>
      <c r="D89" s="30"/>
      <c r="E89" s="34"/>
      <c r="F89" s="35"/>
      <c r="G89" s="35"/>
      <c r="H89" s="44"/>
      <c r="I89" s="32"/>
      <c r="J89" s="32"/>
      <c r="K89" s="348">
        <f t="shared" si="27"/>
        <v>0</v>
      </c>
      <c r="L89" s="361">
        <f t="shared" si="28"/>
        <v>0</v>
      </c>
      <c r="M89" s="131"/>
      <c r="N89" s="36"/>
      <c r="O89" s="36"/>
      <c r="P89" s="36"/>
      <c r="Q89" s="131"/>
      <c r="R89" s="36"/>
      <c r="S89" s="36"/>
      <c r="T89" s="34"/>
      <c r="U89" s="131"/>
      <c r="V89" s="36"/>
      <c r="W89" s="36"/>
      <c r="X89" s="34"/>
      <c r="Y89" s="36"/>
      <c r="Z89" s="36"/>
      <c r="AA89" s="36"/>
      <c r="AB89" s="36"/>
      <c r="AC89" s="131"/>
      <c r="AD89" s="36"/>
      <c r="AE89" s="36"/>
      <c r="AF89" s="36"/>
      <c r="AG89" s="36"/>
      <c r="AH89" s="36"/>
      <c r="AI89" s="36"/>
      <c r="AJ89" s="36"/>
      <c r="AK89" s="205"/>
      <c r="AL89" s="205"/>
      <c r="AM89" s="205"/>
      <c r="AN89" s="205"/>
      <c r="AO89" s="205"/>
      <c r="AP89" s="205"/>
      <c r="AQ89" s="205"/>
      <c r="AR89" s="205"/>
      <c r="AS89" s="205"/>
      <c r="AT89" s="303"/>
      <c r="AX89" s="28" t="s">
        <v>12</v>
      </c>
    </row>
    <row r="90" spans="1:50" s="28" customFormat="1" ht="14.9" hidden="1" customHeight="1" outlineLevel="1">
      <c r="A90" s="43"/>
      <c r="C90" s="29"/>
      <c r="D90" s="30"/>
      <c r="E90" s="34"/>
      <c r="F90" s="35"/>
      <c r="G90" s="35"/>
      <c r="H90" s="44"/>
      <c r="I90" s="32"/>
      <c r="J90" s="32"/>
      <c r="K90" s="348">
        <f t="shared" si="27"/>
        <v>0</v>
      </c>
      <c r="L90" s="361">
        <f t="shared" si="28"/>
        <v>0</v>
      </c>
      <c r="M90" s="131"/>
      <c r="N90" s="36"/>
      <c r="O90" s="36"/>
      <c r="P90" s="36"/>
      <c r="Q90" s="131"/>
      <c r="R90" s="36"/>
      <c r="S90" s="36"/>
      <c r="T90" s="34"/>
      <c r="U90" s="131"/>
      <c r="V90" s="36"/>
      <c r="W90" s="36"/>
      <c r="X90" s="34"/>
      <c r="Y90" s="36"/>
      <c r="Z90" s="36"/>
      <c r="AA90" s="36"/>
      <c r="AB90" s="36"/>
      <c r="AC90" s="131"/>
      <c r="AD90" s="36"/>
      <c r="AE90" s="36"/>
      <c r="AF90" s="36"/>
      <c r="AG90" s="36"/>
      <c r="AH90" s="36"/>
      <c r="AI90" s="36"/>
      <c r="AJ90" s="36"/>
      <c r="AK90" s="205"/>
      <c r="AL90" s="205"/>
      <c r="AM90" s="205"/>
      <c r="AN90" s="205"/>
      <c r="AO90" s="205"/>
      <c r="AP90" s="205"/>
      <c r="AQ90" s="205"/>
      <c r="AR90" s="205"/>
      <c r="AS90" s="205"/>
      <c r="AT90" s="303"/>
      <c r="AX90" s="28" t="s">
        <v>12</v>
      </c>
    </row>
    <row r="91" spans="1:50" s="28" customFormat="1" ht="14.9" hidden="1" customHeight="1" outlineLevel="1">
      <c r="A91" s="43"/>
      <c r="C91" s="29"/>
      <c r="D91" s="30"/>
      <c r="E91" s="34"/>
      <c r="F91" s="35"/>
      <c r="G91" s="35"/>
      <c r="H91" s="44"/>
      <c r="I91" s="32"/>
      <c r="J91" s="32"/>
      <c r="K91" s="348">
        <f t="shared" si="27"/>
        <v>0</v>
      </c>
      <c r="L91" s="361">
        <f t="shared" si="28"/>
        <v>0</v>
      </c>
      <c r="M91" s="131"/>
      <c r="N91" s="36"/>
      <c r="O91" s="36"/>
      <c r="P91" s="36"/>
      <c r="Q91" s="131"/>
      <c r="R91" s="36"/>
      <c r="S91" s="36"/>
      <c r="T91" s="34"/>
      <c r="U91" s="131"/>
      <c r="V91" s="36"/>
      <c r="W91" s="36"/>
      <c r="X91" s="34"/>
      <c r="Y91" s="36"/>
      <c r="Z91" s="36"/>
      <c r="AA91" s="36"/>
      <c r="AB91" s="36"/>
      <c r="AC91" s="131"/>
      <c r="AD91" s="36"/>
      <c r="AE91" s="36"/>
      <c r="AF91" s="36"/>
      <c r="AG91" s="36"/>
      <c r="AH91" s="36"/>
      <c r="AI91" s="36"/>
      <c r="AJ91" s="36"/>
      <c r="AK91" s="205"/>
      <c r="AL91" s="205"/>
      <c r="AM91" s="205"/>
      <c r="AN91" s="205"/>
      <c r="AO91" s="205"/>
      <c r="AP91" s="205"/>
      <c r="AQ91" s="205"/>
      <c r="AR91" s="205"/>
      <c r="AS91" s="205"/>
      <c r="AT91" s="303"/>
      <c r="AX91" s="28" t="s">
        <v>12</v>
      </c>
    </row>
    <row r="92" spans="1:50" s="28" customFormat="1" ht="14.9" hidden="1" customHeight="1" outlineLevel="1">
      <c r="A92" s="43"/>
      <c r="C92" s="29"/>
      <c r="D92" s="30"/>
      <c r="E92" s="34"/>
      <c r="F92" s="35"/>
      <c r="G92" s="35"/>
      <c r="H92" s="44"/>
      <c r="I92" s="32"/>
      <c r="J92" s="32"/>
      <c r="K92" s="348">
        <f t="shared" si="27"/>
        <v>0</v>
      </c>
      <c r="L92" s="361">
        <f t="shared" si="28"/>
        <v>0</v>
      </c>
      <c r="M92" s="131"/>
      <c r="N92" s="36"/>
      <c r="O92" s="36"/>
      <c r="P92" s="36"/>
      <c r="Q92" s="131"/>
      <c r="R92" s="36"/>
      <c r="S92" s="36"/>
      <c r="T92" s="34"/>
      <c r="U92" s="131"/>
      <c r="V92" s="36"/>
      <c r="W92" s="36"/>
      <c r="X92" s="34"/>
      <c r="Y92" s="36"/>
      <c r="Z92" s="36"/>
      <c r="AA92" s="36"/>
      <c r="AB92" s="36"/>
      <c r="AC92" s="131"/>
      <c r="AD92" s="36"/>
      <c r="AE92" s="36"/>
      <c r="AF92" s="36"/>
      <c r="AG92" s="36"/>
      <c r="AH92" s="36"/>
      <c r="AI92" s="36"/>
      <c r="AJ92" s="36"/>
      <c r="AK92" s="205"/>
      <c r="AL92" s="205"/>
      <c r="AM92" s="205"/>
      <c r="AN92" s="205"/>
      <c r="AO92" s="205"/>
      <c r="AP92" s="205"/>
      <c r="AQ92" s="205"/>
      <c r="AR92" s="205"/>
      <c r="AS92" s="205"/>
      <c r="AT92" s="303"/>
      <c r="AX92" s="28" t="s">
        <v>12</v>
      </c>
    </row>
    <row r="93" spans="1:50" s="28" customFormat="1" ht="14.9" hidden="1" customHeight="1" outlineLevel="1">
      <c r="A93" s="43"/>
      <c r="C93" s="29"/>
      <c r="D93" s="30"/>
      <c r="E93" s="34"/>
      <c r="F93" s="35"/>
      <c r="G93" s="35"/>
      <c r="H93" s="44"/>
      <c r="I93" s="32"/>
      <c r="J93" s="32"/>
      <c r="K93" s="348">
        <f t="shared" si="27"/>
        <v>0</v>
      </c>
      <c r="L93" s="361">
        <f t="shared" si="28"/>
        <v>0</v>
      </c>
      <c r="M93" s="131"/>
      <c r="N93" s="36"/>
      <c r="O93" s="36"/>
      <c r="P93" s="36"/>
      <c r="Q93" s="131"/>
      <c r="R93" s="36"/>
      <c r="S93" s="36"/>
      <c r="T93" s="34"/>
      <c r="U93" s="131"/>
      <c r="V93" s="36"/>
      <c r="W93" s="36"/>
      <c r="X93" s="34"/>
      <c r="Y93" s="36"/>
      <c r="Z93" s="36"/>
      <c r="AA93" s="36"/>
      <c r="AB93" s="36"/>
      <c r="AC93" s="131"/>
      <c r="AD93" s="36"/>
      <c r="AE93" s="36"/>
      <c r="AF93" s="36"/>
      <c r="AG93" s="36"/>
      <c r="AH93" s="36"/>
      <c r="AI93" s="36"/>
      <c r="AJ93" s="36"/>
      <c r="AK93" s="205"/>
      <c r="AL93" s="205"/>
      <c r="AM93" s="205"/>
      <c r="AN93" s="205"/>
      <c r="AO93" s="205"/>
      <c r="AP93" s="205"/>
      <c r="AQ93" s="205"/>
      <c r="AR93" s="205"/>
      <c r="AS93" s="205"/>
      <c r="AT93" s="303"/>
      <c r="AX93" s="28" t="s">
        <v>12</v>
      </c>
    </row>
    <row r="94" spans="1:50" s="28" customFormat="1" ht="14.9" hidden="1" customHeight="1" outlineLevel="1">
      <c r="A94" s="43"/>
      <c r="C94" s="29"/>
      <c r="D94" s="30"/>
      <c r="E94" s="34"/>
      <c r="F94" s="35"/>
      <c r="G94" s="35"/>
      <c r="H94" s="44"/>
      <c r="I94" s="32"/>
      <c r="J94" s="32"/>
      <c r="K94" s="348">
        <f t="shared" si="27"/>
        <v>0</v>
      </c>
      <c r="L94" s="361">
        <f t="shared" si="28"/>
        <v>0</v>
      </c>
      <c r="M94" s="131"/>
      <c r="N94" s="36"/>
      <c r="O94" s="36"/>
      <c r="P94" s="36"/>
      <c r="Q94" s="131"/>
      <c r="R94" s="36"/>
      <c r="S94" s="36"/>
      <c r="T94" s="34"/>
      <c r="U94" s="131"/>
      <c r="V94" s="36"/>
      <c r="W94" s="36"/>
      <c r="X94" s="34"/>
      <c r="Y94" s="36"/>
      <c r="Z94" s="36"/>
      <c r="AA94" s="36"/>
      <c r="AB94" s="36"/>
      <c r="AC94" s="131"/>
      <c r="AD94" s="36"/>
      <c r="AE94" s="36"/>
      <c r="AF94" s="36"/>
      <c r="AG94" s="36"/>
      <c r="AH94" s="36"/>
      <c r="AI94" s="36"/>
      <c r="AJ94" s="36"/>
      <c r="AK94" s="205"/>
      <c r="AL94" s="205"/>
      <c r="AM94" s="205"/>
      <c r="AN94" s="205"/>
      <c r="AO94" s="205"/>
      <c r="AP94" s="205"/>
      <c r="AQ94" s="205"/>
      <c r="AR94" s="205"/>
      <c r="AS94" s="205"/>
      <c r="AT94" s="303"/>
      <c r="AX94" s="28" t="s">
        <v>12</v>
      </c>
    </row>
    <row r="95" spans="1:50" s="28" customFormat="1" ht="14.9" hidden="1" customHeight="1" outlineLevel="1">
      <c r="A95" s="43"/>
      <c r="C95" s="29"/>
      <c r="D95" s="30"/>
      <c r="E95" s="34"/>
      <c r="F95" s="35"/>
      <c r="G95" s="35"/>
      <c r="H95" s="44"/>
      <c r="I95" s="32"/>
      <c r="J95" s="32"/>
      <c r="K95" s="348">
        <f t="shared" si="27"/>
        <v>0</v>
      </c>
      <c r="L95" s="361">
        <f t="shared" si="28"/>
        <v>0</v>
      </c>
      <c r="M95" s="131"/>
      <c r="N95" s="36"/>
      <c r="O95" s="36"/>
      <c r="P95" s="36"/>
      <c r="Q95" s="131"/>
      <c r="R95" s="36"/>
      <c r="S95" s="36"/>
      <c r="T95" s="34"/>
      <c r="U95" s="131"/>
      <c r="V95" s="36"/>
      <c r="W95" s="36"/>
      <c r="X95" s="34"/>
      <c r="Y95" s="36"/>
      <c r="Z95" s="36"/>
      <c r="AA95" s="36"/>
      <c r="AB95" s="36"/>
      <c r="AC95" s="131"/>
      <c r="AD95" s="36"/>
      <c r="AE95" s="36"/>
      <c r="AF95" s="36"/>
      <c r="AG95" s="36"/>
      <c r="AH95" s="36"/>
      <c r="AI95" s="36"/>
      <c r="AJ95" s="36"/>
      <c r="AK95" s="205"/>
      <c r="AL95" s="205"/>
      <c r="AM95" s="205"/>
      <c r="AN95" s="205"/>
      <c r="AO95" s="205"/>
      <c r="AP95" s="205"/>
      <c r="AQ95" s="205"/>
      <c r="AR95" s="205"/>
      <c r="AS95" s="205"/>
      <c r="AT95" s="303"/>
      <c r="AX95" s="28" t="s">
        <v>12</v>
      </c>
    </row>
    <row r="96" spans="1:50" s="28" customFormat="1" ht="14.9" hidden="1" customHeight="1" outlineLevel="1">
      <c r="A96" s="43"/>
      <c r="C96" s="29"/>
      <c r="D96" s="30"/>
      <c r="E96" s="34"/>
      <c r="F96" s="35"/>
      <c r="G96" s="35"/>
      <c r="H96" s="44"/>
      <c r="I96" s="32"/>
      <c r="J96" s="32"/>
      <c r="K96" s="348">
        <f t="shared" si="27"/>
        <v>0</v>
      </c>
      <c r="L96" s="361">
        <f t="shared" si="28"/>
        <v>0</v>
      </c>
      <c r="M96" s="131"/>
      <c r="N96" s="36"/>
      <c r="O96" s="36"/>
      <c r="P96" s="36"/>
      <c r="Q96" s="131"/>
      <c r="R96" s="36"/>
      <c r="S96" s="36"/>
      <c r="T96" s="34"/>
      <c r="U96" s="131"/>
      <c r="V96" s="36"/>
      <c r="W96" s="36"/>
      <c r="X96" s="34"/>
      <c r="Y96" s="36"/>
      <c r="Z96" s="36"/>
      <c r="AA96" s="36"/>
      <c r="AB96" s="36"/>
      <c r="AC96" s="131"/>
      <c r="AD96" s="36"/>
      <c r="AE96" s="36"/>
      <c r="AF96" s="36"/>
      <c r="AG96" s="36"/>
      <c r="AH96" s="36"/>
      <c r="AI96" s="36"/>
      <c r="AJ96" s="36"/>
      <c r="AK96" s="205"/>
      <c r="AL96" s="205"/>
      <c r="AM96" s="205"/>
      <c r="AN96" s="205"/>
      <c r="AO96" s="205"/>
      <c r="AP96" s="205"/>
      <c r="AQ96" s="205"/>
      <c r="AR96" s="205"/>
      <c r="AS96" s="205"/>
      <c r="AT96" s="303"/>
      <c r="AX96" s="28" t="s">
        <v>12</v>
      </c>
    </row>
    <row r="97" spans="1:50" s="28" customFormat="1" ht="14.9" hidden="1" customHeight="1" outlineLevel="1">
      <c r="A97" s="43"/>
      <c r="C97" s="29"/>
      <c r="D97" s="30"/>
      <c r="E97" s="34"/>
      <c r="F97" s="35"/>
      <c r="G97" s="35"/>
      <c r="H97" s="44"/>
      <c r="I97" s="32"/>
      <c r="J97" s="32"/>
      <c r="K97" s="348">
        <f t="shared" si="27"/>
        <v>0</v>
      </c>
      <c r="L97" s="361">
        <f t="shared" si="28"/>
        <v>0</v>
      </c>
      <c r="M97" s="131"/>
      <c r="N97" s="36"/>
      <c r="O97" s="36"/>
      <c r="P97" s="36"/>
      <c r="Q97" s="131"/>
      <c r="R97" s="36"/>
      <c r="S97" s="36"/>
      <c r="T97" s="34"/>
      <c r="U97" s="131"/>
      <c r="V97" s="36"/>
      <c r="W97" s="36"/>
      <c r="X97" s="34"/>
      <c r="Y97" s="36"/>
      <c r="Z97" s="36"/>
      <c r="AA97" s="36"/>
      <c r="AB97" s="36"/>
      <c r="AC97" s="131"/>
      <c r="AD97" s="36"/>
      <c r="AE97" s="36"/>
      <c r="AF97" s="36"/>
      <c r="AG97" s="36"/>
      <c r="AH97" s="36"/>
      <c r="AI97" s="36"/>
      <c r="AJ97" s="36"/>
      <c r="AK97" s="205"/>
      <c r="AL97" s="205"/>
      <c r="AM97" s="205"/>
      <c r="AN97" s="205"/>
      <c r="AO97" s="205"/>
      <c r="AP97" s="205"/>
      <c r="AQ97" s="205"/>
      <c r="AR97" s="205"/>
      <c r="AS97" s="205"/>
      <c r="AT97" s="303"/>
      <c r="AX97" s="28" t="s">
        <v>12</v>
      </c>
    </row>
    <row r="98" spans="1:50" s="28" customFormat="1" ht="14.9" hidden="1" customHeight="1" outlineLevel="1">
      <c r="A98" s="43"/>
      <c r="C98" s="29"/>
      <c r="D98" s="30"/>
      <c r="E98" s="34"/>
      <c r="F98" s="35"/>
      <c r="G98" s="35"/>
      <c r="H98" s="44"/>
      <c r="I98" s="32"/>
      <c r="J98" s="32"/>
      <c r="K98" s="348">
        <f t="shared" si="27"/>
        <v>0</v>
      </c>
      <c r="L98" s="361">
        <f t="shared" si="28"/>
        <v>0</v>
      </c>
      <c r="M98" s="131"/>
      <c r="N98" s="36"/>
      <c r="O98" s="36"/>
      <c r="P98" s="36"/>
      <c r="Q98" s="131"/>
      <c r="R98" s="36"/>
      <c r="S98" s="36"/>
      <c r="T98" s="34"/>
      <c r="U98" s="131"/>
      <c r="V98" s="36"/>
      <c r="W98" s="36"/>
      <c r="X98" s="34"/>
      <c r="Y98" s="36"/>
      <c r="Z98" s="36"/>
      <c r="AA98" s="36"/>
      <c r="AB98" s="36"/>
      <c r="AC98" s="131"/>
      <c r="AD98" s="36"/>
      <c r="AE98" s="36"/>
      <c r="AF98" s="36"/>
      <c r="AG98" s="36"/>
      <c r="AH98" s="36"/>
      <c r="AI98" s="36"/>
      <c r="AJ98" s="36"/>
      <c r="AK98" s="205"/>
      <c r="AL98" s="205"/>
      <c r="AM98" s="205"/>
      <c r="AN98" s="205"/>
      <c r="AO98" s="205"/>
      <c r="AP98" s="205"/>
      <c r="AQ98" s="205"/>
      <c r="AR98" s="205"/>
      <c r="AS98" s="205"/>
      <c r="AT98" s="303"/>
      <c r="AX98" s="28" t="s">
        <v>12</v>
      </c>
    </row>
    <row r="99" spans="1:50" s="28" customFormat="1" ht="14.9" hidden="1" customHeight="1" outlineLevel="1">
      <c r="A99" s="43"/>
      <c r="C99" s="29"/>
      <c r="D99" s="30"/>
      <c r="E99" s="34"/>
      <c r="F99" s="35"/>
      <c r="G99" s="35"/>
      <c r="H99" s="44"/>
      <c r="I99" s="32"/>
      <c r="J99" s="32"/>
      <c r="K99" s="348">
        <f t="shared" si="27"/>
        <v>0</v>
      </c>
      <c r="L99" s="361">
        <f t="shared" si="28"/>
        <v>0</v>
      </c>
      <c r="M99" s="131"/>
      <c r="N99" s="36"/>
      <c r="O99" s="36"/>
      <c r="P99" s="36"/>
      <c r="Q99" s="131"/>
      <c r="R99" s="36"/>
      <c r="S99" s="36"/>
      <c r="T99" s="34"/>
      <c r="U99" s="131"/>
      <c r="V99" s="36"/>
      <c r="W99" s="36"/>
      <c r="X99" s="34"/>
      <c r="Y99" s="36"/>
      <c r="Z99" s="36"/>
      <c r="AA99" s="36"/>
      <c r="AB99" s="36"/>
      <c r="AC99" s="131"/>
      <c r="AD99" s="36"/>
      <c r="AE99" s="36"/>
      <c r="AF99" s="36"/>
      <c r="AG99" s="36"/>
      <c r="AH99" s="36"/>
      <c r="AI99" s="36"/>
      <c r="AJ99" s="36"/>
      <c r="AK99" s="205"/>
      <c r="AL99" s="205"/>
      <c r="AM99" s="205"/>
      <c r="AN99" s="205"/>
      <c r="AO99" s="205"/>
      <c r="AP99" s="205"/>
      <c r="AQ99" s="205"/>
      <c r="AR99" s="205"/>
      <c r="AS99" s="205"/>
      <c r="AT99" s="303"/>
      <c r="AX99" s="28" t="s">
        <v>12</v>
      </c>
    </row>
    <row r="100" spans="1:50" s="28" customFormat="1" ht="14.9" hidden="1" customHeight="1" outlineLevel="1">
      <c r="A100" s="43"/>
      <c r="C100" s="29"/>
      <c r="D100" s="30"/>
      <c r="E100" s="34"/>
      <c r="F100" s="35"/>
      <c r="G100" s="35"/>
      <c r="H100" s="44"/>
      <c r="I100" s="32"/>
      <c r="J100" s="32"/>
      <c r="K100" s="348">
        <f t="shared" si="27"/>
        <v>0</v>
      </c>
      <c r="L100" s="361">
        <f t="shared" si="28"/>
        <v>0</v>
      </c>
      <c r="M100" s="131"/>
      <c r="N100" s="36"/>
      <c r="O100" s="36"/>
      <c r="P100" s="36"/>
      <c r="Q100" s="131"/>
      <c r="R100" s="36"/>
      <c r="S100" s="36"/>
      <c r="T100" s="34"/>
      <c r="U100" s="131"/>
      <c r="V100" s="36"/>
      <c r="W100" s="36"/>
      <c r="X100" s="34"/>
      <c r="Y100" s="36"/>
      <c r="Z100" s="36"/>
      <c r="AA100" s="36"/>
      <c r="AB100" s="36"/>
      <c r="AC100" s="131"/>
      <c r="AD100" s="36"/>
      <c r="AE100" s="36"/>
      <c r="AF100" s="36"/>
      <c r="AG100" s="36"/>
      <c r="AH100" s="36"/>
      <c r="AI100" s="36"/>
      <c r="AJ100" s="36"/>
      <c r="AK100" s="205"/>
      <c r="AL100" s="205"/>
      <c r="AM100" s="205"/>
      <c r="AN100" s="205"/>
      <c r="AO100" s="205"/>
      <c r="AP100" s="205"/>
      <c r="AQ100" s="205"/>
      <c r="AR100" s="205"/>
      <c r="AS100" s="205"/>
      <c r="AT100" s="303"/>
      <c r="AX100" s="28" t="s">
        <v>12</v>
      </c>
    </row>
    <row r="101" spans="1:50" s="28" customFormat="1" ht="14.9" hidden="1" customHeight="1" outlineLevel="1">
      <c r="A101" s="43"/>
      <c r="C101" s="29"/>
      <c r="D101" s="30"/>
      <c r="E101" s="34"/>
      <c r="F101" s="35"/>
      <c r="G101" s="35"/>
      <c r="H101" s="44"/>
      <c r="I101" s="32"/>
      <c r="J101" s="32"/>
      <c r="K101" s="348">
        <f t="shared" si="27"/>
        <v>0</v>
      </c>
      <c r="L101" s="361">
        <f t="shared" si="28"/>
        <v>0</v>
      </c>
      <c r="M101" s="131"/>
      <c r="N101" s="36"/>
      <c r="O101" s="36"/>
      <c r="P101" s="36"/>
      <c r="Q101" s="131"/>
      <c r="R101" s="36"/>
      <c r="S101" s="36"/>
      <c r="T101" s="34"/>
      <c r="U101" s="131"/>
      <c r="V101" s="36"/>
      <c r="W101" s="36"/>
      <c r="X101" s="34"/>
      <c r="Y101" s="36"/>
      <c r="Z101" s="36"/>
      <c r="AA101" s="36"/>
      <c r="AB101" s="36"/>
      <c r="AC101" s="131"/>
      <c r="AD101" s="36"/>
      <c r="AE101" s="36"/>
      <c r="AF101" s="36"/>
      <c r="AG101" s="36"/>
      <c r="AH101" s="36"/>
      <c r="AI101" s="36"/>
      <c r="AJ101" s="36"/>
      <c r="AK101" s="205"/>
      <c r="AL101" s="205"/>
      <c r="AM101" s="205"/>
      <c r="AN101" s="205"/>
      <c r="AO101" s="205"/>
      <c r="AP101" s="205"/>
      <c r="AQ101" s="205"/>
      <c r="AR101" s="205"/>
      <c r="AS101" s="205"/>
      <c r="AT101" s="303"/>
      <c r="AX101" s="28" t="s">
        <v>12</v>
      </c>
    </row>
    <row r="102" spans="1:50" s="28" customFormat="1" ht="14.9" hidden="1" customHeight="1" outlineLevel="1">
      <c r="A102" s="43"/>
      <c r="C102" s="29"/>
      <c r="D102" s="30"/>
      <c r="E102" s="34"/>
      <c r="F102" s="35"/>
      <c r="G102" s="35"/>
      <c r="H102" s="44"/>
      <c r="I102" s="32"/>
      <c r="J102" s="32"/>
      <c r="K102" s="348">
        <f t="shared" si="27"/>
        <v>0</v>
      </c>
      <c r="L102" s="361">
        <f t="shared" si="28"/>
        <v>0</v>
      </c>
      <c r="M102" s="131"/>
      <c r="N102" s="36"/>
      <c r="O102" s="36"/>
      <c r="P102" s="36"/>
      <c r="Q102" s="131"/>
      <c r="R102" s="36"/>
      <c r="S102" s="36"/>
      <c r="T102" s="34"/>
      <c r="U102" s="131"/>
      <c r="V102" s="36"/>
      <c r="W102" s="36"/>
      <c r="X102" s="34"/>
      <c r="Y102" s="36"/>
      <c r="Z102" s="36"/>
      <c r="AA102" s="36"/>
      <c r="AB102" s="36"/>
      <c r="AC102" s="131"/>
      <c r="AD102" s="36"/>
      <c r="AE102" s="36"/>
      <c r="AF102" s="36"/>
      <c r="AG102" s="36"/>
      <c r="AH102" s="36"/>
      <c r="AI102" s="36"/>
      <c r="AJ102" s="36"/>
      <c r="AK102" s="205"/>
      <c r="AL102" s="205"/>
      <c r="AM102" s="205"/>
      <c r="AN102" s="205"/>
      <c r="AO102" s="205"/>
      <c r="AP102" s="205"/>
      <c r="AQ102" s="205"/>
      <c r="AR102" s="205"/>
      <c r="AS102" s="205"/>
      <c r="AT102" s="303"/>
      <c r="AX102" s="28" t="s">
        <v>12</v>
      </c>
    </row>
    <row r="103" spans="1:50" s="28" customFormat="1" ht="14.9" hidden="1" customHeight="1" outlineLevel="1">
      <c r="A103" s="43"/>
      <c r="C103" s="29"/>
      <c r="D103" s="30"/>
      <c r="E103" s="34"/>
      <c r="F103" s="35"/>
      <c r="G103" s="35"/>
      <c r="H103" s="44"/>
      <c r="I103" s="32"/>
      <c r="J103" s="32"/>
      <c r="K103" s="348">
        <f t="shared" si="27"/>
        <v>0</v>
      </c>
      <c r="L103" s="361">
        <f t="shared" si="28"/>
        <v>0</v>
      </c>
      <c r="M103" s="131"/>
      <c r="N103" s="36"/>
      <c r="O103" s="36"/>
      <c r="P103" s="36"/>
      <c r="Q103" s="131"/>
      <c r="R103" s="36"/>
      <c r="S103" s="36"/>
      <c r="T103" s="34"/>
      <c r="U103" s="131"/>
      <c r="V103" s="36"/>
      <c r="W103" s="36"/>
      <c r="X103" s="34"/>
      <c r="Y103" s="36"/>
      <c r="Z103" s="36"/>
      <c r="AA103" s="36"/>
      <c r="AB103" s="36"/>
      <c r="AC103" s="131"/>
      <c r="AD103" s="36"/>
      <c r="AE103" s="36"/>
      <c r="AF103" s="36"/>
      <c r="AG103" s="36"/>
      <c r="AH103" s="36"/>
      <c r="AI103" s="36"/>
      <c r="AJ103" s="36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303"/>
      <c r="AX103" s="28" t="s">
        <v>12</v>
      </c>
    </row>
    <row r="104" spans="1:50" s="28" customFormat="1" ht="14.9" hidden="1" customHeight="1" outlineLevel="1">
      <c r="A104" s="43"/>
      <c r="C104" s="29"/>
      <c r="D104" s="30"/>
      <c r="E104" s="31"/>
      <c r="F104" s="32"/>
      <c r="G104" s="32"/>
      <c r="H104" s="32"/>
      <c r="I104" s="32"/>
      <c r="J104" s="32"/>
      <c r="K104" s="348">
        <f>SUM(AK104:AN104)</f>
        <v>0</v>
      </c>
      <c r="L104" s="361">
        <f t="shared" si="28"/>
        <v>0</v>
      </c>
      <c r="M104" s="130"/>
      <c r="N104" s="33"/>
      <c r="O104" s="33"/>
      <c r="P104" s="33"/>
      <c r="Q104" s="130"/>
      <c r="R104" s="33"/>
      <c r="S104" s="33"/>
      <c r="T104" s="31"/>
      <c r="U104" s="130"/>
      <c r="V104" s="33"/>
      <c r="W104" s="33"/>
      <c r="X104" s="31"/>
      <c r="Y104" s="33"/>
      <c r="Z104" s="33"/>
      <c r="AA104" s="33"/>
      <c r="AB104" s="33"/>
      <c r="AC104" s="130"/>
      <c r="AD104" s="33"/>
      <c r="AE104" s="33"/>
      <c r="AF104" s="33"/>
      <c r="AG104" s="33"/>
      <c r="AH104" s="33"/>
      <c r="AI104" s="33"/>
      <c r="AJ104" s="33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303"/>
      <c r="AX104" s="28" t="s">
        <v>12</v>
      </c>
    </row>
    <row r="105" spans="1:50" s="28" customFormat="1" ht="14.9" hidden="1" customHeight="1" outlineLevel="1">
      <c r="A105" s="43"/>
      <c r="C105" s="29"/>
      <c r="D105" s="30"/>
      <c r="E105" s="31"/>
      <c r="F105" s="32"/>
      <c r="G105" s="32"/>
      <c r="H105" s="32"/>
      <c r="I105" s="32"/>
      <c r="J105" s="32"/>
      <c r="K105" s="348">
        <f t="shared" si="27"/>
        <v>0</v>
      </c>
      <c r="L105" s="361">
        <f t="shared" si="28"/>
        <v>0</v>
      </c>
      <c r="M105" s="130"/>
      <c r="N105" s="33"/>
      <c r="O105" s="33"/>
      <c r="P105" s="33"/>
      <c r="Q105" s="130"/>
      <c r="R105" s="33"/>
      <c r="S105" s="33"/>
      <c r="T105" s="31"/>
      <c r="U105" s="130"/>
      <c r="V105" s="33"/>
      <c r="W105" s="33"/>
      <c r="X105" s="31"/>
      <c r="Y105" s="33"/>
      <c r="Z105" s="33"/>
      <c r="AA105" s="33"/>
      <c r="AB105" s="33"/>
      <c r="AC105" s="130"/>
      <c r="AD105" s="33"/>
      <c r="AE105" s="33"/>
      <c r="AF105" s="33"/>
      <c r="AG105" s="33"/>
      <c r="AH105" s="33"/>
      <c r="AI105" s="33"/>
      <c r="AJ105" s="33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303"/>
      <c r="AX105" s="28" t="s">
        <v>12</v>
      </c>
    </row>
    <row r="106" spans="1:50" s="28" customFormat="1" ht="14.9" hidden="1" customHeight="1" outlineLevel="1">
      <c r="A106" s="43"/>
      <c r="C106" s="29"/>
      <c r="D106" s="30"/>
      <c r="E106" s="31"/>
      <c r="F106" s="32"/>
      <c r="G106" s="32"/>
      <c r="H106" s="32"/>
      <c r="I106" s="32"/>
      <c r="J106" s="32"/>
      <c r="K106" s="348">
        <f t="shared" si="27"/>
        <v>0</v>
      </c>
      <c r="L106" s="361">
        <f t="shared" si="28"/>
        <v>0</v>
      </c>
      <c r="M106" s="130"/>
      <c r="N106" s="33"/>
      <c r="O106" s="33"/>
      <c r="P106" s="33"/>
      <c r="Q106" s="130"/>
      <c r="R106" s="33"/>
      <c r="S106" s="33"/>
      <c r="T106" s="31"/>
      <c r="U106" s="130"/>
      <c r="V106" s="33"/>
      <c r="W106" s="33"/>
      <c r="X106" s="31"/>
      <c r="Y106" s="33"/>
      <c r="Z106" s="33"/>
      <c r="AA106" s="33"/>
      <c r="AB106" s="33"/>
      <c r="AC106" s="130"/>
      <c r="AD106" s="33"/>
      <c r="AE106" s="33"/>
      <c r="AF106" s="33"/>
      <c r="AG106" s="33"/>
      <c r="AH106" s="33"/>
      <c r="AI106" s="33"/>
      <c r="AJ106" s="33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303"/>
      <c r="AX106" s="28" t="s">
        <v>12</v>
      </c>
    </row>
    <row r="107" spans="1:50" ht="14.9" customHeight="1" collapsed="1">
      <c r="A107" s="45" t="s">
        <v>13</v>
      </c>
      <c r="B107" s="46"/>
      <c r="C107" s="47"/>
      <c r="D107" s="48"/>
      <c r="E107" s="49">
        <f t="shared" ref="E107:J107" si="29">SUM(E108:E217)</f>
        <v>-0.17652224651817974</v>
      </c>
      <c r="F107" s="50">
        <f t="shared" si="29"/>
        <v>0.20051358208031678</v>
      </c>
      <c r="G107" s="50">
        <f t="shared" si="29"/>
        <v>5.8318194116964941</v>
      </c>
      <c r="H107" s="50">
        <f t="shared" si="29"/>
        <v>1.0502534080668768</v>
      </c>
      <c r="I107" s="50">
        <f t="shared" si="29"/>
        <v>-1.5997163166321968</v>
      </c>
      <c r="J107" s="50">
        <f t="shared" si="29"/>
        <v>8.8768155673454938</v>
      </c>
      <c r="K107" s="351">
        <f>SUM(K108:K217)</f>
        <v>-6.7794113171550707E-2</v>
      </c>
      <c r="L107" s="351">
        <f>SUM(L108:L217)</f>
        <v>8.9899157110145307</v>
      </c>
      <c r="M107" s="309">
        <v>4.4835640631231126E-2</v>
      </c>
      <c r="N107" s="126">
        <v>-4.6045914124224506E-2</v>
      </c>
      <c r="O107" s="126">
        <v>4.5612550532841571E-2</v>
      </c>
      <c r="P107" s="126">
        <v>-0.22092452355802794</v>
      </c>
      <c r="Q107" s="309">
        <v>2.0290277786584324E-2</v>
      </c>
      <c r="R107" s="126">
        <v>6.9372368868236542E-2</v>
      </c>
      <c r="S107" s="126">
        <v>-0.10309677743235228</v>
      </c>
      <c r="T107" s="49">
        <v>0.21394771285784819</v>
      </c>
      <c r="U107" s="127">
        <v>6.0737402962892695</v>
      </c>
      <c r="V107" s="24">
        <v>0.32022977552571952</v>
      </c>
      <c r="W107" s="24">
        <v>-0.60964851579156409</v>
      </c>
      <c r="X107" s="26">
        <v>4.7497855673069189E-2</v>
      </c>
      <c r="Y107" s="24">
        <v>2.2152252785014464E-2</v>
      </c>
      <c r="Z107" s="24">
        <v>-1.8640150269589689E-2</v>
      </c>
      <c r="AA107" s="24">
        <v>-0.77622120138639561</v>
      </c>
      <c r="AB107" s="26">
        <v>1.8229625069378477</v>
      </c>
      <c r="AC107" s="126">
        <f t="shared" ref="AC107:AM107" si="30">SUM(AC108:AC217)</f>
        <v>0.14670377064408849</v>
      </c>
      <c r="AD107" s="126">
        <f t="shared" si="30"/>
        <v>-0.50195617095007949</v>
      </c>
      <c r="AE107" s="126">
        <f t="shared" si="30"/>
        <v>-0.49517935342906416</v>
      </c>
      <c r="AF107" s="126">
        <f t="shared" si="30"/>
        <v>-0.74928456289714174</v>
      </c>
      <c r="AG107" s="126">
        <f t="shared" si="30"/>
        <v>0.67279340223508</v>
      </c>
      <c r="AH107" s="126">
        <f t="shared" si="30"/>
        <v>2.8640920797771336</v>
      </c>
      <c r="AI107" s="126">
        <f t="shared" si="30"/>
        <v>3.2082142658562272</v>
      </c>
      <c r="AJ107" s="126">
        <f t="shared" si="30"/>
        <v>2.131715819477054</v>
      </c>
      <c r="AK107" s="208">
        <f t="shared" si="30"/>
        <v>3.7673567986433086E-2</v>
      </c>
      <c r="AL107" s="208">
        <f t="shared" si="30"/>
        <v>-0.84774125512826959</v>
      </c>
      <c r="AM107" s="208">
        <f t="shared" si="30"/>
        <v>-0.73183142400588841</v>
      </c>
      <c r="AN107" s="208">
        <f>SUM(AN108:AN217)</f>
        <v>1.4741049979761749</v>
      </c>
      <c r="AO107" s="208">
        <f>SUM(AO108:AO217)</f>
        <v>8.9899157110145307</v>
      </c>
      <c r="AP107" s="208">
        <f t="shared" ref="AP107:AR107" si="31">SUM(AP108:AP217)</f>
        <v>0</v>
      </c>
      <c r="AQ107" s="208">
        <f t="shared" si="31"/>
        <v>0</v>
      </c>
      <c r="AR107" s="208">
        <f t="shared" si="31"/>
        <v>0</v>
      </c>
      <c r="AS107" s="208">
        <v>0</v>
      </c>
      <c r="AU107" s="28"/>
      <c r="AX107" s="28"/>
    </row>
    <row r="108" spans="1:50" s="28" customFormat="1" ht="14.9" hidden="1" customHeight="1">
      <c r="A108" s="43" t="s">
        <v>180</v>
      </c>
      <c r="C108" s="29" t="s">
        <v>237</v>
      </c>
      <c r="D108" s="30" t="s">
        <v>218</v>
      </c>
      <c r="E108" s="31">
        <f t="shared" ref="E108:E217" si="32">SUM(M108:P108)</f>
        <v>0</v>
      </c>
      <c r="F108" s="35">
        <f t="shared" ref="F108:F217" si="33">SUM(Q108:T108)</f>
        <v>0</v>
      </c>
      <c r="G108" s="32">
        <f t="shared" ref="G108:G217" si="34">SUM(U108:X108)</f>
        <v>6.2495154499999996</v>
      </c>
      <c r="H108" s="32">
        <f t="shared" ref="H108:H217" si="35">SUM(Y108:AB108)</f>
        <v>1.3445363800000001</v>
      </c>
      <c r="I108" s="32">
        <f t="shared" ref="I108:I171" si="36">SUM(AC108:AF108)</f>
        <v>0</v>
      </c>
      <c r="J108" s="32">
        <f t="shared" ref="J108:J171" si="37">SUM(AG108:AJ108)</f>
        <v>0</v>
      </c>
      <c r="K108" s="348">
        <f t="shared" si="27"/>
        <v>0</v>
      </c>
      <c r="L108" s="348">
        <f t="shared" si="28"/>
        <v>0</v>
      </c>
      <c r="M108" s="131"/>
      <c r="N108" s="36"/>
      <c r="O108" s="36"/>
      <c r="P108" s="36"/>
      <c r="Q108" s="131"/>
      <c r="R108" s="36"/>
      <c r="S108" s="36"/>
      <c r="T108" s="34"/>
      <c r="U108" s="131">
        <v>6.0937099999999997</v>
      </c>
      <c r="V108" s="36"/>
      <c r="W108" s="36">
        <v>2.3875450000000187E-2</v>
      </c>
      <c r="X108" s="34">
        <v>0.13192999999999999</v>
      </c>
      <c r="Y108" s="36"/>
      <c r="Z108" s="36"/>
      <c r="AA108" s="36"/>
      <c r="AB108" s="304">
        <v>1.3445363800000001</v>
      </c>
      <c r="AC108" s="131"/>
      <c r="AD108" s="36"/>
      <c r="AE108" s="36"/>
      <c r="AF108" s="36"/>
      <c r="AG108" s="36"/>
      <c r="AH108" s="36"/>
      <c r="AI108" s="36"/>
      <c r="AJ108" s="36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303"/>
      <c r="AU108" s="28" t="s">
        <v>237</v>
      </c>
      <c r="AV108" s="28" t="s">
        <v>3</v>
      </c>
      <c r="AW108" s="28" t="s">
        <v>1</v>
      </c>
      <c r="AX108" s="28" t="s">
        <v>13</v>
      </c>
    </row>
    <row r="109" spans="1:50" s="28" customFormat="1" ht="14.9" hidden="1" customHeight="1">
      <c r="A109" s="43" t="s">
        <v>215</v>
      </c>
      <c r="C109" s="29" t="s">
        <v>86</v>
      </c>
      <c r="D109" s="30" t="s">
        <v>49</v>
      </c>
      <c r="E109" s="31">
        <f t="shared" si="32"/>
        <v>0</v>
      </c>
      <c r="F109" s="35">
        <f t="shared" si="33"/>
        <v>0</v>
      </c>
      <c r="G109" s="32">
        <f t="shared" si="34"/>
        <v>0</v>
      </c>
      <c r="H109" s="32">
        <f t="shared" si="35"/>
        <v>0</v>
      </c>
      <c r="I109" s="32">
        <f t="shared" si="36"/>
        <v>-0.37399999999999994</v>
      </c>
      <c r="J109" s="32">
        <f t="shared" si="37"/>
        <v>-0.41000000000000003</v>
      </c>
      <c r="K109" s="348">
        <f t="shared" si="27"/>
        <v>-0.91800000000000004</v>
      </c>
      <c r="L109" s="348">
        <f t="shared" si="28"/>
        <v>0</v>
      </c>
      <c r="M109" s="131"/>
      <c r="N109" s="36"/>
      <c r="O109" s="36"/>
      <c r="P109" s="36"/>
      <c r="Q109" s="131"/>
      <c r="R109" s="36"/>
      <c r="S109" s="36"/>
      <c r="T109" s="34"/>
      <c r="U109" s="131"/>
      <c r="V109" s="36"/>
      <c r="W109" s="36"/>
      <c r="X109" s="34"/>
      <c r="Y109" s="36"/>
      <c r="Z109" s="36"/>
      <c r="AA109" s="36"/>
      <c r="AB109" s="304"/>
      <c r="AC109" s="131">
        <v>0.16500000000000001</v>
      </c>
      <c r="AD109" s="36">
        <v>-0.41900000000000004</v>
      </c>
      <c r="AE109" s="36">
        <v>-7.5999999999999984E-2</v>
      </c>
      <c r="AF109" s="36">
        <v>-4.3999999999999984E-2</v>
      </c>
      <c r="AG109" s="36">
        <v>-2E-3</v>
      </c>
      <c r="AH109" s="36">
        <v>-0.03</v>
      </c>
      <c r="AI109" s="36">
        <v>-8.7999999999999981E-2</v>
      </c>
      <c r="AJ109" s="36">
        <v>-0.29000000000000004</v>
      </c>
      <c r="AK109" s="205">
        <v>4.0000000000000001E-3</v>
      </c>
      <c r="AL109" s="205">
        <v>-0.10300000000000001</v>
      </c>
      <c r="AM109" s="205">
        <v>1.0000000000000044E-3</v>
      </c>
      <c r="AN109" s="205">
        <v>-0.82000000000000006</v>
      </c>
      <c r="AO109" s="205">
        <v>0</v>
      </c>
      <c r="AP109" s="205">
        <v>0</v>
      </c>
      <c r="AQ109" s="205">
        <v>0</v>
      </c>
      <c r="AR109" s="205">
        <v>0</v>
      </c>
      <c r="AS109" s="205"/>
      <c r="AT109" s="303"/>
      <c r="AU109" s="28" t="s">
        <v>34</v>
      </c>
      <c r="AV109" s="28" t="str">
        <f>AU109</f>
        <v>Hygiene</v>
      </c>
      <c r="AW109" s="28" t="s">
        <v>6</v>
      </c>
      <c r="AX109" s="28" t="s">
        <v>13</v>
      </c>
    </row>
    <row r="110" spans="1:50" s="28" customFormat="1" ht="13.5" customHeight="1">
      <c r="A110" s="43" t="s">
        <v>431</v>
      </c>
      <c r="C110" s="29" t="s">
        <v>4</v>
      </c>
      <c r="D110" s="30" t="s">
        <v>49</v>
      </c>
      <c r="E110" s="31">
        <f t="shared" si="32"/>
        <v>0</v>
      </c>
      <c r="F110" s="35">
        <f t="shared" si="33"/>
        <v>0</v>
      </c>
      <c r="G110" s="32">
        <f t="shared" si="34"/>
        <v>0</v>
      </c>
      <c r="H110" s="32">
        <f t="shared" si="35"/>
        <v>0</v>
      </c>
      <c r="I110" s="32">
        <f t="shared" si="36"/>
        <v>0.21283582504415641</v>
      </c>
      <c r="J110" s="32">
        <f t="shared" si="37"/>
        <v>0</v>
      </c>
      <c r="K110" s="348">
        <f t="shared" si="27"/>
        <v>3.5151193930375133E-3</v>
      </c>
      <c r="L110" s="348">
        <f t="shared" si="28"/>
        <v>-6.7199999999999996E-4</v>
      </c>
      <c r="M110" s="131"/>
      <c r="N110" s="36"/>
      <c r="O110" s="36"/>
      <c r="P110" s="36"/>
      <c r="Q110" s="131"/>
      <c r="R110" s="36"/>
      <c r="S110" s="36"/>
      <c r="T110" s="34"/>
      <c r="U110" s="131"/>
      <c r="V110" s="36"/>
      <c r="W110" s="36"/>
      <c r="X110" s="34"/>
      <c r="Y110" s="36"/>
      <c r="Z110" s="36"/>
      <c r="AA110" s="36"/>
      <c r="AB110" s="304"/>
      <c r="AC110" s="131">
        <v>0</v>
      </c>
      <c r="AD110" s="36">
        <v>-4.3516779361578228E-4</v>
      </c>
      <c r="AE110" s="36">
        <v>1.8638809594572988E-6</v>
      </c>
      <c r="AF110" s="36">
        <v>0.21326912895681274</v>
      </c>
      <c r="AG110" s="36"/>
      <c r="AH110" s="36"/>
      <c r="AI110" s="36"/>
      <c r="AJ110" s="36"/>
      <c r="AK110" s="205"/>
      <c r="AL110" s="205"/>
      <c r="AM110" s="205">
        <v>1.8577586625347544E-3</v>
      </c>
      <c r="AN110" s="205">
        <v>1.6573607305027588E-3</v>
      </c>
      <c r="AO110" s="205">
        <v>-6.7199999999999996E-4</v>
      </c>
      <c r="AP110" s="205">
        <v>0</v>
      </c>
      <c r="AQ110" s="205">
        <v>0</v>
      </c>
      <c r="AR110" s="205">
        <v>0</v>
      </c>
      <c r="AS110" s="205"/>
      <c r="AT110" s="303"/>
      <c r="AU110" s="28" t="s">
        <v>4</v>
      </c>
      <c r="AV110" t="s">
        <v>4</v>
      </c>
      <c r="AW110" s="28" t="s">
        <v>1</v>
      </c>
      <c r="AX110" s="28" t="s">
        <v>13</v>
      </c>
    </row>
    <row r="111" spans="1:50" s="28" customFormat="1" ht="14.9" customHeight="1">
      <c r="A111" s="43" t="s">
        <v>29</v>
      </c>
      <c r="C111" s="29" t="s">
        <v>210</v>
      </c>
      <c r="D111" s="30" t="s">
        <v>50</v>
      </c>
      <c r="E111" s="31">
        <f t="shared" si="32"/>
        <v>0</v>
      </c>
      <c r="F111" s="35">
        <f t="shared" si="33"/>
        <v>0</v>
      </c>
      <c r="G111" s="32">
        <f t="shared" si="34"/>
        <v>0</v>
      </c>
      <c r="H111" s="32">
        <f t="shared" si="35"/>
        <v>0</v>
      </c>
      <c r="I111" s="32">
        <f t="shared" si="36"/>
        <v>-0.31923286153576919</v>
      </c>
      <c r="J111" s="32">
        <f t="shared" si="37"/>
        <v>1.8269069159630079E-2</v>
      </c>
      <c r="K111" s="348">
        <f t="shared" si="27"/>
        <v>-3.0624409834412538E-3</v>
      </c>
      <c r="L111" s="348">
        <f t="shared" si="28"/>
        <v>-6.1266208291046393E-3</v>
      </c>
      <c r="M111" s="131"/>
      <c r="N111" s="36"/>
      <c r="O111" s="36"/>
      <c r="P111" s="36"/>
      <c r="Q111" s="131"/>
      <c r="R111" s="36"/>
      <c r="S111" s="36"/>
      <c r="T111" s="34"/>
      <c r="U111" s="131"/>
      <c r="V111" s="36"/>
      <c r="W111" s="36"/>
      <c r="X111" s="34"/>
      <c r="Y111" s="36"/>
      <c r="Z111" s="36"/>
      <c r="AA111" s="36"/>
      <c r="AB111" s="304"/>
      <c r="AC111" s="131">
        <v>-0.32429802017859499</v>
      </c>
      <c r="AD111" s="36">
        <v>1.5963609062076833E-3</v>
      </c>
      <c r="AE111" s="36">
        <v>1.9854324697287651E-3</v>
      </c>
      <c r="AF111" s="36">
        <v>1.4833652668893582E-3</v>
      </c>
      <c r="AG111" s="36">
        <v>1.6021086490687453E-2</v>
      </c>
      <c r="AH111" s="36">
        <v>2.7302741227592693E-3</v>
      </c>
      <c r="AI111" s="36">
        <v>-1.8107154580567289E-4</v>
      </c>
      <c r="AJ111" s="36">
        <v>-3.0121990801097037E-4</v>
      </c>
      <c r="AK111" s="205">
        <v>0</v>
      </c>
      <c r="AL111" s="205">
        <v>4.9410034477615874E-5</v>
      </c>
      <c r="AM111" s="205">
        <v>1.9075314977898489E-5</v>
      </c>
      <c r="AN111" s="205">
        <v>-3.1309263328967683E-3</v>
      </c>
      <c r="AO111" s="205">
        <v>-6.1266208291046393E-3</v>
      </c>
      <c r="AP111" s="205">
        <v>0</v>
      </c>
      <c r="AQ111" s="205">
        <v>0</v>
      </c>
      <c r="AR111" s="205">
        <v>0</v>
      </c>
      <c r="AS111" s="205"/>
      <c r="AT111" s="303"/>
      <c r="AU111" s="28" t="s">
        <v>8</v>
      </c>
      <c r="AV111" s="28" t="s">
        <v>2</v>
      </c>
      <c r="AW111" s="28" t="s">
        <v>1</v>
      </c>
      <c r="AX111" s="28" t="s">
        <v>13</v>
      </c>
    </row>
    <row r="112" spans="1:50" s="28" customFormat="1" ht="14.9" hidden="1" customHeight="1">
      <c r="A112" s="43" t="s">
        <v>217</v>
      </c>
      <c r="C112" s="29" t="s">
        <v>86</v>
      </c>
      <c r="D112" s="30" t="s">
        <v>218</v>
      </c>
      <c r="E112" s="31">
        <f t="shared" si="32"/>
        <v>0</v>
      </c>
      <c r="F112" s="35">
        <f t="shared" si="33"/>
        <v>0</v>
      </c>
      <c r="G112" s="32">
        <f t="shared" si="34"/>
        <v>0</v>
      </c>
      <c r="H112" s="32">
        <f t="shared" si="35"/>
        <v>0</v>
      </c>
      <c r="I112" s="32">
        <f t="shared" si="36"/>
        <v>1.4469999999999999E-3</v>
      </c>
      <c r="J112" s="32">
        <f t="shared" si="37"/>
        <v>0</v>
      </c>
      <c r="K112" s="348">
        <f t="shared" si="27"/>
        <v>0</v>
      </c>
      <c r="L112" s="348">
        <f t="shared" si="28"/>
        <v>0</v>
      </c>
      <c r="M112" s="131"/>
      <c r="N112" s="36"/>
      <c r="O112" s="36"/>
      <c r="P112" s="36"/>
      <c r="Q112" s="131"/>
      <c r="R112" s="36"/>
      <c r="S112" s="36"/>
      <c r="T112" s="34"/>
      <c r="U112" s="131"/>
      <c r="V112" s="36"/>
      <c r="W112" s="36"/>
      <c r="X112" s="34"/>
      <c r="Y112" s="36"/>
      <c r="Z112" s="36"/>
      <c r="AA112" s="36"/>
      <c r="AB112" s="304"/>
      <c r="AC112" s="131">
        <v>1.4471099999999999E-3</v>
      </c>
      <c r="AD112" s="36">
        <v>0</v>
      </c>
      <c r="AE112" s="36">
        <v>0</v>
      </c>
      <c r="AF112" s="36">
        <v>-1.0999999999999725E-7</v>
      </c>
      <c r="AG112" s="36"/>
      <c r="AH112" s="36"/>
      <c r="AI112" s="36">
        <v>0</v>
      </c>
      <c r="AJ112" s="36">
        <v>0</v>
      </c>
      <c r="AK112" s="205">
        <v>0</v>
      </c>
      <c r="AL112" s="205">
        <v>0</v>
      </c>
      <c r="AM112" s="205">
        <v>0</v>
      </c>
      <c r="AN112" s="205">
        <v>0</v>
      </c>
      <c r="AO112" s="205">
        <v>0</v>
      </c>
      <c r="AP112" s="205">
        <v>0</v>
      </c>
      <c r="AQ112" s="205">
        <v>0</v>
      </c>
      <c r="AR112" s="205">
        <v>0</v>
      </c>
      <c r="AS112" s="205"/>
      <c r="AT112" s="303"/>
      <c r="AU112" s="28" t="s">
        <v>36</v>
      </c>
      <c r="AV112" s="28" t="str">
        <f>AU112</f>
        <v>Mobility</v>
      </c>
      <c r="AW112" s="28" t="s">
        <v>6</v>
      </c>
      <c r="AX112" s="28" t="s">
        <v>13</v>
      </c>
    </row>
    <row r="113" spans="1:50" s="28" customFormat="1" ht="13.5" hidden="1" customHeight="1">
      <c r="A113" s="43" t="s">
        <v>241</v>
      </c>
      <c r="C113" s="29" t="s">
        <v>237</v>
      </c>
      <c r="D113" s="30" t="s">
        <v>50</v>
      </c>
      <c r="E113" s="31">
        <f t="shared" si="32"/>
        <v>0</v>
      </c>
      <c r="F113" s="35">
        <f t="shared" si="33"/>
        <v>0</v>
      </c>
      <c r="G113" s="32">
        <f t="shared" si="34"/>
        <v>0</v>
      </c>
      <c r="H113" s="32">
        <f t="shared" si="35"/>
        <v>0</v>
      </c>
      <c r="I113" s="32">
        <f t="shared" si="36"/>
        <v>-9.4702727499718725E-2</v>
      </c>
      <c r="J113" s="32">
        <f t="shared" si="37"/>
        <v>1.6641240527680106E-2</v>
      </c>
      <c r="K113" s="348">
        <f t="shared" si="27"/>
        <v>2.6241481939040088E-6</v>
      </c>
      <c r="L113" s="348">
        <f t="shared" si="28"/>
        <v>0</v>
      </c>
      <c r="M113" s="131"/>
      <c r="N113" s="36"/>
      <c r="O113" s="36"/>
      <c r="P113" s="36"/>
      <c r="Q113" s="131"/>
      <c r="R113" s="36"/>
      <c r="S113" s="36"/>
      <c r="T113" s="34"/>
      <c r="U113" s="131"/>
      <c r="V113" s="36"/>
      <c r="W113" s="36"/>
      <c r="X113" s="34"/>
      <c r="Y113" s="36"/>
      <c r="Z113" s="36"/>
      <c r="AA113" s="36"/>
      <c r="AB113" s="304"/>
      <c r="AC113" s="131">
        <v>-6.7601372606628809E-4</v>
      </c>
      <c r="AD113" s="36">
        <v>1.5265956144314965E-3</v>
      </c>
      <c r="AE113" s="36">
        <v>-1.020180464437259E-2</v>
      </c>
      <c r="AF113" s="36">
        <v>-8.5351504743711351E-2</v>
      </c>
      <c r="AG113" s="36"/>
      <c r="AH113" s="36"/>
      <c r="AI113" s="36">
        <v>1.8086151401713255E-2</v>
      </c>
      <c r="AJ113" s="36">
        <v>-1.4449108740331486E-3</v>
      </c>
      <c r="AK113" s="205">
        <v>0</v>
      </c>
      <c r="AL113" s="205">
        <v>2.9298066738604693E-6</v>
      </c>
      <c r="AM113" s="205">
        <v>-1.2009583048697474E-7</v>
      </c>
      <c r="AN113" s="205">
        <v>-1.855626494694857E-7</v>
      </c>
      <c r="AO113" s="205">
        <v>0</v>
      </c>
      <c r="AP113" s="205">
        <v>0</v>
      </c>
      <c r="AQ113" s="205">
        <v>0</v>
      </c>
      <c r="AR113" s="205">
        <v>0</v>
      </c>
      <c r="AS113" s="205"/>
      <c r="AT113" s="303"/>
      <c r="AU113" s="28" t="s">
        <v>237</v>
      </c>
      <c r="AV113" s="28" t="s">
        <v>3</v>
      </c>
      <c r="AW113" s="28" t="s">
        <v>1</v>
      </c>
      <c r="AX113" s="28" t="s">
        <v>13</v>
      </c>
    </row>
    <row r="114" spans="1:50" s="28" customFormat="1" ht="14.9" hidden="1" customHeight="1">
      <c r="A114" s="43" t="s">
        <v>241</v>
      </c>
      <c r="C114" s="29" t="s">
        <v>210</v>
      </c>
      <c r="D114" s="30" t="s">
        <v>50</v>
      </c>
      <c r="E114" s="31">
        <f t="shared" si="32"/>
        <v>0</v>
      </c>
      <c r="F114" s="35">
        <f t="shared" si="33"/>
        <v>0</v>
      </c>
      <c r="G114" s="32">
        <f t="shared" si="34"/>
        <v>0</v>
      </c>
      <c r="H114" s="32">
        <f t="shared" si="35"/>
        <v>0</v>
      </c>
      <c r="I114" s="32">
        <f t="shared" si="36"/>
        <v>-0.76462498699046233</v>
      </c>
      <c r="J114" s="32">
        <f t="shared" si="37"/>
        <v>0.1393742541642071</v>
      </c>
      <c r="K114" s="348">
        <f t="shared" si="27"/>
        <v>3.0919221355700405E-5</v>
      </c>
      <c r="L114" s="348">
        <f t="shared" si="28"/>
        <v>0</v>
      </c>
      <c r="M114" s="131"/>
      <c r="N114" s="36"/>
      <c r="O114" s="36"/>
      <c r="P114" s="36"/>
      <c r="Q114" s="131"/>
      <c r="R114" s="36"/>
      <c r="S114" s="36"/>
      <c r="T114" s="34"/>
      <c r="U114" s="131"/>
      <c r="V114" s="36"/>
      <c r="W114" s="36"/>
      <c r="X114" s="34"/>
      <c r="Y114" s="36"/>
      <c r="Z114" s="36"/>
      <c r="AA114" s="36"/>
      <c r="AB114" s="304"/>
      <c r="AC114" s="131">
        <v>-6.068791248580483E-3</v>
      </c>
      <c r="AD114" s="36">
        <v>1.2918923354424496E-2</v>
      </c>
      <c r="AE114" s="36">
        <v>-8.1626689405708913E-2</v>
      </c>
      <c r="AF114" s="36">
        <v>-0.68984842969059745</v>
      </c>
      <c r="AG114" s="36"/>
      <c r="AH114" s="36"/>
      <c r="AI114" s="36">
        <v>0.14089674975651997</v>
      </c>
      <c r="AJ114" s="36">
        <v>-1.522495592312878E-3</v>
      </c>
      <c r="AK114" s="205">
        <v>0</v>
      </c>
      <c r="AL114" s="205">
        <v>3.1367269776378008E-5</v>
      </c>
      <c r="AM114" s="205">
        <v>-4.0357376154946418E-7</v>
      </c>
      <c r="AN114" s="205">
        <v>-4.4474659128138972E-8</v>
      </c>
      <c r="AO114" s="205">
        <v>0</v>
      </c>
      <c r="AP114" s="205">
        <v>0</v>
      </c>
      <c r="AQ114" s="205">
        <v>0</v>
      </c>
      <c r="AR114" s="205">
        <v>0</v>
      </c>
      <c r="AS114" s="205"/>
      <c r="AT114" s="303"/>
      <c r="AU114" s="28" t="s">
        <v>8</v>
      </c>
      <c r="AV114" s="28" t="s">
        <v>2</v>
      </c>
      <c r="AW114" s="28" t="s">
        <v>1</v>
      </c>
      <c r="AX114" s="28" t="s">
        <v>13</v>
      </c>
    </row>
    <row r="115" spans="1:50" s="28" customFormat="1" ht="14.9" customHeight="1">
      <c r="A115" s="43" t="s">
        <v>117</v>
      </c>
      <c r="C115" s="29" t="s">
        <v>86</v>
      </c>
      <c r="D115" s="30" t="s">
        <v>49</v>
      </c>
      <c r="E115" s="31">
        <f t="shared" si="32"/>
        <v>0</v>
      </c>
      <c r="F115" s="35">
        <f t="shared" si="33"/>
        <v>0</v>
      </c>
      <c r="G115" s="32">
        <f t="shared" si="34"/>
        <v>0</v>
      </c>
      <c r="H115" s="32">
        <f t="shared" si="35"/>
        <v>0</v>
      </c>
      <c r="I115" s="32">
        <f t="shared" si="36"/>
        <v>-0.10879359412017575</v>
      </c>
      <c r="J115" s="32">
        <f t="shared" si="37"/>
        <v>3.6898846711306749E-2</v>
      </c>
      <c r="K115" s="348">
        <f t="shared" si="27"/>
        <v>-0.12324200433862717</v>
      </c>
      <c r="L115" s="348">
        <f t="shared" si="28"/>
        <v>-3.6179547420285958E-2</v>
      </c>
      <c r="M115" s="131"/>
      <c r="N115" s="36"/>
      <c r="O115" s="36"/>
      <c r="P115" s="36"/>
      <c r="Q115" s="131"/>
      <c r="R115" s="36"/>
      <c r="S115" s="36"/>
      <c r="T115" s="34"/>
      <c r="U115" s="131"/>
      <c r="V115" s="36"/>
      <c r="W115" s="36"/>
      <c r="X115" s="34"/>
      <c r="Y115" s="36"/>
      <c r="Z115" s="36"/>
      <c r="AA115" s="36"/>
      <c r="AB115" s="304"/>
      <c r="AC115" s="131">
        <v>1.0763008454788916E-2</v>
      </c>
      <c r="AD115" s="36">
        <v>8.8904666158186665E-5</v>
      </c>
      <c r="AE115" s="36">
        <v>-2.784962583263044E-4</v>
      </c>
      <c r="AF115" s="36">
        <v>-0.11936701098279655</v>
      </c>
      <c r="AG115" s="36">
        <v>1.8683857791298615E-3</v>
      </c>
      <c r="AH115" s="36">
        <v>6.6125995324326677E-3</v>
      </c>
      <c r="AI115" s="36">
        <v>-2.0314024108109181E-4</v>
      </c>
      <c r="AJ115" s="36">
        <v>2.862100164082531E-2</v>
      </c>
      <c r="AK115" s="205">
        <v>2.1324015432510608E-3</v>
      </c>
      <c r="AL115" s="205">
        <v>-0.12972125321434863</v>
      </c>
      <c r="AM115" s="205">
        <v>3.2775147063663916E-3</v>
      </c>
      <c r="AN115" s="205">
        <v>1.0693326261040077E-3</v>
      </c>
      <c r="AO115" s="205">
        <v>-3.6179547420285958E-2</v>
      </c>
      <c r="AP115" s="205">
        <v>0</v>
      </c>
      <c r="AQ115" s="205">
        <v>0</v>
      </c>
      <c r="AR115" s="205">
        <v>0</v>
      </c>
      <c r="AS115" s="205"/>
      <c r="AT115" s="303"/>
      <c r="AU115" s="28" t="s">
        <v>36</v>
      </c>
      <c r="AV115" s="28" t="str">
        <f t="shared" ref="AV115:AV117" si="38">AU115</f>
        <v>Mobility</v>
      </c>
      <c r="AW115" s="28" t="s">
        <v>6</v>
      </c>
      <c r="AX115" s="28" t="s">
        <v>13</v>
      </c>
    </row>
    <row r="116" spans="1:50" s="28" customFormat="1" ht="14.9" customHeight="1">
      <c r="A116" s="43" t="s">
        <v>242</v>
      </c>
      <c r="C116" s="29" t="s">
        <v>96</v>
      </c>
      <c r="D116" s="30" t="s">
        <v>50</v>
      </c>
      <c r="E116" s="31">
        <f t="shared" si="32"/>
        <v>0</v>
      </c>
      <c r="F116" s="35">
        <f t="shared" si="33"/>
        <v>0</v>
      </c>
      <c r="G116" s="32">
        <f t="shared" si="34"/>
        <v>0</v>
      </c>
      <c r="H116" s="32">
        <f t="shared" si="35"/>
        <v>0</v>
      </c>
      <c r="I116" s="32">
        <f t="shared" si="36"/>
        <v>9.0610501381267264E-3</v>
      </c>
      <c r="J116" s="32">
        <f t="shared" si="37"/>
        <v>-5.5948709174230829E-3</v>
      </c>
      <c r="K116" s="348">
        <f t="shared" si="27"/>
        <v>2.4563456997247872E-3</v>
      </c>
      <c r="L116" s="348">
        <f t="shared" si="28"/>
        <v>5.6838984215678854E-3</v>
      </c>
      <c r="M116" s="131"/>
      <c r="N116" s="36"/>
      <c r="O116" s="36"/>
      <c r="P116" s="36"/>
      <c r="Q116" s="131"/>
      <c r="R116" s="36"/>
      <c r="S116" s="36"/>
      <c r="T116" s="34"/>
      <c r="U116" s="131"/>
      <c r="V116" s="36"/>
      <c r="W116" s="36"/>
      <c r="X116" s="34"/>
      <c r="Y116" s="36"/>
      <c r="Z116" s="36"/>
      <c r="AA116" s="36"/>
      <c r="AB116" s="304"/>
      <c r="AC116" s="131">
        <v>0</v>
      </c>
      <c r="AD116" s="36">
        <v>8.1650436905179244E-3</v>
      </c>
      <c r="AE116" s="36">
        <v>6.2009180456391866E-4</v>
      </c>
      <c r="AF116" s="36">
        <v>2.7591464304488333E-4</v>
      </c>
      <c r="AG116" s="36">
        <v>-8.8441347151199182E-3</v>
      </c>
      <c r="AH116" s="36">
        <v>4.2588745755169034E-3</v>
      </c>
      <c r="AI116" s="36">
        <v>1.1477418122152593E-3</v>
      </c>
      <c r="AJ116" s="36">
        <v>-2.1573525900353274E-3</v>
      </c>
      <c r="AK116" s="205">
        <v>1.5470554245283019E-3</v>
      </c>
      <c r="AL116" s="205">
        <v>1.9279297923703955E-4</v>
      </c>
      <c r="AM116" s="205">
        <v>6.3527989790286977E-4</v>
      </c>
      <c r="AN116" s="205">
        <v>8.1217398056576164E-5</v>
      </c>
      <c r="AO116" s="205">
        <v>5.6838984215678854E-3</v>
      </c>
      <c r="AP116" s="205">
        <v>0</v>
      </c>
      <c r="AQ116" s="205">
        <v>0</v>
      </c>
      <c r="AR116" s="205">
        <v>0</v>
      </c>
      <c r="AS116" s="205"/>
      <c r="AT116" s="303"/>
      <c r="AU116" s="28" t="s">
        <v>35</v>
      </c>
      <c r="AV116" s="28" t="str">
        <f t="shared" si="38"/>
        <v>Lifestyle</v>
      </c>
      <c r="AW116" s="28" t="s">
        <v>6</v>
      </c>
      <c r="AX116" s="28" t="s">
        <v>13</v>
      </c>
    </row>
    <row r="117" spans="1:50" s="28" customFormat="1" ht="14.9" hidden="1" customHeight="1">
      <c r="A117" s="43" t="s">
        <v>243</v>
      </c>
      <c r="C117" s="29" t="s">
        <v>59</v>
      </c>
      <c r="D117" s="30" t="s">
        <v>50</v>
      </c>
      <c r="E117" s="31">
        <f t="shared" si="32"/>
        <v>0</v>
      </c>
      <c r="F117" s="35">
        <f t="shared" si="33"/>
        <v>0</v>
      </c>
      <c r="G117" s="32">
        <f t="shared" si="34"/>
        <v>0</v>
      </c>
      <c r="H117" s="32">
        <f t="shared" si="35"/>
        <v>0</v>
      </c>
      <c r="I117" s="32">
        <f t="shared" si="36"/>
        <v>3.2087322966537078E-3</v>
      </c>
      <c r="J117" s="32">
        <f t="shared" si="37"/>
        <v>2.1387242027336478E-2</v>
      </c>
      <c r="K117" s="348">
        <f t="shared" si="27"/>
        <v>0</v>
      </c>
      <c r="L117" s="348">
        <f t="shared" si="28"/>
        <v>0</v>
      </c>
      <c r="M117" s="131"/>
      <c r="N117" s="36"/>
      <c r="O117" s="36"/>
      <c r="P117" s="36"/>
      <c r="Q117" s="131"/>
      <c r="R117" s="36"/>
      <c r="S117" s="36"/>
      <c r="T117" s="34"/>
      <c r="U117" s="131"/>
      <c r="V117" s="36"/>
      <c r="W117" s="36"/>
      <c r="X117" s="34"/>
      <c r="Y117" s="36"/>
      <c r="Z117" s="36"/>
      <c r="AA117" s="36"/>
      <c r="AB117" s="304"/>
      <c r="AC117" s="131">
        <v>3.0470784365509043E-4</v>
      </c>
      <c r="AD117" s="36">
        <v>-5.099630097396893E-6</v>
      </c>
      <c r="AE117" s="36">
        <v>-6.9220306948248548E-6</v>
      </c>
      <c r="AF117" s="36">
        <v>2.916046113790839E-3</v>
      </c>
      <c r="AG117" s="36"/>
      <c r="AH117" s="36">
        <v>6.9281109707569028E-5</v>
      </c>
      <c r="AI117" s="36">
        <v>2.1576951241162334E-2</v>
      </c>
      <c r="AJ117" s="36">
        <v>-2.5899032353342635E-4</v>
      </c>
      <c r="AK117" s="205">
        <v>0</v>
      </c>
      <c r="AL117" s="205">
        <v>0</v>
      </c>
      <c r="AM117" s="205">
        <v>0</v>
      </c>
      <c r="AN117" s="205">
        <v>0</v>
      </c>
      <c r="AO117" s="205">
        <v>0</v>
      </c>
      <c r="AP117" s="205">
        <v>0</v>
      </c>
      <c r="AQ117" s="205">
        <v>0</v>
      </c>
      <c r="AR117" s="205">
        <v>0</v>
      </c>
      <c r="AS117" s="205"/>
      <c r="AT117" s="303"/>
      <c r="AU117" s="28" t="s">
        <v>59</v>
      </c>
      <c r="AV117" t="str">
        <f t="shared" si="38"/>
        <v>Wool</v>
      </c>
      <c r="AW117" s="28" t="s">
        <v>6</v>
      </c>
      <c r="AX117" s="28" t="s">
        <v>13</v>
      </c>
    </row>
    <row r="118" spans="1:50" s="28" customFormat="1" ht="14.9" hidden="1" customHeight="1">
      <c r="A118" s="43" t="s">
        <v>213</v>
      </c>
      <c r="C118" s="29" t="s">
        <v>210</v>
      </c>
      <c r="D118" s="30" t="s">
        <v>50</v>
      </c>
      <c r="E118" s="31">
        <f t="shared" si="32"/>
        <v>0</v>
      </c>
      <c r="F118" s="35">
        <f t="shared" si="33"/>
        <v>0</v>
      </c>
      <c r="G118" s="32">
        <f t="shared" si="34"/>
        <v>0</v>
      </c>
      <c r="H118" s="32">
        <f t="shared" si="35"/>
        <v>0</v>
      </c>
      <c r="I118" s="32">
        <f t="shared" si="36"/>
        <v>-4.4023300291253637E-4</v>
      </c>
      <c r="J118" s="32">
        <f t="shared" si="37"/>
        <v>0.18868672472744799</v>
      </c>
      <c r="K118" s="348">
        <f t="shared" si="27"/>
        <v>3.3050268031049087E-4</v>
      </c>
      <c r="L118" s="348">
        <f t="shared" si="28"/>
        <v>0</v>
      </c>
      <c r="M118" s="131"/>
      <c r="N118" s="36"/>
      <c r="O118" s="36"/>
      <c r="P118" s="36"/>
      <c r="Q118" s="131"/>
      <c r="R118" s="36"/>
      <c r="S118" s="36"/>
      <c r="T118" s="34"/>
      <c r="U118" s="131"/>
      <c r="V118" s="36"/>
      <c r="W118" s="36"/>
      <c r="X118" s="34"/>
      <c r="Y118" s="36"/>
      <c r="Z118" s="36"/>
      <c r="AA118" s="36"/>
      <c r="AB118" s="304"/>
      <c r="AC118" s="131">
        <v>0</v>
      </c>
      <c r="AD118" s="36">
        <v>-4.5726638881314998E-4</v>
      </c>
      <c r="AE118" s="36">
        <v>1.0564503360876055E-5</v>
      </c>
      <c r="AF118" s="36">
        <v>6.4688825397375585E-6</v>
      </c>
      <c r="AG118" s="36"/>
      <c r="AH118" s="36">
        <v>9.1166687126751703E-2</v>
      </c>
      <c r="AI118" s="36">
        <v>-2.4297013037798409E-3</v>
      </c>
      <c r="AJ118" s="36">
        <v>9.9949738904476129E-2</v>
      </c>
      <c r="AK118" s="205">
        <v>-2.2315448113207546E-4</v>
      </c>
      <c r="AL118" s="205">
        <v>5.5958465884239916E-4</v>
      </c>
      <c r="AM118" s="205">
        <v>-3.2339311857639149E-6</v>
      </c>
      <c r="AN118" s="205">
        <v>-2.6935662140689133E-6</v>
      </c>
      <c r="AO118" s="205">
        <v>0</v>
      </c>
      <c r="AP118" s="205">
        <v>0</v>
      </c>
      <c r="AQ118" s="205">
        <v>0</v>
      </c>
      <c r="AR118" s="205">
        <v>0</v>
      </c>
      <c r="AS118" s="205"/>
      <c r="AT118" s="303"/>
      <c r="AU118" s="28" t="s">
        <v>8</v>
      </c>
      <c r="AV118" s="28" t="s">
        <v>2</v>
      </c>
      <c r="AW118" s="28" t="s">
        <v>1</v>
      </c>
      <c r="AX118" s="28" t="s">
        <v>13</v>
      </c>
    </row>
    <row r="119" spans="1:50" s="28" customFormat="1" ht="14.9" customHeight="1">
      <c r="A119" s="43" t="s">
        <v>244</v>
      </c>
      <c r="C119" s="29" t="s">
        <v>210</v>
      </c>
      <c r="D119" s="30" t="s">
        <v>49</v>
      </c>
      <c r="E119" s="31">
        <f t="shared" si="32"/>
        <v>0</v>
      </c>
      <c r="F119" s="35">
        <f t="shared" si="33"/>
        <v>0</v>
      </c>
      <c r="G119" s="32">
        <f t="shared" si="34"/>
        <v>0</v>
      </c>
      <c r="H119" s="32">
        <f t="shared" si="35"/>
        <v>0</v>
      </c>
      <c r="I119" s="32">
        <f t="shared" si="36"/>
        <v>2.4853038912986414E-4</v>
      </c>
      <c r="J119" s="32">
        <f t="shared" si="37"/>
        <v>0.11385102625134388</v>
      </c>
      <c r="K119" s="348">
        <f t="shared" si="27"/>
        <v>0</v>
      </c>
      <c r="L119" s="348">
        <f t="shared" si="28"/>
        <v>4.0104260672720091E-5</v>
      </c>
      <c r="M119" s="131"/>
      <c r="N119" s="36"/>
      <c r="O119" s="36"/>
      <c r="P119" s="36"/>
      <c r="Q119" s="131"/>
      <c r="R119" s="36"/>
      <c r="S119" s="36"/>
      <c r="T119" s="34"/>
      <c r="U119" s="131"/>
      <c r="V119" s="36"/>
      <c r="W119" s="36"/>
      <c r="X119" s="34"/>
      <c r="Y119" s="36"/>
      <c r="Z119" s="36"/>
      <c r="AA119" s="36"/>
      <c r="AB119" s="304"/>
      <c r="AC119" s="131">
        <v>2.5335068433909939E-4</v>
      </c>
      <c r="AD119" s="36">
        <v>3.1749540852291092E-8</v>
      </c>
      <c r="AE119" s="36">
        <v>-1.9676308916398368E-6</v>
      </c>
      <c r="AF119" s="36">
        <v>-2.8844138584477102E-6</v>
      </c>
      <c r="AG119" s="36">
        <v>0.12141185715576548</v>
      </c>
      <c r="AH119" s="36">
        <v>-3.0093580907617351E-3</v>
      </c>
      <c r="AI119" s="36">
        <v>-3.3943676100111758E-3</v>
      </c>
      <c r="AJ119" s="36">
        <v>-1.1571052036486867E-3</v>
      </c>
      <c r="AK119" s="205">
        <v>0</v>
      </c>
      <c r="AL119" s="205">
        <v>0</v>
      </c>
      <c r="AM119" s="205">
        <v>0</v>
      </c>
      <c r="AN119" s="205">
        <v>0</v>
      </c>
      <c r="AO119" s="205">
        <v>4.0104260672720091E-5</v>
      </c>
      <c r="AP119" s="205">
        <v>0</v>
      </c>
      <c r="AQ119" s="205">
        <v>0</v>
      </c>
      <c r="AR119" s="205">
        <v>0</v>
      </c>
      <c r="AS119" s="205"/>
      <c r="AT119" s="303"/>
      <c r="AU119" s="28" t="s">
        <v>8</v>
      </c>
      <c r="AV119" s="28" t="s">
        <v>2</v>
      </c>
      <c r="AW119" s="28" t="s">
        <v>1</v>
      </c>
      <c r="AX119" s="28" t="s">
        <v>13</v>
      </c>
    </row>
    <row r="120" spans="1:50" s="28" customFormat="1" ht="14.9" customHeight="1">
      <c r="A120" s="43" t="s">
        <v>245</v>
      </c>
      <c r="C120" s="29" t="s">
        <v>9</v>
      </c>
      <c r="D120" s="30" t="s">
        <v>50</v>
      </c>
      <c r="E120" s="31">
        <f t="shared" si="32"/>
        <v>0</v>
      </c>
      <c r="F120" s="35">
        <f t="shared" si="33"/>
        <v>0</v>
      </c>
      <c r="G120" s="32">
        <f t="shared" si="34"/>
        <v>0</v>
      </c>
      <c r="H120" s="32">
        <f t="shared" si="35"/>
        <v>0</v>
      </c>
      <c r="I120" s="32">
        <f t="shared" si="36"/>
        <v>7.0094004300053749E-3</v>
      </c>
      <c r="J120" s="32">
        <f t="shared" si="37"/>
        <v>8.5324823835718796E-4</v>
      </c>
      <c r="K120" s="348">
        <f t="shared" si="27"/>
        <v>3.3156474975150384E-4</v>
      </c>
      <c r="L120" s="348">
        <f t="shared" si="28"/>
        <v>-2.0848912320859034E-2</v>
      </c>
      <c r="M120" s="131"/>
      <c r="N120" s="36"/>
      <c r="O120" s="36"/>
      <c r="P120" s="36"/>
      <c r="Q120" s="131"/>
      <c r="R120" s="36"/>
      <c r="S120" s="36"/>
      <c r="T120" s="34"/>
      <c r="U120" s="131"/>
      <c r="V120" s="36"/>
      <c r="W120" s="36"/>
      <c r="X120" s="34"/>
      <c r="Y120" s="36"/>
      <c r="Z120" s="36"/>
      <c r="AA120" s="36"/>
      <c r="AB120" s="304"/>
      <c r="AC120" s="131">
        <v>0</v>
      </c>
      <c r="AD120" s="36">
        <v>7.2806064088082167E-3</v>
      </c>
      <c r="AE120" s="36">
        <v>-1.6820827586892795E-4</v>
      </c>
      <c r="AF120" s="36">
        <v>-1.0299770293391384E-4</v>
      </c>
      <c r="AG120" s="36">
        <v>9.0481246390047257E-4</v>
      </c>
      <c r="AH120" s="36">
        <v>-1.759764486844223E-5</v>
      </c>
      <c r="AI120" s="36">
        <v>-2.3645336585915696E-5</v>
      </c>
      <c r="AJ120" s="36">
        <v>-1.0321244088926681E-5</v>
      </c>
      <c r="AK120" s="205">
        <v>0</v>
      </c>
      <c r="AL120" s="205">
        <v>2.3230514590845157E-3</v>
      </c>
      <c r="AM120" s="205">
        <v>-2.2331753338454552E-5</v>
      </c>
      <c r="AN120" s="205">
        <v>-1.9691549559945573E-3</v>
      </c>
      <c r="AO120" s="205">
        <v>-2.0848912320859034E-2</v>
      </c>
      <c r="AP120" s="205">
        <v>0</v>
      </c>
      <c r="AQ120" s="205">
        <v>0</v>
      </c>
      <c r="AR120" s="205">
        <v>0</v>
      </c>
      <c r="AS120" s="205"/>
      <c r="AT120" s="303"/>
      <c r="AU120" s="28" t="s">
        <v>9</v>
      </c>
      <c r="AV120" s="28" t="s">
        <v>2</v>
      </c>
      <c r="AW120" s="28" t="s">
        <v>1</v>
      </c>
      <c r="AX120" s="28" t="s">
        <v>13</v>
      </c>
    </row>
    <row r="121" spans="1:50" s="28" customFormat="1" ht="14.9" customHeight="1">
      <c r="A121" s="43" t="s">
        <v>55</v>
      </c>
      <c r="C121" s="29" t="s">
        <v>96</v>
      </c>
      <c r="D121" s="30" t="s">
        <v>50</v>
      </c>
      <c r="E121" s="31">
        <f t="shared" si="32"/>
        <v>0</v>
      </c>
      <c r="F121" s="35">
        <f t="shared" si="33"/>
        <v>0</v>
      </c>
      <c r="G121" s="32">
        <f t="shared" si="34"/>
        <v>0</v>
      </c>
      <c r="H121" s="32">
        <f t="shared" si="35"/>
        <v>0</v>
      </c>
      <c r="I121" s="32">
        <f t="shared" si="36"/>
        <v>-5.6728355735696694E-3</v>
      </c>
      <c r="J121" s="32">
        <f t="shared" si="37"/>
        <v>-9.5577003082696621E-3</v>
      </c>
      <c r="K121" s="348">
        <f t="shared" si="27"/>
        <v>-0.24565107079125184</v>
      </c>
      <c r="L121" s="348">
        <f t="shared" si="28"/>
        <v>-0.26368233727057755</v>
      </c>
      <c r="M121" s="131"/>
      <c r="N121" s="36"/>
      <c r="O121" s="36"/>
      <c r="P121" s="36"/>
      <c r="Q121" s="131"/>
      <c r="R121" s="36"/>
      <c r="S121" s="36"/>
      <c r="T121" s="34"/>
      <c r="U121" s="131"/>
      <c r="V121" s="36"/>
      <c r="W121" s="36"/>
      <c r="X121" s="34"/>
      <c r="Y121" s="36"/>
      <c r="Z121" s="36"/>
      <c r="AA121" s="36"/>
      <c r="AB121" s="304"/>
      <c r="AC121" s="131">
        <v>-1.1950327231612307E-3</v>
      </c>
      <c r="AD121" s="36">
        <v>5.8432049903900645E-6</v>
      </c>
      <c r="AE121" s="36">
        <v>-4.5085114770029595E-3</v>
      </c>
      <c r="AF121" s="36">
        <v>2.486542160413073E-5</v>
      </c>
      <c r="AG121" s="36">
        <v>1.0663388325496018E-2</v>
      </c>
      <c r="AH121" s="36">
        <v>6.0627649984678872E-2</v>
      </c>
      <c r="AI121" s="36">
        <v>2.8206055454616918E-2</v>
      </c>
      <c r="AJ121" s="36">
        <v>-0.10905479407306147</v>
      </c>
      <c r="AK121" s="205">
        <v>-0.20107072957093161</v>
      </c>
      <c r="AL121" s="205">
        <v>-2.6324793354314258E-2</v>
      </c>
      <c r="AM121" s="205">
        <v>-1.0333668409265279E-2</v>
      </c>
      <c r="AN121" s="205">
        <v>-7.9218794567406936E-3</v>
      </c>
      <c r="AO121" s="205">
        <v>-0.26368233727057755</v>
      </c>
      <c r="AP121" s="205">
        <v>0</v>
      </c>
      <c r="AQ121" s="205">
        <v>0</v>
      </c>
      <c r="AR121" s="205">
        <v>0</v>
      </c>
      <c r="AS121" s="205"/>
      <c r="AT121" s="303"/>
      <c r="AU121" s="28" t="s">
        <v>35</v>
      </c>
      <c r="AV121" s="28" t="str">
        <f>AU121</f>
        <v>Lifestyle</v>
      </c>
      <c r="AW121" s="28" t="s">
        <v>6</v>
      </c>
      <c r="AX121" s="28" t="s">
        <v>13</v>
      </c>
    </row>
    <row r="122" spans="1:50" s="28" customFormat="1" ht="14.9" hidden="1" customHeight="1">
      <c r="A122" s="43" t="s">
        <v>246</v>
      </c>
      <c r="C122" s="29" t="s">
        <v>210</v>
      </c>
      <c r="D122" s="30" t="s">
        <v>218</v>
      </c>
      <c r="E122" s="31">
        <f t="shared" si="32"/>
        <v>0</v>
      </c>
      <c r="F122" s="35">
        <f t="shared" si="33"/>
        <v>0</v>
      </c>
      <c r="G122" s="32">
        <f t="shared" si="34"/>
        <v>0</v>
      </c>
      <c r="H122" s="32">
        <f t="shared" si="35"/>
        <v>0</v>
      </c>
      <c r="I122" s="32">
        <f t="shared" si="36"/>
        <v>1.3505074881376035E-2</v>
      </c>
      <c r="J122" s="32">
        <f t="shared" si="37"/>
        <v>2.5494700147138554</v>
      </c>
      <c r="K122" s="348">
        <f t="shared" si="27"/>
        <v>8.6486486486486505E-2</v>
      </c>
      <c r="L122" s="348">
        <f t="shared" si="28"/>
        <v>0</v>
      </c>
      <c r="M122" s="131"/>
      <c r="N122" s="36"/>
      <c r="O122" s="36"/>
      <c r="P122" s="36"/>
      <c r="Q122" s="131"/>
      <c r="R122" s="36"/>
      <c r="S122" s="36"/>
      <c r="T122" s="34"/>
      <c r="U122" s="131"/>
      <c r="V122" s="36"/>
      <c r="W122" s="36"/>
      <c r="X122" s="34"/>
      <c r="Y122" s="36"/>
      <c r="Z122" s="36"/>
      <c r="AA122" s="36"/>
      <c r="AB122" s="304"/>
      <c r="AC122" s="131">
        <v>1.3288816341418933E-2</v>
      </c>
      <c r="AD122" s="36">
        <v>2.3957817017615686E-4</v>
      </c>
      <c r="AE122" s="36">
        <v>1.3829341277749041E-4</v>
      </c>
      <c r="AF122" s="36">
        <v>-1.6161304299654525E-4</v>
      </c>
      <c r="AG122" s="36"/>
      <c r="AH122" s="36">
        <v>9.9782705449103035E-3</v>
      </c>
      <c r="AI122" s="36">
        <v>-1.1230095945942951E-4</v>
      </c>
      <c r="AJ122" s="36">
        <v>2.5396040451284043</v>
      </c>
      <c r="AK122" s="205">
        <v>0</v>
      </c>
      <c r="AL122" s="205">
        <v>8.5138251118424921E-2</v>
      </c>
      <c r="AM122" s="205">
        <v>1.1237297122460577E-3</v>
      </c>
      <c r="AN122" s="205">
        <v>2.2450565581552673E-4</v>
      </c>
      <c r="AO122" s="205">
        <v>0</v>
      </c>
      <c r="AP122" s="205">
        <v>0</v>
      </c>
      <c r="AQ122" s="205">
        <v>0</v>
      </c>
      <c r="AR122" s="205">
        <v>0</v>
      </c>
      <c r="AS122" s="205"/>
      <c r="AT122" s="303"/>
      <c r="AU122" s="28" t="s">
        <v>8</v>
      </c>
      <c r="AV122" s="28" t="s">
        <v>2</v>
      </c>
      <c r="AW122" s="28" t="s">
        <v>1</v>
      </c>
      <c r="AX122" s="28" t="s">
        <v>13</v>
      </c>
    </row>
    <row r="123" spans="1:50" s="28" customFormat="1" ht="14.9" customHeight="1">
      <c r="A123" s="43" t="s">
        <v>247</v>
      </c>
      <c r="C123" s="29" t="s">
        <v>228</v>
      </c>
      <c r="D123" s="53" t="s">
        <v>7</v>
      </c>
      <c r="E123" s="31">
        <f t="shared" si="32"/>
        <v>0</v>
      </c>
      <c r="F123" s="35">
        <f t="shared" si="33"/>
        <v>0</v>
      </c>
      <c r="G123" s="32">
        <f t="shared" si="34"/>
        <v>0</v>
      </c>
      <c r="H123" s="32">
        <f t="shared" si="35"/>
        <v>0</v>
      </c>
      <c r="I123" s="32">
        <f t="shared" si="36"/>
        <v>3.8126226577832227E-3</v>
      </c>
      <c r="J123" s="32">
        <f t="shared" si="37"/>
        <v>1.7246789404192584E-2</v>
      </c>
      <c r="K123" s="348">
        <f t="shared" si="27"/>
        <v>2.448247714697754E-2</v>
      </c>
      <c r="L123" s="348">
        <f t="shared" si="28"/>
        <v>-6.2586064803516481E-3</v>
      </c>
      <c r="M123" s="131"/>
      <c r="N123" s="36"/>
      <c r="O123" s="36"/>
      <c r="P123" s="36"/>
      <c r="Q123" s="131"/>
      <c r="R123" s="36"/>
      <c r="S123" s="36"/>
      <c r="T123" s="34"/>
      <c r="U123" s="131"/>
      <c r="V123" s="36"/>
      <c r="W123" s="36"/>
      <c r="X123" s="34"/>
      <c r="Y123" s="36"/>
      <c r="Z123" s="36"/>
      <c r="AA123" s="36"/>
      <c r="AB123" s="304"/>
      <c r="AC123" s="131">
        <v>2.9868249042651525E-4</v>
      </c>
      <c r="AD123" s="36">
        <v>7.6876787154341411E-5</v>
      </c>
      <c r="AE123" s="36">
        <v>2.506638958097507E-3</v>
      </c>
      <c r="AF123" s="36">
        <v>9.3042442210485889E-4</v>
      </c>
      <c r="AG123" s="36">
        <v>1.1582388269127835E-2</v>
      </c>
      <c r="AH123" s="36">
        <v>4.7943385323974772E-3</v>
      </c>
      <c r="AI123" s="36">
        <v>7.2906147818237177E-4</v>
      </c>
      <c r="AJ123" s="36">
        <v>1.4100112448489979E-4</v>
      </c>
      <c r="AK123" s="205">
        <v>0</v>
      </c>
      <c r="AL123" s="205">
        <v>-1.3577048259889285E-3</v>
      </c>
      <c r="AM123" s="205">
        <v>3.0445877902912005E-2</v>
      </c>
      <c r="AN123" s="205">
        <v>-4.6056959299455372E-3</v>
      </c>
      <c r="AO123" s="205">
        <v>-6.2586064803516481E-3</v>
      </c>
      <c r="AP123" s="205">
        <v>0</v>
      </c>
      <c r="AQ123" s="205">
        <v>0</v>
      </c>
      <c r="AR123" s="205">
        <v>0</v>
      </c>
      <c r="AS123" s="205"/>
      <c r="AT123" s="303"/>
      <c r="AU123" s="28" t="s">
        <v>7</v>
      </c>
      <c r="AV123" s="28" t="s">
        <v>7</v>
      </c>
      <c r="AW123" s="28" t="s">
        <v>7</v>
      </c>
      <c r="AX123" s="28" t="s">
        <v>13</v>
      </c>
    </row>
    <row r="124" spans="1:50" s="28" customFormat="1" ht="14.9" hidden="1" customHeight="1">
      <c r="A124" s="43" t="s">
        <v>63</v>
      </c>
      <c r="C124" s="29" t="s">
        <v>210</v>
      </c>
      <c r="D124" s="30" t="s">
        <v>218</v>
      </c>
      <c r="E124" s="31">
        <f t="shared" si="32"/>
        <v>0</v>
      </c>
      <c r="F124" s="35">
        <f t="shared" si="33"/>
        <v>0</v>
      </c>
      <c r="G124" s="32">
        <f t="shared" si="34"/>
        <v>0</v>
      </c>
      <c r="H124" s="32">
        <f t="shared" si="35"/>
        <v>0</v>
      </c>
      <c r="I124" s="32">
        <f t="shared" si="36"/>
        <v>7.9965599999999998E-3</v>
      </c>
      <c r="J124" s="32">
        <f t="shared" si="37"/>
        <v>-4.8383000000000003E-4</v>
      </c>
      <c r="K124" s="348">
        <f t="shared" si="27"/>
        <v>6.4555330000000008E-2</v>
      </c>
      <c r="L124" s="348">
        <f t="shared" si="28"/>
        <v>0</v>
      </c>
      <c r="M124" s="131"/>
      <c r="N124" s="36"/>
      <c r="O124" s="36"/>
      <c r="P124" s="36"/>
      <c r="Q124" s="131"/>
      <c r="R124" s="36"/>
      <c r="S124" s="36"/>
      <c r="T124" s="34"/>
      <c r="U124" s="131"/>
      <c r="V124" s="36"/>
      <c r="W124" s="36"/>
      <c r="X124" s="34"/>
      <c r="Y124" s="36"/>
      <c r="Z124" s="36"/>
      <c r="AA124" s="36"/>
      <c r="AB124" s="304"/>
      <c r="AC124" s="131">
        <v>1.2041989999999999E-2</v>
      </c>
      <c r="AD124" s="36">
        <v>0</v>
      </c>
      <c r="AE124" s="36">
        <v>-4.0454299999999992E-3</v>
      </c>
      <c r="AF124" s="36">
        <v>0</v>
      </c>
      <c r="AG124" s="36">
        <v>-5.3892999999999996E-4</v>
      </c>
      <c r="AH124" s="36">
        <v>-2.3621043264517765E-6</v>
      </c>
      <c r="AI124" s="36">
        <v>2.3621043264517765E-6</v>
      </c>
      <c r="AJ124" s="36">
        <v>5.509999999999993E-5</v>
      </c>
      <c r="AK124" s="205">
        <v>4.2177200000000003E-3</v>
      </c>
      <c r="AL124" s="205">
        <v>1.0215100000000001E-2</v>
      </c>
      <c r="AM124" s="205">
        <v>1.2337949999999997E-2</v>
      </c>
      <c r="AN124" s="205">
        <v>3.7784560000000009E-2</v>
      </c>
      <c r="AO124" s="205">
        <v>0</v>
      </c>
      <c r="AP124" s="205">
        <v>0</v>
      </c>
      <c r="AQ124" s="205">
        <v>0</v>
      </c>
      <c r="AR124" s="205">
        <v>0</v>
      </c>
      <c r="AS124" s="205"/>
      <c r="AT124" s="303"/>
      <c r="AU124" s="28" t="s">
        <v>8</v>
      </c>
      <c r="AV124" s="28" t="s">
        <v>2</v>
      </c>
      <c r="AW124" s="28" t="s">
        <v>1</v>
      </c>
      <c r="AX124" s="28" t="s">
        <v>13</v>
      </c>
    </row>
    <row r="125" spans="1:50" s="28" customFormat="1" ht="14.9" hidden="1" customHeight="1">
      <c r="A125" s="43" t="s">
        <v>248</v>
      </c>
      <c r="C125" s="29" t="s">
        <v>86</v>
      </c>
      <c r="D125" s="30" t="s">
        <v>218</v>
      </c>
      <c r="E125" s="31">
        <f t="shared" si="32"/>
        <v>0</v>
      </c>
      <c r="F125" s="35">
        <f t="shared" si="33"/>
        <v>0</v>
      </c>
      <c r="G125" s="32">
        <f t="shared" si="34"/>
        <v>0</v>
      </c>
      <c r="H125" s="32">
        <f t="shared" si="35"/>
        <v>0</v>
      </c>
      <c r="I125" s="32">
        <f t="shared" si="36"/>
        <v>5.1380000000000002E-3</v>
      </c>
      <c r="J125" s="32">
        <f t="shared" si="37"/>
        <v>-0.13904456000000001</v>
      </c>
      <c r="K125" s="348">
        <f t="shared" si="27"/>
        <v>0</v>
      </c>
      <c r="L125" s="348">
        <f t="shared" si="28"/>
        <v>0</v>
      </c>
      <c r="M125" s="131"/>
      <c r="N125" s="36"/>
      <c r="O125" s="36"/>
      <c r="P125" s="36"/>
      <c r="Q125" s="131"/>
      <c r="R125" s="36"/>
      <c r="S125" s="36"/>
      <c r="T125" s="34"/>
      <c r="U125" s="131"/>
      <c r="V125" s="36"/>
      <c r="W125" s="36"/>
      <c r="X125" s="34"/>
      <c r="Y125" s="36"/>
      <c r="Z125" s="36"/>
      <c r="AA125" s="36"/>
      <c r="AB125" s="304"/>
      <c r="AC125" s="131">
        <v>0</v>
      </c>
      <c r="AD125" s="36">
        <v>2.7676300000000001E-3</v>
      </c>
      <c r="AE125" s="36">
        <v>4.6736999999999994E-4</v>
      </c>
      <c r="AF125" s="36">
        <v>1.9030000000000002E-3</v>
      </c>
      <c r="AG125" s="36"/>
      <c r="AH125" s="36">
        <v>-0.13904456000000001</v>
      </c>
      <c r="AI125" s="36">
        <v>0</v>
      </c>
      <c r="AJ125" s="36">
        <v>0</v>
      </c>
      <c r="AK125" s="205">
        <v>0</v>
      </c>
      <c r="AL125" s="205">
        <v>0</v>
      </c>
      <c r="AM125" s="205">
        <v>0</v>
      </c>
      <c r="AN125" s="205">
        <v>0</v>
      </c>
      <c r="AO125" s="205">
        <v>0</v>
      </c>
      <c r="AP125" s="205">
        <v>0</v>
      </c>
      <c r="AQ125" s="205">
        <v>0</v>
      </c>
      <c r="AR125" s="205">
        <v>0</v>
      </c>
      <c r="AS125" s="205"/>
      <c r="AT125" s="303"/>
      <c r="AU125" s="28" t="s">
        <v>36</v>
      </c>
      <c r="AV125" s="28" t="str">
        <f>AU125</f>
        <v>Mobility</v>
      </c>
      <c r="AW125" s="28" t="s">
        <v>6</v>
      </c>
      <c r="AX125" s="28" t="s">
        <v>13</v>
      </c>
    </row>
    <row r="126" spans="1:50" s="28" customFormat="1" ht="14.9" hidden="1" customHeight="1">
      <c r="A126" s="43" t="s">
        <v>240</v>
      </c>
      <c r="B126" s="28" t="s">
        <v>240</v>
      </c>
      <c r="C126" s="29" t="s">
        <v>71</v>
      </c>
      <c r="D126" s="30" t="s">
        <v>50</v>
      </c>
      <c r="E126" s="34">
        <f t="shared" si="32"/>
        <v>0</v>
      </c>
      <c r="F126" s="35">
        <f t="shared" si="33"/>
        <v>0</v>
      </c>
      <c r="G126" s="35">
        <f t="shared" si="34"/>
        <v>0</v>
      </c>
      <c r="H126" s="35">
        <f t="shared" si="35"/>
        <v>0</v>
      </c>
      <c r="I126" s="32">
        <f t="shared" si="36"/>
        <v>-5.2092873123414036E-3</v>
      </c>
      <c r="J126" s="32">
        <f t="shared" si="37"/>
        <v>0</v>
      </c>
      <c r="K126" s="348">
        <f t="shared" si="27"/>
        <v>7.4879339617172375E-3</v>
      </c>
      <c r="L126" s="348">
        <f t="shared" si="28"/>
        <v>0</v>
      </c>
      <c r="M126" s="131"/>
      <c r="N126" s="36"/>
      <c r="O126" s="36"/>
      <c r="P126" s="36"/>
      <c r="Q126" s="131"/>
      <c r="R126" s="36"/>
      <c r="S126" s="36"/>
      <c r="T126" s="34"/>
      <c r="U126" s="131"/>
      <c r="V126" s="36"/>
      <c r="W126" s="36"/>
      <c r="X126" s="34"/>
      <c r="Y126" s="36"/>
      <c r="Z126" s="36"/>
      <c r="AA126" s="36"/>
      <c r="AB126" s="304"/>
      <c r="AC126" s="131">
        <v>-5.2741798164531884E-3</v>
      </c>
      <c r="AD126" s="36">
        <v>2.5788510411822729E-5</v>
      </c>
      <c r="AE126" s="36">
        <v>1.6270417158114128E-5</v>
      </c>
      <c r="AF126" s="36">
        <v>2.2833576541847998E-5</v>
      </c>
      <c r="AG126" s="36"/>
      <c r="AH126" s="36"/>
      <c r="AI126" s="36"/>
      <c r="AJ126" s="36"/>
      <c r="AK126" s="205"/>
      <c r="AL126" s="205"/>
      <c r="AM126" s="205"/>
      <c r="AN126" s="205">
        <v>7.4879339617172375E-3</v>
      </c>
      <c r="AO126" s="205">
        <v>0</v>
      </c>
      <c r="AP126" s="205">
        <v>0</v>
      </c>
      <c r="AQ126" s="205">
        <v>0</v>
      </c>
      <c r="AR126" s="205">
        <v>0</v>
      </c>
      <c r="AS126" s="205"/>
      <c r="AT126" s="303"/>
      <c r="AU126" s="28" t="s">
        <v>447</v>
      </c>
      <c r="AV126" s="28" t="s">
        <v>447</v>
      </c>
      <c r="AW126" s="28" t="s">
        <v>447</v>
      </c>
      <c r="AX126" s="28" t="s">
        <v>13</v>
      </c>
    </row>
    <row r="127" spans="1:50" s="28" customFormat="1" ht="14.9" hidden="1" customHeight="1">
      <c r="A127" s="43" t="s">
        <v>239</v>
      </c>
      <c r="B127" s="28" t="s">
        <v>239</v>
      </c>
      <c r="C127" s="29" t="s">
        <v>72</v>
      </c>
      <c r="D127" s="30" t="s">
        <v>218</v>
      </c>
      <c r="E127" s="34">
        <f t="shared" si="32"/>
        <v>0</v>
      </c>
      <c r="F127" s="35">
        <f t="shared" si="33"/>
        <v>0</v>
      </c>
      <c r="G127" s="35">
        <f t="shared" si="34"/>
        <v>0</v>
      </c>
      <c r="H127" s="35">
        <f t="shared" si="35"/>
        <v>0</v>
      </c>
      <c r="I127" s="32">
        <f t="shared" si="36"/>
        <v>-0.13762406783505154</v>
      </c>
      <c r="J127" s="32">
        <f t="shared" si="37"/>
        <v>0</v>
      </c>
      <c r="K127" s="348">
        <f t="shared" si="27"/>
        <v>0</v>
      </c>
      <c r="L127" s="348">
        <f t="shared" si="28"/>
        <v>0</v>
      </c>
      <c r="M127" s="131"/>
      <c r="N127" s="36"/>
      <c r="O127" s="36"/>
      <c r="P127" s="36"/>
      <c r="Q127" s="131"/>
      <c r="R127" s="36"/>
      <c r="S127" s="36"/>
      <c r="T127" s="34"/>
      <c r="U127" s="131"/>
      <c r="V127" s="36"/>
      <c r="W127" s="36"/>
      <c r="X127" s="34"/>
      <c r="Y127" s="36"/>
      <c r="Z127" s="36"/>
      <c r="AA127" s="36"/>
      <c r="AB127" s="304"/>
      <c r="AC127" s="131">
        <v>0</v>
      </c>
      <c r="AD127" s="36">
        <v>1.3016226926290594E-4</v>
      </c>
      <c r="AE127" s="36">
        <v>-0.13775423010431445</v>
      </c>
      <c r="AF127" s="36">
        <v>0</v>
      </c>
      <c r="AG127" s="36"/>
      <c r="AH127" s="36"/>
      <c r="AI127" s="36"/>
      <c r="AJ127" s="36"/>
      <c r="AK127" s="205"/>
      <c r="AL127" s="205"/>
      <c r="AM127" s="205"/>
      <c r="AN127" s="205"/>
      <c r="AO127" s="205"/>
      <c r="AP127" s="205"/>
      <c r="AQ127" s="205"/>
      <c r="AR127" s="205"/>
      <c r="AS127" s="205"/>
      <c r="AT127" s="303"/>
      <c r="AU127" s="28" t="s">
        <v>31</v>
      </c>
      <c r="AV127" s="28" t="s">
        <v>446</v>
      </c>
      <c r="AW127" s="28" t="s">
        <v>1</v>
      </c>
      <c r="AX127" s="28" t="s">
        <v>13</v>
      </c>
    </row>
    <row r="128" spans="1:50" s="28" customFormat="1" ht="14.9" hidden="1" customHeight="1">
      <c r="A128" s="43" t="s">
        <v>239</v>
      </c>
      <c r="B128" s="28" t="s">
        <v>239</v>
      </c>
      <c r="C128" s="29" t="s">
        <v>249</v>
      </c>
      <c r="D128" s="30" t="s">
        <v>218</v>
      </c>
      <c r="E128" s="34">
        <f t="shared" si="32"/>
        <v>0</v>
      </c>
      <c r="F128" s="35">
        <f t="shared" si="33"/>
        <v>0</v>
      </c>
      <c r="G128" s="35">
        <f t="shared" si="34"/>
        <v>0</v>
      </c>
      <c r="H128" s="35">
        <f t="shared" si="35"/>
        <v>0</v>
      </c>
      <c r="I128" s="32">
        <f t="shared" si="36"/>
        <v>-5.750558307909155E-3</v>
      </c>
      <c r="J128" s="32">
        <f t="shared" si="37"/>
        <v>0</v>
      </c>
      <c r="K128" s="348">
        <f t="shared" si="27"/>
        <v>0</v>
      </c>
      <c r="L128" s="348">
        <f t="shared" si="28"/>
        <v>0</v>
      </c>
      <c r="M128" s="131"/>
      <c r="N128" s="36"/>
      <c r="O128" s="36"/>
      <c r="P128" s="36"/>
      <c r="Q128" s="131"/>
      <c r="R128" s="36"/>
      <c r="S128" s="36"/>
      <c r="T128" s="34"/>
      <c r="U128" s="131"/>
      <c r="V128" s="36"/>
      <c r="W128" s="36"/>
      <c r="X128" s="34"/>
      <c r="Y128" s="36"/>
      <c r="Z128" s="36"/>
      <c r="AA128" s="36"/>
      <c r="AB128" s="304"/>
      <c r="AC128" s="131">
        <v>0</v>
      </c>
      <c r="AD128" s="36">
        <v>-1.5238485806874251E-4</v>
      </c>
      <c r="AE128" s="36">
        <v>-5.5981734498404129E-3</v>
      </c>
      <c r="AF128" s="36">
        <v>0</v>
      </c>
      <c r="AG128" s="36"/>
      <c r="AH128" s="36"/>
      <c r="AI128" s="36"/>
      <c r="AJ128" s="36"/>
      <c r="AK128" s="205"/>
      <c r="AL128" s="205"/>
      <c r="AM128" s="205"/>
      <c r="AN128" s="205"/>
      <c r="AO128" s="205"/>
      <c r="AP128" s="205"/>
      <c r="AQ128" s="205"/>
      <c r="AR128" s="205"/>
      <c r="AS128" s="205"/>
      <c r="AT128" s="303"/>
      <c r="AU128" s="28" t="s">
        <v>31</v>
      </c>
      <c r="AV128" s="28" t="s">
        <v>446</v>
      </c>
      <c r="AW128" s="28" t="s">
        <v>1</v>
      </c>
      <c r="AX128" s="28" t="s">
        <v>13</v>
      </c>
    </row>
    <row r="129" spans="1:50" s="28" customFormat="1" ht="14.9" hidden="1" customHeight="1">
      <c r="A129" s="43" t="s">
        <v>239</v>
      </c>
      <c r="B129" s="28" t="s">
        <v>239</v>
      </c>
      <c r="C129" s="29" t="s">
        <v>71</v>
      </c>
      <c r="D129" s="30" t="s">
        <v>218</v>
      </c>
      <c r="E129" s="34">
        <f t="shared" si="32"/>
        <v>0</v>
      </c>
      <c r="F129" s="35">
        <f t="shared" si="33"/>
        <v>0</v>
      </c>
      <c r="G129" s="35">
        <f t="shared" si="34"/>
        <v>0</v>
      </c>
      <c r="H129" s="35">
        <f t="shared" si="35"/>
        <v>0</v>
      </c>
      <c r="I129" s="32">
        <f t="shared" si="36"/>
        <v>-0.11838095385703939</v>
      </c>
      <c r="J129" s="32">
        <f t="shared" si="37"/>
        <v>0</v>
      </c>
      <c r="K129" s="348">
        <f t="shared" si="27"/>
        <v>0</v>
      </c>
      <c r="L129" s="348">
        <f t="shared" si="28"/>
        <v>0</v>
      </c>
      <c r="M129" s="131"/>
      <c r="N129" s="36"/>
      <c r="O129" s="36"/>
      <c r="P129" s="36"/>
      <c r="Q129" s="131"/>
      <c r="R129" s="36"/>
      <c r="S129" s="36"/>
      <c r="T129" s="34"/>
      <c r="U129" s="131"/>
      <c r="V129" s="36"/>
      <c r="W129" s="36"/>
      <c r="X129" s="34"/>
      <c r="Y129" s="36"/>
      <c r="Z129" s="36"/>
      <c r="AA129" s="36"/>
      <c r="AB129" s="304"/>
      <c r="AC129" s="131">
        <v>0</v>
      </c>
      <c r="AD129" s="36">
        <v>-0.26173335741162429</v>
      </c>
      <c r="AE129" s="36">
        <v>0.1433524035545849</v>
      </c>
      <c r="AF129" s="36">
        <v>0</v>
      </c>
      <c r="AG129" s="36"/>
      <c r="AH129" s="36"/>
      <c r="AI129" s="36"/>
      <c r="AJ129" s="36"/>
      <c r="AK129" s="205"/>
      <c r="AL129" s="205"/>
      <c r="AM129" s="205"/>
      <c r="AN129" s="205"/>
      <c r="AO129" s="205"/>
      <c r="AP129" s="205"/>
      <c r="AQ129" s="205"/>
      <c r="AR129" s="205"/>
      <c r="AS129" s="205"/>
      <c r="AT129" s="303"/>
      <c r="AU129" s="28" t="s">
        <v>31</v>
      </c>
      <c r="AV129" s="28" t="s">
        <v>446</v>
      </c>
      <c r="AW129" s="28" t="s">
        <v>1</v>
      </c>
      <c r="AX129" s="28" t="s">
        <v>13</v>
      </c>
    </row>
    <row r="130" spans="1:50" s="28" customFormat="1" ht="14.9" hidden="1" customHeight="1">
      <c r="A130" s="43" t="s">
        <v>28</v>
      </c>
      <c r="C130" s="29" t="s">
        <v>237</v>
      </c>
      <c r="D130" s="30" t="s">
        <v>49</v>
      </c>
      <c r="E130" s="31">
        <f t="shared" si="32"/>
        <v>0</v>
      </c>
      <c r="F130" s="35">
        <f t="shared" si="33"/>
        <v>0</v>
      </c>
      <c r="G130" s="32">
        <f t="shared" si="34"/>
        <v>0</v>
      </c>
      <c r="H130" s="32">
        <f t="shared" si="35"/>
        <v>0</v>
      </c>
      <c r="I130" s="32">
        <f t="shared" si="36"/>
        <v>1.3864615794697433E-2</v>
      </c>
      <c r="J130" s="32">
        <f t="shared" si="37"/>
        <v>0</v>
      </c>
      <c r="K130" s="348">
        <f t="shared" si="27"/>
        <v>0</v>
      </c>
      <c r="L130" s="348">
        <f t="shared" si="28"/>
        <v>0</v>
      </c>
      <c r="M130" s="131"/>
      <c r="N130" s="36"/>
      <c r="O130" s="36"/>
      <c r="P130" s="36"/>
      <c r="Q130" s="131"/>
      <c r="R130" s="36"/>
      <c r="S130" s="36"/>
      <c r="T130" s="34"/>
      <c r="U130" s="131"/>
      <c r="V130" s="36"/>
      <c r="W130" s="36"/>
      <c r="X130" s="34"/>
      <c r="Y130" s="36"/>
      <c r="Z130" s="36"/>
      <c r="AA130" s="36"/>
      <c r="AB130" s="304"/>
      <c r="AC130" s="131">
        <v>1.4134125068598968E-2</v>
      </c>
      <c r="AD130" s="36">
        <v>1.7712680841844297E-6</v>
      </c>
      <c r="AE130" s="36">
        <v>-1.0977172287426028E-4</v>
      </c>
      <c r="AF130" s="36">
        <v>-1.6150881911145866E-4</v>
      </c>
      <c r="AG130" s="36"/>
      <c r="AH130" s="36"/>
      <c r="AI130" s="36"/>
      <c r="AJ130" s="36"/>
      <c r="AK130" s="205"/>
      <c r="AL130" s="205"/>
      <c r="AM130" s="205"/>
      <c r="AN130" s="205"/>
      <c r="AO130" s="205"/>
      <c r="AP130" s="205"/>
      <c r="AQ130" s="205"/>
      <c r="AR130" s="205"/>
      <c r="AS130" s="205"/>
      <c r="AT130" s="303"/>
      <c r="AU130" s="28" t="s">
        <v>237</v>
      </c>
      <c r="AV130" s="28" t="s">
        <v>3</v>
      </c>
      <c r="AW130" s="28" t="s">
        <v>1</v>
      </c>
      <c r="AX130" s="28" t="s">
        <v>13</v>
      </c>
    </row>
    <row r="131" spans="1:50" s="28" customFormat="1" ht="14.9" hidden="1" customHeight="1">
      <c r="A131" s="43" t="s">
        <v>250</v>
      </c>
      <c r="C131" s="29" t="s">
        <v>4</v>
      </c>
      <c r="D131" s="30" t="s">
        <v>49</v>
      </c>
      <c r="E131" s="31">
        <f t="shared" si="32"/>
        <v>0</v>
      </c>
      <c r="F131" s="35">
        <f t="shared" si="33"/>
        <v>0</v>
      </c>
      <c r="G131" s="32">
        <f t="shared" si="34"/>
        <v>0</v>
      </c>
      <c r="H131" s="32">
        <f t="shared" si="35"/>
        <v>0</v>
      </c>
      <c r="I131" s="32">
        <f t="shared" si="36"/>
        <v>0</v>
      </c>
      <c r="J131" s="32">
        <f t="shared" si="37"/>
        <v>0</v>
      </c>
      <c r="K131" s="348">
        <f t="shared" si="27"/>
        <v>0</v>
      </c>
      <c r="L131" s="348">
        <f t="shared" si="28"/>
        <v>0</v>
      </c>
      <c r="M131" s="131"/>
      <c r="N131" s="36"/>
      <c r="O131" s="36"/>
      <c r="P131" s="36"/>
      <c r="Q131" s="131"/>
      <c r="R131" s="36"/>
      <c r="S131" s="36"/>
      <c r="T131" s="34"/>
      <c r="U131" s="131"/>
      <c r="V131" s="36"/>
      <c r="W131" s="36"/>
      <c r="X131" s="34"/>
      <c r="Y131" s="36"/>
      <c r="Z131" s="36"/>
      <c r="AA131" s="36"/>
      <c r="AB131" s="304"/>
      <c r="AC131" s="131">
        <v>0</v>
      </c>
      <c r="AD131" s="36">
        <v>-3.7700200226342792E-3</v>
      </c>
      <c r="AE131" s="36">
        <v>-7.4969901652003582E-2</v>
      </c>
      <c r="AF131" s="36">
        <v>7.8739921674637864E-2</v>
      </c>
      <c r="AG131" s="36"/>
      <c r="AH131" s="36"/>
      <c r="AI131" s="36"/>
      <c r="AJ131" s="36"/>
      <c r="AK131" s="205"/>
      <c r="AL131" s="205"/>
      <c r="AM131" s="205"/>
      <c r="AN131" s="205"/>
      <c r="AO131" s="205"/>
      <c r="AP131" s="205"/>
      <c r="AQ131" s="205"/>
      <c r="AR131" s="205"/>
      <c r="AS131" s="205"/>
      <c r="AT131" s="303"/>
      <c r="AU131" s="28" t="s">
        <v>4</v>
      </c>
      <c r="AV131" t="s">
        <v>4</v>
      </c>
      <c r="AW131" s="28" t="s">
        <v>1</v>
      </c>
      <c r="AX131" s="28" t="s">
        <v>13</v>
      </c>
    </row>
    <row r="132" spans="1:50" s="28" customFormat="1" ht="14.9" customHeight="1">
      <c r="A132" s="43" t="s">
        <v>67</v>
      </c>
      <c r="C132" s="29" t="s">
        <v>4</v>
      </c>
      <c r="D132" s="30" t="s">
        <v>50</v>
      </c>
      <c r="E132" s="31">
        <f t="shared" si="32"/>
        <v>0</v>
      </c>
      <c r="F132" s="35">
        <f t="shared" si="33"/>
        <v>0</v>
      </c>
      <c r="G132" s="32">
        <f t="shared" si="34"/>
        <v>0</v>
      </c>
      <c r="H132" s="32">
        <f t="shared" si="35"/>
        <v>0</v>
      </c>
      <c r="I132" s="32">
        <f t="shared" si="36"/>
        <v>0.11123834131676645</v>
      </c>
      <c r="J132" s="32">
        <f t="shared" si="37"/>
        <v>7.7705674682818637E-3</v>
      </c>
      <c r="K132" s="348">
        <f t="shared" ref="K132:K195" si="39">SUM(AK132:AN132)</f>
        <v>0</v>
      </c>
      <c r="L132" s="348">
        <f t="shared" ref="L132:L195" si="40">SUM(AO132:AR132)</f>
        <v>1.4770510937381659E-3</v>
      </c>
      <c r="M132" s="131"/>
      <c r="N132" s="36"/>
      <c r="O132" s="36"/>
      <c r="P132" s="36"/>
      <c r="Q132" s="131"/>
      <c r="R132" s="36"/>
      <c r="S132" s="36"/>
      <c r="T132" s="34"/>
      <c r="U132" s="131"/>
      <c r="V132" s="36"/>
      <c r="W132" s="36"/>
      <c r="X132" s="34"/>
      <c r="Y132" s="36"/>
      <c r="Z132" s="36"/>
      <c r="AA132" s="36"/>
      <c r="AB132" s="304"/>
      <c r="AC132" s="131">
        <v>1.3825085831242572E-2</v>
      </c>
      <c r="AD132" s="36">
        <v>1.3856330442663864E-2</v>
      </c>
      <c r="AE132" s="36">
        <v>5.3422249188324278E-2</v>
      </c>
      <c r="AF132" s="36">
        <v>3.0134675854535733E-2</v>
      </c>
      <c r="AG132" s="36">
        <v>0.20200192631613961</v>
      </c>
      <c r="AH132" s="36">
        <v>4.6765613932939709E-2</v>
      </c>
      <c r="AI132" s="36">
        <v>-0.24086506906839147</v>
      </c>
      <c r="AJ132" s="36">
        <v>-1.3190371240598409E-4</v>
      </c>
      <c r="AK132" s="205">
        <v>0</v>
      </c>
      <c r="AN132" s="319"/>
      <c r="AO132" s="319">
        <v>1.4770510937381659E-3</v>
      </c>
      <c r="AP132" s="319"/>
      <c r="AQ132" s="319"/>
      <c r="AR132" s="319"/>
      <c r="AS132" s="205"/>
      <c r="AT132" s="303"/>
      <c r="AU132" s="28" t="s">
        <v>4</v>
      </c>
      <c r="AV132" t="s">
        <v>4</v>
      </c>
      <c r="AW132" s="28" t="s">
        <v>1</v>
      </c>
      <c r="AX132" s="28" t="s">
        <v>13</v>
      </c>
    </row>
    <row r="133" spans="1:50" s="28" customFormat="1" ht="14.9" hidden="1" customHeight="1">
      <c r="A133" s="43" t="s">
        <v>251</v>
      </c>
      <c r="C133" s="29" t="s">
        <v>235</v>
      </c>
      <c r="D133" s="30" t="s">
        <v>49</v>
      </c>
      <c r="E133" s="31">
        <f t="shared" si="32"/>
        <v>0</v>
      </c>
      <c r="F133" s="35">
        <f t="shared" si="33"/>
        <v>0</v>
      </c>
      <c r="G133" s="32">
        <f t="shared" si="34"/>
        <v>0</v>
      </c>
      <c r="H133" s="32">
        <f t="shared" si="35"/>
        <v>0</v>
      </c>
      <c r="I133" s="32">
        <f t="shared" si="36"/>
        <v>1.5914501062263279E-2</v>
      </c>
      <c r="J133" s="32">
        <f t="shared" si="37"/>
        <v>0</v>
      </c>
      <c r="K133" s="348">
        <f t="shared" si="39"/>
        <v>0</v>
      </c>
      <c r="L133" s="348">
        <f t="shared" si="40"/>
        <v>0</v>
      </c>
      <c r="M133" s="131"/>
      <c r="N133" s="36"/>
      <c r="O133" s="36"/>
      <c r="P133" s="36"/>
      <c r="Q133" s="131"/>
      <c r="R133" s="36"/>
      <c r="S133" s="36"/>
      <c r="T133" s="34"/>
      <c r="U133" s="131"/>
      <c r="V133" s="36"/>
      <c r="W133" s="36"/>
      <c r="X133" s="34"/>
      <c r="Y133" s="36"/>
      <c r="Z133" s="36"/>
      <c r="AA133" s="36"/>
      <c r="AB133" s="304"/>
      <c r="AC133" s="131">
        <v>1.566124059157533E-2</v>
      </c>
      <c r="AD133" s="36">
        <v>1.9626439899181336E-6</v>
      </c>
      <c r="AE133" s="36">
        <v>-1.2163196191782022E-4</v>
      </c>
      <c r="AF133" s="36">
        <v>3.7292978861585072E-4</v>
      </c>
      <c r="AG133" s="36"/>
      <c r="AH133" s="36"/>
      <c r="AI133" s="36"/>
      <c r="AJ133" s="36"/>
      <c r="AK133" s="205"/>
      <c r="AL133" s="205">
        <v>0</v>
      </c>
      <c r="AM133" s="205">
        <v>0</v>
      </c>
      <c r="AN133" s="205">
        <v>0</v>
      </c>
      <c r="AO133" s="205">
        <v>0</v>
      </c>
      <c r="AP133" s="205">
        <v>0</v>
      </c>
      <c r="AQ133" s="205">
        <v>0</v>
      </c>
      <c r="AR133" s="205">
        <v>0</v>
      </c>
      <c r="AS133" s="205"/>
      <c r="AT133" s="303"/>
      <c r="AU133" s="28" t="s">
        <v>8</v>
      </c>
      <c r="AV133" s="28" t="s">
        <v>2</v>
      </c>
      <c r="AW133" s="28" t="s">
        <v>1</v>
      </c>
      <c r="AX133" s="28" t="s">
        <v>13</v>
      </c>
    </row>
    <row r="134" spans="1:50" s="28" customFormat="1" ht="14.9" customHeight="1">
      <c r="A134" s="43" t="s">
        <v>252</v>
      </c>
      <c r="C134" s="29" t="s">
        <v>210</v>
      </c>
      <c r="D134" s="30" t="s">
        <v>50</v>
      </c>
      <c r="E134" s="31">
        <f t="shared" si="32"/>
        <v>0</v>
      </c>
      <c r="F134" s="35">
        <f t="shared" si="33"/>
        <v>0</v>
      </c>
      <c r="G134" s="32">
        <f t="shared" si="34"/>
        <v>0</v>
      </c>
      <c r="H134" s="32">
        <f t="shared" si="35"/>
        <v>0</v>
      </c>
      <c r="I134" s="32">
        <f t="shared" si="36"/>
        <v>-3.0342472699658746E-3</v>
      </c>
      <c r="J134" s="32">
        <f t="shared" si="37"/>
        <v>1.0547253719340568E-4</v>
      </c>
      <c r="K134" s="348">
        <f t="shared" si="39"/>
        <v>1.6118114917235001E-3</v>
      </c>
      <c r="L134" s="348">
        <f t="shared" si="40"/>
        <v>-3.3204753267525593E-3</v>
      </c>
      <c r="M134" s="131"/>
      <c r="N134" s="36"/>
      <c r="O134" s="36"/>
      <c r="P134" s="36"/>
      <c r="Q134" s="131"/>
      <c r="R134" s="36"/>
      <c r="S134" s="36"/>
      <c r="T134" s="34"/>
      <c r="U134" s="131"/>
      <c r="V134" s="36"/>
      <c r="W134" s="36"/>
      <c r="X134" s="34"/>
      <c r="Y134" s="36"/>
      <c r="Z134" s="36"/>
      <c r="AA134" s="36"/>
      <c r="AB134" s="304"/>
      <c r="AC134" s="131">
        <v>-2.9996121088076057E-3</v>
      </c>
      <c r="AD134" s="36">
        <v>-1.4153325695568427E-5</v>
      </c>
      <c r="AE134" s="36">
        <v>-5.9781428403580909E-5</v>
      </c>
      <c r="AF134" s="36">
        <v>3.9299592940880441E-5</v>
      </c>
      <c r="AG134" s="36">
        <v>-5.3698564486230016E-5</v>
      </c>
      <c r="AH134" s="36">
        <v>6.6109228525861036E-7</v>
      </c>
      <c r="AI134" s="36">
        <v>1.4388019435200062E-4</v>
      </c>
      <c r="AJ134" s="36">
        <v>1.462981504237647E-5</v>
      </c>
      <c r="AK134" s="205">
        <v>2.5399056603773584E-5</v>
      </c>
      <c r="AL134" s="205">
        <v>1.7347145346461939E-9</v>
      </c>
      <c r="AM134" s="205">
        <v>1.5903294328475865E-3</v>
      </c>
      <c r="AN134" s="205">
        <v>-3.918732442394603E-6</v>
      </c>
      <c r="AO134" s="205">
        <v>-3.3204753267525593E-3</v>
      </c>
      <c r="AP134" s="205">
        <v>0</v>
      </c>
      <c r="AQ134" s="205">
        <v>0</v>
      </c>
      <c r="AR134" s="205">
        <v>0</v>
      </c>
      <c r="AS134" s="205"/>
      <c r="AT134" s="303"/>
      <c r="AU134" s="28" t="s">
        <v>8</v>
      </c>
      <c r="AV134" s="28" t="s">
        <v>2</v>
      </c>
      <c r="AW134" s="28" t="s">
        <v>1</v>
      </c>
      <c r="AX134" s="28" t="s">
        <v>13</v>
      </c>
    </row>
    <row r="135" spans="1:50" s="28" customFormat="1" ht="14.9" customHeight="1">
      <c r="A135" s="43" t="s">
        <v>184</v>
      </c>
      <c r="C135" s="29" t="s">
        <v>86</v>
      </c>
      <c r="D135" s="30" t="s">
        <v>50</v>
      </c>
      <c r="E135" s="31">
        <f t="shared" si="32"/>
        <v>0</v>
      </c>
      <c r="F135" s="35">
        <f t="shared" si="33"/>
        <v>0</v>
      </c>
      <c r="G135" s="32">
        <f t="shared" si="34"/>
        <v>0</v>
      </c>
      <c r="H135" s="32">
        <f t="shared" si="35"/>
        <v>0</v>
      </c>
      <c r="I135" s="32">
        <f t="shared" si="36"/>
        <v>-0.29550331573519667</v>
      </c>
      <c r="J135" s="32">
        <f t="shared" si="37"/>
        <v>-1.9203548004003798E-2</v>
      </c>
      <c r="K135" s="348">
        <f t="shared" si="39"/>
        <v>-9.3078023486127301E-2</v>
      </c>
      <c r="L135" s="348">
        <f t="shared" si="40"/>
        <v>-7.4868576821283991E-2</v>
      </c>
      <c r="M135" s="131"/>
      <c r="N135" s="36"/>
      <c r="O135" s="36"/>
      <c r="P135" s="36"/>
      <c r="Q135" s="131"/>
      <c r="R135" s="36"/>
      <c r="S135" s="36"/>
      <c r="T135" s="34"/>
      <c r="U135" s="131"/>
      <c r="V135" s="36"/>
      <c r="W135" s="36"/>
      <c r="X135" s="34"/>
      <c r="Y135" s="36"/>
      <c r="Z135" s="36"/>
      <c r="AA135" s="36"/>
      <c r="AB135" s="304"/>
      <c r="AC135" s="131">
        <v>0</v>
      </c>
      <c r="AD135" s="36">
        <v>0.13235031507965567</v>
      </c>
      <c r="AE135" s="36">
        <v>-0.35590409712765131</v>
      </c>
      <c r="AF135" s="36">
        <v>-7.1949533687201028E-2</v>
      </c>
      <c r="AG135" s="36"/>
      <c r="AH135" s="36"/>
      <c r="AI135" s="36"/>
      <c r="AJ135" s="36">
        <v>-1.9203548004003798E-2</v>
      </c>
      <c r="AK135" s="205">
        <v>0</v>
      </c>
      <c r="AL135" s="205">
        <v>-6.2306113446328665E-2</v>
      </c>
      <c r="AM135" s="205">
        <v>9.513293955872304E-4</v>
      </c>
      <c r="AN135" s="205">
        <v>-3.1723239435385867E-2</v>
      </c>
      <c r="AO135" s="205">
        <v>-7.4868576821283991E-2</v>
      </c>
      <c r="AP135" s="205">
        <v>0</v>
      </c>
      <c r="AQ135" s="205">
        <v>0</v>
      </c>
      <c r="AR135" s="205">
        <v>0</v>
      </c>
      <c r="AS135" s="205"/>
      <c r="AT135" s="303"/>
      <c r="AU135" s="28" t="s">
        <v>36</v>
      </c>
      <c r="AV135" s="28" t="str">
        <f t="shared" ref="AV135:AV136" si="41">AU135</f>
        <v>Mobility</v>
      </c>
      <c r="AW135" s="28" t="s">
        <v>6</v>
      </c>
      <c r="AX135" s="28" t="s">
        <v>13</v>
      </c>
    </row>
    <row r="136" spans="1:50" s="28" customFormat="1" ht="14.9" hidden="1" customHeight="1">
      <c r="A136" s="43" t="s">
        <v>56</v>
      </c>
      <c r="C136" s="29" t="s">
        <v>86</v>
      </c>
      <c r="D136" s="30" t="s">
        <v>49</v>
      </c>
      <c r="E136" s="31">
        <f t="shared" si="32"/>
        <v>0</v>
      </c>
      <c r="F136" s="35">
        <f t="shared" si="33"/>
        <v>0</v>
      </c>
      <c r="G136" s="32">
        <f t="shared" si="34"/>
        <v>0</v>
      </c>
      <c r="H136" s="32">
        <f t="shared" si="35"/>
        <v>0</v>
      </c>
      <c r="I136" s="32">
        <f t="shared" si="36"/>
        <v>-0.12197058427130339</v>
      </c>
      <c r="J136" s="32">
        <f t="shared" si="37"/>
        <v>1.0512936774774929E-2</v>
      </c>
      <c r="K136" s="348">
        <f t="shared" si="39"/>
        <v>-0.20692179253790641</v>
      </c>
      <c r="L136" s="348">
        <f t="shared" si="40"/>
        <v>0</v>
      </c>
      <c r="M136" s="131"/>
      <c r="N136" s="36"/>
      <c r="O136" s="36"/>
      <c r="P136" s="36"/>
      <c r="Q136" s="131"/>
      <c r="R136" s="36"/>
      <c r="S136" s="36"/>
      <c r="T136" s="34"/>
      <c r="U136" s="131"/>
      <c r="V136" s="36"/>
      <c r="W136" s="36"/>
      <c r="X136" s="34"/>
      <c r="Y136" s="36"/>
      <c r="Z136" s="36"/>
      <c r="AA136" s="36"/>
      <c r="AB136" s="304"/>
      <c r="AC136" s="131">
        <v>-6.03521567436947E-3</v>
      </c>
      <c r="AD136" s="36">
        <v>-5.6185207969557879E-3</v>
      </c>
      <c r="AE136" s="36">
        <v>9.0496612306097124E-5</v>
      </c>
      <c r="AF136" s="36">
        <v>-0.11040734441228423</v>
      </c>
      <c r="AG136" s="36"/>
      <c r="AH136" s="36">
        <v>1.0933217096328452E-2</v>
      </c>
      <c r="AI136" s="36">
        <v>-3.1343390788249846E-4</v>
      </c>
      <c r="AJ136" s="36">
        <v>-1.0684641367102524E-4</v>
      </c>
      <c r="AK136" s="205">
        <v>0</v>
      </c>
      <c r="AL136" s="205">
        <v>0</v>
      </c>
      <c r="AM136" s="205">
        <v>0</v>
      </c>
      <c r="AN136" s="205">
        <v>-0.20692179253790641</v>
      </c>
      <c r="AO136" s="205">
        <v>0</v>
      </c>
      <c r="AP136" s="205">
        <v>0</v>
      </c>
      <c r="AQ136" s="205">
        <v>0</v>
      </c>
      <c r="AR136" s="205">
        <v>0</v>
      </c>
      <c r="AS136" s="205"/>
      <c r="AT136" s="303"/>
      <c r="AU136" s="28" t="s">
        <v>36</v>
      </c>
      <c r="AV136" s="28" t="str">
        <f t="shared" si="41"/>
        <v>Mobility</v>
      </c>
      <c r="AW136" s="28" t="s">
        <v>6</v>
      </c>
      <c r="AX136" s="28" t="s">
        <v>13</v>
      </c>
    </row>
    <row r="137" spans="1:50" s="28" customFormat="1" ht="14.9" hidden="1" customHeight="1">
      <c r="A137" s="43" t="s">
        <v>136</v>
      </c>
      <c r="C137" s="29" t="s">
        <v>210</v>
      </c>
      <c r="D137" s="30" t="s">
        <v>50</v>
      </c>
      <c r="E137" s="31">
        <f t="shared" si="32"/>
        <v>0</v>
      </c>
      <c r="F137" s="35">
        <f t="shared" si="33"/>
        <v>0</v>
      </c>
      <c r="G137" s="32">
        <f t="shared" si="34"/>
        <v>0</v>
      </c>
      <c r="H137" s="32">
        <f t="shared" si="35"/>
        <v>0</v>
      </c>
      <c r="I137" s="32">
        <f t="shared" si="36"/>
        <v>-2.5104689999999999E-2</v>
      </c>
      <c r="J137" s="32">
        <f t="shared" si="37"/>
        <v>0</v>
      </c>
      <c r="K137" s="348">
        <f t="shared" si="39"/>
        <v>0</v>
      </c>
      <c r="L137" s="348">
        <f t="shared" si="40"/>
        <v>0</v>
      </c>
      <c r="M137" s="131"/>
      <c r="N137" s="36"/>
      <c r="O137" s="36"/>
      <c r="P137" s="36"/>
      <c r="Q137" s="131"/>
      <c r="R137" s="36"/>
      <c r="S137" s="36"/>
      <c r="T137" s="34"/>
      <c r="U137" s="131"/>
      <c r="V137" s="36"/>
      <c r="W137" s="36"/>
      <c r="X137" s="34"/>
      <c r="Y137" s="36"/>
      <c r="Z137" s="36"/>
      <c r="AA137" s="36"/>
      <c r="AB137" s="304"/>
      <c r="AC137" s="131">
        <v>-2.5104689999999999E-2</v>
      </c>
      <c r="AD137" s="36">
        <v>0</v>
      </c>
      <c r="AE137" s="36">
        <v>0</v>
      </c>
      <c r="AF137" s="36">
        <v>0</v>
      </c>
      <c r="AG137" s="36"/>
      <c r="AH137" s="36"/>
      <c r="AI137" s="36"/>
      <c r="AJ137" s="36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303"/>
      <c r="AU137" s="28" t="s">
        <v>8</v>
      </c>
      <c r="AV137" s="28" t="s">
        <v>2</v>
      </c>
      <c r="AW137" s="28" t="s">
        <v>1</v>
      </c>
      <c r="AX137" s="28" t="s">
        <v>13</v>
      </c>
    </row>
    <row r="138" spans="1:50" s="28" customFormat="1" ht="14.9" customHeight="1">
      <c r="A138" s="43" t="s">
        <v>253</v>
      </c>
      <c r="C138" s="29" t="s">
        <v>210</v>
      </c>
      <c r="D138" s="30" t="s">
        <v>49</v>
      </c>
      <c r="E138" s="31">
        <f t="shared" si="32"/>
        <v>0</v>
      </c>
      <c r="F138" s="35">
        <f t="shared" si="33"/>
        <v>0</v>
      </c>
      <c r="G138" s="32">
        <f t="shared" si="34"/>
        <v>0</v>
      </c>
      <c r="H138" s="32">
        <f t="shared" si="35"/>
        <v>0</v>
      </c>
      <c r="I138" s="32">
        <f t="shared" si="36"/>
        <v>-1.7319129114113926E-2</v>
      </c>
      <c r="J138" s="32">
        <f t="shared" si="37"/>
        <v>-4.34678396826619E-2</v>
      </c>
      <c r="K138" s="348">
        <f t="shared" si="39"/>
        <v>2.0496764017765314E-2</v>
      </c>
      <c r="L138" s="348">
        <f t="shared" si="40"/>
        <v>6.5139567957856128E-6</v>
      </c>
      <c r="M138" s="131"/>
      <c r="N138" s="36"/>
      <c r="O138" s="36"/>
      <c r="P138" s="36"/>
      <c r="Q138" s="131"/>
      <c r="R138" s="36"/>
      <c r="S138" s="36"/>
      <c r="T138" s="34"/>
      <c r="U138" s="131"/>
      <c r="V138" s="36"/>
      <c r="W138" s="36"/>
      <c r="X138" s="34"/>
      <c r="Y138" s="36"/>
      <c r="Z138" s="36"/>
      <c r="AA138" s="36"/>
      <c r="AB138" s="304"/>
      <c r="AC138" s="131">
        <v>-1.7655036989964346E-2</v>
      </c>
      <c r="AD138" s="36">
        <v>-2.2125036670955778E-6</v>
      </c>
      <c r="AE138" s="36">
        <v>1.3711664630043988E-4</v>
      </c>
      <c r="AF138" s="36">
        <v>2.0100373321707554E-4</v>
      </c>
      <c r="AG138" s="36"/>
      <c r="AH138" s="36">
        <v>-3.4958961665510227E-2</v>
      </c>
      <c r="AI138" s="36">
        <v>1.0022049204542888E-3</v>
      </c>
      <c r="AJ138" s="36">
        <v>-9.5110829376059622E-3</v>
      </c>
      <c r="AK138" s="205">
        <v>0</v>
      </c>
      <c r="AL138" s="205">
        <v>1.9886641827576827E-2</v>
      </c>
      <c r="AM138" s="205">
        <v>-1.434715020347907E-3</v>
      </c>
      <c r="AN138" s="205">
        <v>2.0448372105363946E-3</v>
      </c>
      <c r="AO138" s="205">
        <v>6.5139567957856128E-6</v>
      </c>
      <c r="AP138" s="205">
        <v>0</v>
      </c>
      <c r="AQ138" s="205">
        <v>0</v>
      </c>
      <c r="AR138" s="205">
        <v>0</v>
      </c>
      <c r="AS138" s="205"/>
      <c r="AT138" s="303"/>
      <c r="AU138" s="28" t="s">
        <v>8</v>
      </c>
      <c r="AV138" s="28" t="s">
        <v>2</v>
      </c>
      <c r="AW138" s="28" t="s">
        <v>1</v>
      </c>
      <c r="AX138" s="28" t="s">
        <v>13</v>
      </c>
    </row>
    <row r="139" spans="1:50" s="28" customFormat="1" ht="14.9" hidden="1" customHeight="1">
      <c r="A139" s="43" t="s">
        <v>254</v>
      </c>
      <c r="C139" s="29" t="s">
        <v>210</v>
      </c>
      <c r="D139" s="30" t="s">
        <v>50</v>
      </c>
      <c r="E139" s="31">
        <f t="shared" si="32"/>
        <v>0</v>
      </c>
      <c r="F139" s="35">
        <f t="shared" si="33"/>
        <v>0</v>
      </c>
      <c r="G139" s="32">
        <f t="shared" si="34"/>
        <v>0</v>
      </c>
      <c r="H139" s="32">
        <f t="shared" si="35"/>
        <v>0</v>
      </c>
      <c r="I139" s="32">
        <f t="shared" si="36"/>
        <v>6.9208660000000003E-3</v>
      </c>
      <c r="J139" s="32">
        <f t="shared" si="37"/>
        <v>3.12944E-4</v>
      </c>
      <c r="K139" s="348">
        <f t="shared" si="39"/>
        <v>2.8063200000000001E-4</v>
      </c>
      <c r="L139" s="348">
        <f t="shared" si="40"/>
        <v>0</v>
      </c>
      <c r="M139" s="131"/>
      <c r="N139" s="36"/>
      <c r="O139" s="36"/>
      <c r="P139" s="36"/>
      <c r="Q139" s="131"/>
      <c r="R139" s="36"/>
      <c r="S139" s="36"/>
      <c r="T139" s="34"/>
      <c r="U139" s="131"/>
      <c r="V139" s="36"/>
      <c r="W139" s="36"/>
      <c r="X139" s="34"/>
      <c r="Y139" s="36"/>
      <c r="Z139" s="36"/>
      <c r="AA139" s="36"/>
      <c r="AB139" s="304"/>
      <c r="AC139" s="131">
        <v>2.1300780000000001E-3</v>
      </c>
      <c r="AD139" s="36">
        <v>3.3865899999999997E-3</v>
      </c>
      <c r="AE139" s="36">
        <v>0</v>
      </c>
      <c r="AF139" s="36">
        <v>1.4041980000000006E-3</v>
      </c>
      <c r="AG139" s="36">
        <v>3.4736599999999999E-4</v>
      </c>
      <c r="AH139" s="36">
        <v>-3.442199999999999E-5</v>
      </c>
      <c r="AI139" s="36">
        <v>0</v>
      </c>
      <c r="AJ139" s="36">
        <v>0</v>
      </c>
      <c r="AK139" s="205">
        <v>0</v>
      </c>
      <c r="AL139" s="205">
        <v>0</v>
      </c>
      <c r="AM139" s="205">
        <v>0</v>
      </c>
      <c r="AN139" s="205">
        <v>2.8063200000000001E-4</v>
      </c>
      <c r="AO139" s="205">
        <v>0</v>
      </c>
      <c r="AP139" s="205">
        <v>0</v>
      </c>
      <c r="AQ139" s="205">
        <v>0</v>
      </c>
      <c r="AR139" s="205">
        <v>0</v>
      </c>
      <c r="AS139" s="205"/>
      <c r="AT139" s="303"/>
      <c r="AU139" s="28" t="s">
        <v>8</v>
      </c>
      <c r="AV139" s="28" t="s">
        <v>2</v>
      </c>
      <c r="AW139" s="28" t="s">
        <v>1</v>
      </c>
      <c r="AX139" s="28" t="s">
        <v>13</v>
      </c>
    </row>
    <row r="140" spans="1:50" s="28" customFormat="1" ht="14.9" hidden="1" customHeight="1">
      <c r="A140" s="43" t="s">
        <v>254</v>
      </c>
      <c r="C140" s="29" t="s">
        <v>86</v>
      </c>
      <c r="D140" s="30" t="s">
        <v>50</v>
      </c>
      <c r="E140" s="31">
        <f t="shared" si="32"/>
        <v>0</v>
      </c>
      <c r="F140" s="35">
        <f t="shared" si="33"/>
        <v>0</v>
      </c>
      <c r="G140" s="32">
        <f t="shared" si="34"/>
        <v>0</v>
      </c>
      <c r="H140" s="32">
        <f t="shared" si="35"/>
        <v>0</v>
      </c>
      <c r="I140" s="32">
        <f t="shared" si="36"/>
        <v>2.7683464000000001E-2</v>
      </c>
      <c r="J140" s="32">
        <f t="shared" si="37"/>
        <v>1.251776E-3</v>
      </c>
      <c r="K140" s="348">
        <f t="shared" si="39"/>
        <v>1.122528E-3</v>
      </c>
      <c r="L140" s="348">
        <f t="shared" si="40"/>
        <v>0</v>
      </c>
      <c r="M140" s="131"/>
      <c r="N140" s="36"/>
      <c r="O140" s="36"/>
      <c r="P140" s="36"/>
      <c r="Q140" s="131"/>
      <c r="R140" s="36"/>
      <c r="S140" s="36"/>
      <c r="T140" s="34"/>
      <c r="U140" s="131"/>
      <c r="V140" s="36"/>
      <c r="W140" s="36"/>
      <c r="X140" s="34"/>
      <c r="Y140" s="36"/>
      <c r="Z140" s="36"/>
      <c r="AA140" s="36"/>
      <c r="AB140" s="304"/>
      <c r="AC140" s="131">
        <v>8.5203120000000004E-3</v>
      </c>
      <c r="AD140" s="36">
        <v>1.3546359999999999E-2</v>
      </c>
      <c r="AE140" s="36">
        <v>0</v>
      </c>
      <c r="AF140" s="36">
        <v>5.6167920000000024E-3</v>
      </c>
      <c r="AG140" s="36">
        <v>1.389464E-3</v>
      </c>
      <c r="AH140" s="36">
        <v>-1.3768799999999996E-4</v>
      </c>
      <c r="AI140" s="36">
        <v>0</v>
      </c>
      <c r="AJ140" s="36">
        <v>0</v>
      </c>
      <c r="AK140" s="205">
        <v>0</v>
      </c>
      <c r="AL140" s="205">
        <v>0</v>
      </c>
      <c r="AM140" s="205">
        <v>0</v>
      </c>
      <c r="AN140" s="205">
        <v>1.122528E-3</v>
      </c>
      <c r="AO140" s="205">
        <v>0</v>
      </c>
      <c r="AP140" s="205">
        <v>0</v>
      </c>
      <c r="AQ140" s="205">
        <v>0</v>
      </c>
      <c r="AR140" s="205">
        <v>0</v>
      </c>
      <c r="AS140" s="205"/>
      <c r="AT140" s="303"/>
      <c r="AU140" s="28" t="s">
        <v>35</v>
      </c>
      <c r="AV140" s="28" t="str">
        <f>AU140</f>
        <v>Lifestyle</v>
      </c>
      <c r="AW140" s="28" t="s">
        <v>6</v>
      </c>
      <c r="AX140" s="28" t="s">
        <v>13</v>
      </c>
    </row>
    <row r="141" spans="1:50" s="28" customFormat="1" ht="14.9" hidden="1" customHeight="1">
      <c r="A141" s="43" t="s">
        <v>178</v>
      </c>
      <c r="C141" s="29" t="s">
        <v>255</v>
      </c>
      <c r="D141" s="30" t="s">
        <v>50</v>
      </c>
      <c r="E141" s="31">
        <f t="shared" si="32"/>
        <v>0</v>
      </c>
      <c r="F141" s="35">
        <f t="shared" si="33"/>
        <v>0</v>
      </c>
      <c r="G141" s="32">
        <f t="shared" si="34"/>
        <v>0</v>
      </c>
      <c r="H141" s="32">
        <f t="shared" si="35"/>
        <v>0</v>
      </c>
      <c r="I141" s="32">
        <f t="shared" si="36"/>
        <v>0</v>
      </c>
      <c r="J141" s="32">
        <f t="shared" si="37"/>
        <v>0</v>
      </c>
      <c r="K141" s="348">
        <f t="shared" si="39"/>
        <v>4.4016309150976471E-3</v>
      </c>
      <c r="L141" s="348">
        <f t="shared" si="40"/>
        <v>0</v>
      </c>
      <c r="M141" s="131"/>
      <c r="N141" s="36"/>
      <c r="O141" s="36"/>
      <c r="P141" s="36"/>
      <c r="Q141" s="131"/>
      <c r="R141" s="36"/>
      <c r="S141" s="36"/>
      <c r="T141" s="34"/>
      <c r="U141" s="131"/>
      <c r="V141" s="36"/>
      <c r="W141" s="36"/>
      <c r="X141" s="34"/>
      <c r="Y141" s="36"/>
      <c r="Z141" s="36"/>
      <c r="AA141" s="36"/>
      <c r="AB141" s="304"/>
      <c r="AC141" s="131">
        <v>1.163292637131916E-3</v>
      </c>
      <c r="AD141" s="36">
        <v>2.4330568520850309E-3</v>
      </c>
      <c r="AE141" s="36">
        <v>7.2242173228910418E-3</v>
      </c>
      <c r="AF141" s="36">
        <v>-1.0820566812107989E-2</v>
      </c>
      <c r="AG141" s="36"/>
      <c r="AH141" s="36"/>
      <c r="AI141" s="36"/>
      <c r="AJ141" s="36"/>
      <c r="AK141" s="205"/>
      <c r="AL141" s="205"/>
      <c r="AM141" s="205">
        <v>4.4126498012048189E-3</v>
      </c>
      <c r="AN141" s="205">
        <v>-1.1018886107171805E-5</v>
      </c>
      <c r="AO141" s="205">
        <v>0</v>
      </c>
      <c r="AP141" s="205">
        <v>0</v>
      </c>
      <c r="AQ141" s="205">
        <v>0</v>
      </c>
      <c r="AR141" s="205">
        <v>0</v>
      </c>
      <c r="AS141" s="205"/>
      <c r="AT141" s="303"/>
      <c r="AU141" s="28" t="s">
        <v>8</v>
      </c>
      <c r="AV141" s="28" t="s">
        <v>2</v>
      </c>
      <c r="AW141" s="28" t="s">
        <v>1</v>
      </c>
      <c r="AX141" s="28" t="s">
        <v>13</v>
      </c>
    </row>
    <row r="142" spans="1:50" s="28" customFormat="1" ht="14.9" customHeight="1">
      <c r="A142" s="43" t="s">
        <v>186</v>
      </c>
      <c r="C142" s="29" t="s">
        <v>86</v>
      </c>
      <c r="D142" s="30" t="s">
        <v>49</v>
      </c>
      <c r="E142" s="31">
        <f t="shared" si="32"/>
        <v>0</v>
      </c>
      <c r="F142" s="35">
        <f t="shared" si="33"/>
        <v>0</v>
      </c>
      <c r="G142" s="32">
        <f t="shared" si="34"/>
        <v>0</v>
      </c>
      <c r="H142" s="32">
        <f t="shared" si="35"/>
        <v>0</v>
      </c>
      <c r="I142" s="32">
        <f t="shared" si="36"/>
        <v>0.30824055373692172</v>
      </c>
      <c r="J142" s="32">
        <f t="shared" si="37"/>
        <v>8.7580963424559455E-3</v>
      </c>
      <c r="K142" s="348">
        <f t="shared" si="39"/>
        <v>3.9285884299240237E-2</v>
      </c>
      <c r="L142" s="348">
        <f t="shared" si="40"/>
        <v>7.0178627501444074E-2</v>
      </c>
      <c r="M142" s="131"/>
      <c r="N142" s="36"/>
      <c r="O142" s="36"/>
      <c r="P142" s="36"/>
      <c r="Q142" s="131"/>
      <c r="R142" s="36"/>
      <c r="S142" s="36"/>
      <c r="T142" s="34"/>
      <c r="U142" s="131"/>
      <c r="V142" s="36"/>
      <c r="W142" s="36"/>
      <c r="X142" s="34"/>
      <c r="Y142" s="36"/>
      <c r="Z142" s="36"/>
      <c r="AA142" s="36"/>
      <c r="AB142" s="304"/>
      <c r="AC142" s="131">
        <v>0.27352720515852369</v>
      </c>
      <c r="AD142" s="36">
        <v>-7.5153618290854929E-3</v>
      </c>
      <c r="AE142" s="36">
        <v>4.2069082679719566E-2</v>
      </c>
      <c r="AF142" s="36">
        <v>1.5962772776401124E-4</v>
      </c>
      <c r="AG142" s="36">
        <v>8.8143588353284692E-3</v>
      </c>
      <c r="AH142" s="36">
        <v>3.1356146513072392E-3</v>
      </c>
      <c r="AI142" s="36">
        <v>3.364072388201321E-2</v>
      </c>
      <c r="AJ142" s="36">
        <v>-3.6832601026192971E-2</v>
      </c>
      <c r="AK142" s="205">
        <v>8.7986580188679243E-6</v>
      </c>
      <c r="AL142" s="205">
        <v>5.658008684134185E-3</v>
      </c>
      <c r="AM142" s="205">
        <v>3.0868971254985497E-2</v>
      </c>
      <c r="AN142" s="205">
        <v>2.7501057021016885E-3</v>
      </c>
      <c r="AO142" s="205">
        <v>7.0178627501444074E-2</v>
      </c>
      <c r="AP142" s="205">
        <v>0</v>
      </c>
      <c r="AQ142" s="205">
        <v>0</v>
      </c>
      <c r="AR142" s="205">
        <v>0</v>
      </c>
      <c r="AS142" s="205"/>
      <c r="AT142" s="303"/>
      <c r="AU142" s="28" t="s">
        <v>35</v>
      </c>
      <c r="AV142" s="28" t="str">
        <f t="shared" ref="AV142:AV146" si="42">AU142</f>
        <v>Lifestyle</v>
      </c>
      <c r="AW142" s="28" t="s">
        <v>6</v>
      </c>
      <c r="AX142" s="28" t="s">
        <v>13</v>
      </c>
    </row>
    <row r="143" spans="1:50" s="28" customFormat="1" ht="14.9" hidden="1" customHeight="1">
      <c r="A143" s="43" t="s">
        <v>185</v>
      </c>
      <c r="C143" s="29" t="s">
        <v>86</v>
      </c>
      <c r="D143" s="30" t="s">
        <v>49</v>
      </c>
      <c r="E143" s="31">
        <f t="shared" si="32"/>
        <v>0</v>
      </c>
      <c r="F143" s="35">
        <f t="shared" si="33"/>
        <v>0</v>
      </c>
      <c r="G143" s="32">
        <f t="shared" si="34"/>
        <v>0</v>
      </c>
      <c r="H143" s="32">
        <f t="shared" si="35"/>
        <v>0</v>
      </c>
      <c r="I143" s="32">
        <f t="shared" si="36"/>
        <v>0</v>
      </c>
      <c r="J143" s="32">
        <f t="shared" si="37"/>
        <v>0</v>
      </c>
      <c r="K143" s="348">
        <f t="shared" si="39"/>
        <v>2.5937062977241777E-2</v>
      </c>
      <c r="L143" s="348">
        <f t="shared" si="40"/>
        <v>0</v>
      </c>
      <c r="M143" s="131"/>
      <c r="N143" s="36"/>
      <c r="O143" s="36"/>
      <c r="P143" s="36"/>
      <c r="Q143" s="131"/>
      <c r="R143" s="36"/>
      <c r="S143" s="36"/>
      <c r="T143" s="34"/>
      <c r="U143" s="131"/>
      <c r="V143" s="36"/>
      <c r="W143" s="36"/>
      <c r="X143" s="34"/>
      <c r="Y143" s="36"/>
      <c r="Z143" s="36"/>
      <c r="AA143" s="36"/>
      <c r="AB143" s="304"/>
      <c r="AC143" s="131">
        <v>3.6513580083850517E-3</v>
      </c>
      <c r="AD143" s="36">
        <v>-3.6513580083850517E-3</v>
      </c>
      <c r="AE143" s="36">
        <v>0</v>
      </c>
      <c r="AF143" s="36">
        <v>0</v>
      </c>
      <c r="AG143" s="36"/>
      <c r="AH143" s="36"/>
      <c r="AI143" s="36"/>
      <c r="AJ143" s="36"/>
      <c r="AK143" s="205"/>
      <c r="AL143" s="205"/>
      <c r="AM143" s="205">
        <v>2.598253012048193E-2</v>
      </c>
      <c r="AN143" s="205">
        <v>-4.5467143240152802E-5</v>
      </c>
      <c r="AO143" s="205">
        <v>0</v>
      </c>
      <c r="AP143" s="205">
        <v>0</v>
      </c>
      <c r="AQ143" s="205">
        <v>0</v>
      </c>
      <c r="AR143" s="205">
        <v>0</v>
      </c>
      <c r="AS143" s="205"/>
      <c r="AT143" s="303"/>
      <c r="AU143" s="28" t="s">
        <v>36</v>
      </c>
      <c r="AV143" s="28" t="str">
        <f t="shared" si="42"/>
        <v>Mobility</v>
      </c>
      <c r="AW143" s="28" t="s">
        <v>6</v>
      </c>
      <c r="AX143" s="28" t="s">
        <v>13</v>
      </c>
    </row>
    <row r="144" spans="1:50" s="28" customFormat="1">
      <c r="A144" s="43" t="s">
        <v>230</v>
      </c>
      <c r="C144" s="29" t="s">
        <v>86</v>
      </c>
      <c r="D144" s="30" t="s">
        <v>49</v>
      </c>
      <c r="E144" s="31"/>
      <c r="F144" s="35"/>
      <c r="G144" s="32"/>
      <c r="H144" s="32"/>
      <c r="I144" s="32">
        <f t="shared" si="36"/>
        <v>-6.4805805747571842E-3</v>
      </c>
      <c r="J144" s="32">
        <f t="shared" si="37"/>
        <v>3.7612114870696702</v>
      </c>
      <c r="K144" s="348">
        <f t="shared" si="39"/>
        <v>9.2076573569208325E-4</v>
      </c>
      <c r="L144" s="348">
        <f t="shared" si="40"/>
        <v>1.1337541803064857E-2</v>
      </c>
      <c r="M144" s="131"/>
      <c r="N144" s="36"/>
      <c r="O144" s="36"/>
      <c r="P144" s="36"/>
      <c r="Q144" s="131"/>
      <c r="R144" s="36"/>
      <c r="S144" s="36"/>
      <c r="T144" s="34"/>
      <c r="U144" s="131"/>
      <c r="V144" s="36"/>
      <c r="W144" s="36"/>
      <c r="X144" s="34"/>
      <c r="Y144" s="36"/>
      <c r="Z144" s="36"/>
      <c r="AA144" s="36"/>
      <c r="AB144" s="304"/>
      <c r="AC144" s="131"/>
      <c r="AD144" s="36"/>
      <c r="AE144" s="36">
        <v>0</v>
      </c>
      <c r="AF144" s="36">
        <v>-6.4805805747571842E-3</v>
      </c>
      <c r="AG144" s="36"/>
      <c r="AH144" s="36"/>
      <c r="AI144" s="36">
        <v>3.8046947018278323</v>
      </c>
      <c r="AJ144" s="36">
        <v>-4.3483214758162081E-2</v>
      </c>
      <c r="AK144" s="205">
        <v>0</v>
      </c>
      <c r="AL144" s="205">
        <v>0</v>
      </c>
      <c r="AM144" s="205">
        <v>9.2237981927710848E-4</v>
      </c>
      <c r="AN144" s="205">
        <v>-1.6140835850252284E-6</v>
      </c>
      <c r="AO144" s="205">
        <v>1.1337541803064857E-2</v>
      </c>
      <c r="AP144" s="205">
        <v>0</v>
      </c>
      <c r="AQ144" s="205">
        <v>0</v>
      </c>
      <c r="AR144" s="205">
        <v>0</v>
      </c>
      <c r="AS144" s="205"/>
      <c r="AT144" s="303"/>
      <c r="AU144" s="28" t="s">
        <v>35</v>
      </c>
      <c r="AV144" s="28" t="str">
        <f t="shared" si="42"/>
        <v>Lifestyle</v>
      </c>
      <c r="AW144" s="28" t="s">
        <v>6</v>
      </c>
      <c r="AX144" s="28" t="s">
        <v>13</v>
      </c>
    </row>
    <row r="145" spans="1:50" s="28" customFormat="1" ht="14.9" customHeight="1">
      <c r="A145" s="43" t="s">
        <v>105</v>
      </c>
      <c r="C145" s="29" t="s">
        <v>59</v>
      </c>
      <c r="D145" s="30" t="s">
        <v>49</v>
      </c>
      <c r="E145" s="31"/>
      <c r="F145" s="35"/>
      <c r="G145" s="32"/>
      <c r="H145" s="32"/>
      <c r="I145" s="32">
        <f t="shared" si="36"/>
        <v>2.241651930349129E-2</v>
      </c>
      <c r="J145" s="32">
        <f t="shared" si="37"/>
        <v>5.4801447840886079E-2</v>
      </c>
      <c r="K145" s="348">
        <f t="shared" si="39"/>
        <v>0.24673862215749193</v>
      </c>
      <c r="L145" s="348">
        <f t="shared" si="40"/>
        <v>0.10283466342284421</v>
      </c>
      <c r="M145" s="131"/>
      <c r="N145" s="36"/>
      <c r="O145" s="36"/>
      <c r="P145" s="36"/>
      <c r="Q145" s="131"/>
      <c r="R145" s="36"/>
      <c r="S145" s="36"/>
      <c r="T145" s="34"/>
      <c r="U145" s="131"/>
      <c r="V145" s="36"/>
      <c r="W145" s="36"/>
      <c r="X145" s="34"/>
      <c r="Y145" s="36"/>
      <c r="Z145" s="36"/>
      <c r="AA145" s="36"/>
      <c r="AB145" s="304"/>
      <c r="AC145" s="131"/>
      <c r="AD145" s="36"/>
      <c r="AE145" s="36">
        <v>4.582432290034944E-3</v>
      </c>
      <c r="AF145" s="36">
        <v>1.7834087013456346E-2</v>
      </c>
      <c r="AG145" s="36">
        <v>2.304385436808061E-2</v>
      </c>
      <c r="AH145" s="36">
        <v>1.8566045654336519E-2</v>
      </c>
      <c r="AI145" s="36">
        <v>1.1014693923483899E-2</v>
      </c>
      <c r="AJ145" s="36">
        <v>2.1768538949850508E-3</v>
      </c>
      <c r="AK145" s="205">
        <v>1.9910182788915095E-3</v>
      </c>
      <c r="AL145" s="205">
        <v>8.8194353847718902E-3</v>
      </c>
      <c r="AM145" s="205">
        <v>0.12697339874371613</v>
      </c>
      <c r="AN145" s="205">
        <v>0.1089547697501124</v>
      </c>
      <c r="AO145" s="205">
        <v>0.10283466342284421</v>
      </c>
      <c r="AP145" s="205">
        <v>0</v>
      </c>
      <c r="AQ145" s="205">
        <v>0</v>
      </c>
      <c r="AR145" s="205">
        <v>0</v>
      </c>
      <c r="AS145" s="205"/>
      <c r="AT145" s="303"/>
      <c r="AU145" s="28" t="s">
        <v>59</v>
      </c>
      <c r="AV145" t="str">
        <f t="shared" si="42"/>
        <v>Wool</v>
      </c>
      <c r="AW145" s="28" t="s">
        <v>6</v>
      </c>
      <c r="AX145" s="28" t="s">
        <v>13</v>
      </c>
    </row>
    <row r="146" spans="1:50" s="28" customFormat="1" ht="14.9" hidden="1" customHeight="1">
      <c r="A146" s="43" t="s">
        <v>256</v>
      </c>
      <c r="C146" s="29" t="s">
        <v>86</v>
      </c>
      <c r="D146" s="30" t="s">
        <v>50</v>
      </c>
      <c r="E146" s="31"/>
      <c r="F146" s="35"/>
      <c r="G146" s="32"/>
      <c r="H146" s="32"/>
      <c r="I146" s="32">
        <f t="shared" si="36"/>
        <v>-4.4825999999999997E-4</v>
      </c>
      <c r="J146" s="32">
        <f t="shared" si="37"/>
        <v>0</v>
      </c>
      <c r="K146" s="348">
        <f t="shared" si="39"/>
        <v>0</v>
      </c>
      <c r="L146" s="348">
        <f t="shared" si="40"/>
        <v>0</v>
      </c>
      <c r="M146" s="131"/>
      <c r="N146" s="36"/>
      <c r="O146" s="36"/>
      <c r="P146" s="36"/>
      <c r="Q146" s="131"/>
      <c r="R146" s="36"/>
      <c r="S146" s="36"/>
      <c r="T146" s="34"/>
      <c r="U146" s="131"/>
      <c r="V146" s="36"/>
      <c r="W146" s="36"/>
      <c r="X146" s="34"/>
      <c r="Y146" s="36"/>
      <c r="Z146" s="36"/>
      <c r="AA146" s="36"/>
      <c r="AB146" s="304"/>
      <c r="AC146" s="131"/>
      <c r="AD146" s="36"/>
      <c r="AE146" s="36">
        <v>-4.4825999999999997E-4</v>
      </c>
      <c r="AF146" s="36">
        <v>0</v>
      </c>
      <c r="AG146" s="36"/>
      <c r="AH146" s="36"/>
      <c r="AI146" s="36"/>
      <c r="AJ146" s="36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303"/>
      <c r="AU146" s="28" t="s">
        <v>36</v>
      </c>
      <c r="AV146" s="28" t="str">
        <f t="shared" si="42"/>
        <v>Mobility</v>
      </c>
      <c r="AW146" s="28" t="s">
        <v>6</v>
      </c>
      <c r="AX146" s="28" t="s">
        <v>13</v>
      </c>
    </row>
    <row r="147" spans="1:50" s="28" customFormat="1" ht="14.9" hidden="1" customHeight="1">
      <c r="A147" s="43" t="s">
        <v>188</v>
      </c>
      <c r="B147" s="28" t="s">
        <v>188</v>
      </c>
      <c r="C147" s="29" t="s">
        <v>72</v>
      </c>
      <c r="D147" s="30" t="s">
        <v>218</v>
      </c>
      <c r="E147" s="31"/>
      <c r="F147" s="35"/>
      <c r="G147" s="32"/>
      <c r="H147" s="32"/>
      <c r="I147" s="32">
        <f t="shared" si="36"/>
        <v>7.1456565056682662E-3</v>
      </c>
      <c r="J147" s="32">
        <f t="shared" si="37"/>
        <v>0</v>
      </c>
      <c r="K147" s="348">
        <f t="shared" si="39"/>
        <v>0</v>
      </c>
      <c r="L147" s="348">
        <f t="shared" si="40"/>
        <v>0</v>
      </c>
      <c r="M147" s="131"/>
      <c r="N147" s="36"/>
      <c r="O147" s="36"/>
      <c r="P147" s="36"/>
      <c r="Q147" s="131"/>
      <c r="R147" s="36"/>
      <c r="S147" s="36"/>
      <c r="T147" s="34"/>
      <c r="U147" s="131"/>
      <c r="V147" s="36"/>
      <c r="W147" s="36"/>
      <c r="X147" s="34"/>
      <c r="Y147" s="36"/>
      <c r="Z147" s="36"/>
      <c r="AA147" s="36"/>
      <c r="AB147" s="304"/>
      <c r="AC147" s="131"/>
      <c r="AD147" s="36"/>
      <c r="AE147" s="36"/>
      <c r="AF147" s="36">
        <v>7.1456565056682662E-3</v>
      </c>
      <c r="AG147" s="36"/>
      <c r="AH147" s="36"/>
      <c r="AI147" s="36"/>
      <c r="AJ147" s="36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303"/>
      <c r="AU147" s="28" t="s">
        <v>31</v>
      </c>
      <c r="AV147" s="28" t="s">
        <v>446</v>
      </c>
      <c r="AW147" s="28" t="s">
        <v>1</v>
      </c>
      <c r="AX147" s="28" t="s">
        <v>13</v>
      </c>
    </row>
    <row r="148" spans="1:50" s="28" customFormat="1" ht="14.9" hidden="1" customHeight="1">
      <c r="A148" s="43" t="s">
        <v>257</v>
      </c>
      <c r="C148" s="29" t="s">
        <v>210</v>
      </c>
      <c r="D148" s="30" t="s">
        <v>50</v>
      </c>
      <c r="E148" s="31"/>
      <c r="F148" s="35"/>
      <c r="G148" s="32"/>
      <c r="H148" s="32"/>
      <c r="I148" s="32">
        <f t="shared" si="36"/>
        <v>7.3014931436642958E-3</v>
      </c>
      <c r="J148" s="32">
        <f t="shared" si="37"/>
        <v>5.2283368551931039E-3</v>
      </c>
      <c r="K148" s="348">
        <f t="shared" si="39"/>
        <v>4.3097438048343269E-2</v>
      </c>
      <c r="L148" s="348">
        <f t="shared" si="40"/>
        <v>0</v>
      </c>
      <c r="M148" s="131"/>
      <c r="N148" s="36"/>
      <c r="O148" s="36"/>
      <c r="P148" s="36"/>
      <c r="Q148" s="131"/>
      <c r="R148" s="36"/>
      <c r="S148" s="36"/>
      <c r="T148" s="34"/>
      <c r="U148" s="131"/>
      <c r="V148" s="36"/>
      <c r="W148" s="36"/>
      <c r="X148" s="34"/>
      <c r="Y148" s="36"/>
      <c r="Z148" s="36"/>
      <c r="AA148" s="36"/>
      <c r="AB148" s="304"/>
      <c r="AC148" s="131"/>
      <c r="AD148" s="36"/>
      <c r="AE148" s="36"/>
      <c r="AF148" s="36">
        <v>7.3014931436642958E-3</v>
      </c>
      <c r="AG148" s="36"/>
      <c r="AH148" s="36">
        <v>-3.3334611347341074E-3</v>
      </c>
      <c r="AI148" s="36">
        <v>8.6250403494560497E-3</v>
      </c>
      <c r="AJ148" s="36">
        <v>-6.3242359528838804E-5</v>
      </c>
      <c r="AK148" s="205">
        <v>0</v>
      </c>
      <c r="AL148" s="205">
        <v>4.113165097774308E-2</v>
      </c>
      <c r="AM148" s="205">
        <v>-3.9537751852157521E-4</v>
      </c>
      <c r="AN148" s="205">
        <v>2.3611645891217642E-3</v>
      </c>
      <c r="AO148" s="205">
        <v>0</v>
      </c>
      <c r="AP148" s="205">
        <v>0</v>
      </c>
      <c r="AQ148" s="205">
        <v>0</v>
      </c>
      <c r="AR148" s="205">
        <v>0</v>
      </c>
      <c r="AS148" s="205"/>
      <c r="AT148" s="303"/>
      <c r="AU148" s="28" t="s">
        <v>8</v>
      </c>
      <c r="AV148" s="28" t="s">
        <v>2</v>
      </c>
      <c r="AW148" s="28" t="s">
        <v>1</v>
      </c>
      <c r="AX148" s="28" t="s">
        <v>13</v>
      </c>
    </row>
    <row r="149" spans="1:50" s="28" customFormat="1" ht="14.9" hidden="1" customHeight="1">
      <c r="A149" s="43" t="s">
        <v>258</v>
      </c>
      <c r="C149" s="29" t="s">
        <v>210</v>
      </c>
      <c r="D149" s="30" t="s">
        <v>50</v>
      </c>
      <c r="E149" s="31"/>
      <c r="F149" s="35"/>
      <c r="G149" s="32"/>
      <c r="H149" s="32"/>
      <c r="I149" s="32">
        <f t="shared" si="36"/>
        <v>1.3142687721096514E-2</v>
      </c>
      <c r="J149" s="32">
        <f t="shared" si="37"/>
        <v>0</v>
      </c>
      <c r="K149" s="348">
        <f t="shared" si="39"/>
        <v>0</v>
      </c>
      <c r="L149" s="348">
        <f t="shared" si="40"/>
        <v>0</v>
      </c>
      <c r="M149" s="131"/>
      <c r="N149" s="36"/>
      <c r="O149" s="36"/>
      <c r="P149" s="36"/>
      <c r="Q149" s="131"/>
      <c r="R149" s="36"/>
      <c r="S149" s="36"/>
      <c r="T149" s="34"/>
      <c r="U149" s="131"/>
      <c r="V149" s="36"/>
      <c r="W149" s="36"/>
      <c r="X149" s="34"/>
      <c r="Y149" s="36"/>
      <c r="Z149" s="36"/>
      <c r="AA149" s="36"/>
      <c r="AB149" s="304"/>
      <c r="AC149" s="131"/>
      <c r="AD149" s="36"/>
      <c r="AE149" s="36"/>
      <c r="AF149" s="36">
        <v>1.3142687721096514E-2</v>
      </c>
      <c r="AG149" s="36"/>
      <c r="AH149" s="36"/>
      <c r="AI149" s="36"/>
      <c r="AJ149" s="36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303"/>
      <c r="AU149" s="28" t="s">
        <v>8</v>
      </c>
      <c r="AV149" s="28" t="s">
        <v>2</v>
      </c>
      <c r="AW149" s="28" t="s">
        <v>1</v>
      </c>
      <c r="AX149" s="28" t="s">
        <v>13</v>
      </c>
    </row>
    <row r="150" spans="1:50" s="28" customFormat="1" ht="14.9" hidden="1" customHeight="1">
      <c r="A150" s="43" t="s">
        <v>188</v>
      </c>
      <c r="B150" s="28" t="s">
        <v>188</v>
      </c>
      <c r="C150" s="29" t="s">
        <v>249</v>
      </c>
      <c r="D150" s="30" t="s">
        <v>218</v>
      </c>
      <c r="E150" s="31"/>
      <c r="F150" s="35"/>
      <c r="G150" s="32"/>
      <c r="H150" s="32"/>
      <c r="I150" s="32">
        <f t="shared" si="36"/>
        <v>6.4451019462890245E-3</v>
      </c>
      <c r="J150" s="32">
        <f t="shared" si="37"/>
        <v>0</v>
      </c>
      <c r="K150" s="348">
        <f t="shared" si="39"/>
        <v>0</v>
      </c>
      <c r="L150" s="348">
        <f t="shared" si="40"/>
        <v>0</v>
      </c>
      <c r="M150" s="131"/>
      <c r="N150" s="36"/>
      <c r="O150" s="36"/>
      <c r="P150" s="36"/>
      <c r="Q150" s="131"/>
      <c r="R150" s="36"/>
      <c r="S150" s="36"/>
      <c r="T150" s="34"/>
      <c r="U150" s="131"/>
      <c r="V150" s="36"/>
      <c r="W150" s="36"/>
      <c r="X150" s="34"/>
      <c r="Y150" s="36"/>
      <c r="Z150" s="36"/>
      <c r="AA150" s="36"/>
      <c r="AB150" s="304"/>
      <c r="AC150" s="131"/>
      <c r="AD150" s="36"/>
      <c r="AE150" s="36"/>
      <c r="AF150" s="36">
        <v>6.4451019462890245E-3</v>
      </c>
      <c r="AG150" s="36"/>
      <c r="AH150" s="36"/>
      <c r="AI150" s="36"/>
      <c r="AJ150" s="36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303"/>
      <c r="AU150" s="28" t="s">
        <v>31</v>
      </c>
      <c r="AV150" s="28" t="s">
        <v>446</v>
      </c>
      <c r="AW150" s="28" t="s">
        <v>1</v>
      </c>
      <c r="AX150" s="28" t="s">
        <v>13</v>
      </c>
    </row>
    <row r="151" spans="1:50" s="28" customFormat="1" ht="14.9" customHeight="1">
      <c r="A151" s="43" t="s">
        <v>181</v>
      </c>
      <c r="C151" s="29" t="s">
        <v>4</v>
      </c>
      <c r="D151" s="30" t="s">
        <v>50</v>
      </c>
      <c r="E151" s="31"/>
      <c r="F151" s="35"/>
      <c r="G151" s="32"/>
      <c r="H151" s="32"/>
      <c r="I151" s="32">
        <f t="shared" si="36"/>
        <v>0</v>
      </c>
      <c r="J151" s="32">
        <f t="shared" si="37"/>
        <v>0</v>
      </c>
      <c r="K151" s="348">
        <f t="shared" si="39"/>
        <v>9.1526265893695398E-3</v>
      </c>
      <c r="L151" s="348">
        <f t="shared" si="40"/>
        <v>1.6917275514526233E-2</v>
      </c>
      <c r="M151" s="131"/>
      <c r="N151" s="36"/>
      <c r="O151" s="36"/>
      <c r="P151" s="36"/>
      <c r="Q151" s="131"/>
      <c r="R151" s="36"/>
      <c r="S151" s="36"/>
      <c r="T151" s="34"/>
      <c r="U151" s="131"/>
      <c r="V151" s="36"/>
      <c r="W151" s="36"/>
      <c r="X151" s="34"/>
      <c r="Y151" s="36"/>
      <c r="Z151" s="36"/>
      <c r="AA151" s="36"/>
      <c r="AB151" s="304"/>
      <c r="AC151" s="131"/>
      <c r="AD151" s="36"/>
      <c r="AE151" s="36"/>
      <c r="AF151" s="36"/>
      <c r="AG151" s="36">
        <v>0.23155273509675428</v>
      </c>
      <c r="AH151" s="36">
        <v>-4.5034556475753718E-3</v>
      </c>
      <c r="AI151" s="36">
        <v>-6.0511349889565413E-3</v>
      </c>
      <c r="AJ151" s="36">
        <v>-0.22099814446022237</v>
      </c>
      <c r="AK151" s="205">
        <v>0</v>
      </c>
      <c r="AL151" s="205">
        <v>8.4394840347291073E-3</v>
      </c>
      <c r="AM151" s="205">
        <v>-1.5586494297748638E-4</v>
      </c>
      <c r="AN151" s="205">
        <v>8.6900749761791886E-4</v>
      </c>
      <c r="AO151" s="205">
        <v>1.6917275514526233E-2</v>
      </c>
      <c r="AP151" s="205">
        <v>0</v>
      </c>
      <c r="AQ151" s="205">
        <v>0</v>
      </c>
      <c r="AR151" s="205">
        <v>0</v>
      </c>
      <c r="AS151" s="205"/>
      <c r="AT151" s="303"/>
      <c r="AU151" s="28" t="s">
        <v>4</v>
      </c>
      <c r="AV151" t="s">
        <v>4</v>
      </c>
      <c r="AW151" s="28" t="s">
        <v>1</v>
      </c>
      <c r="AX151" s="28" t="s">
        <v>13</v>
      </c>
    </row>
    <row r="152" spans="1:50" s="28" customFormat="1" ht="14.9" customHeight="1">
      <c r="A152" s="43" t="s">
        <v>251</v>
      </c>
      <c r="C152" s="29" t="s">
        <v>255</v>
      </c>
      <c r="D152" s="30" t="s">
        <v>49</v>
      </c>
      <c r="E152" s="31"/>
      <c r="F152" s="35"/>
      <c r="G152" s="32"/>
      <c r="H152" s="32"/>
      <c r="I152" s="32">
        <f t="shared" si="36"/>
        <v>0</v>
      </c>
      <c r="J152" s="32">
        <f t="shared" si="37"/>
        <v>3.6291709040200531E-4</v>
      </c>
      <c r="K152" s="348">
        <f t="shared" si="39"/>
        <v>1.0807109573850742E-2</v>
      </c>
      <c r="L152" s="348">
        <f t="shared" si="40"/>
        <v>3.1943901296799661E-3</v>
      </c>
      <c r="M152" s="131"/>
      <c r="N152" s="36"/>
      <c r="O152" s="36"/>
      <c r="P152" s="36"/>
      <c r="Q152" s="131"/>
      <c r="R152" s="36"/>
      <c r="S152" s="36"/>
      <c r="T152" s="34"/>
      <c r="U152" s="131"/>
      <c r="V152" s="36"/>
      <c r="W152" s="36"/>
      <c r="X152" s="34"/>
      <c r="Y152" s="36"/>
      <c r="Z152" s="36"/>
      <c r="AA152" s="36"/>
      <c r="AB152" s="304"/>
      <c r="AC152" s="131"/>
      <c r="AD152" s="36"/>
      <c r="AE152" s="36"/>
      <c r="AF152" s="36"/>
      <c r="AG152" s="36">
        <v>3.8701836417354385E-4</v>
      </c>
      <c r="AH152" s="36">
        <v>-9.5927767911893678E-6</v>
      </c>
      <c r="AI152" s="36">
        <v>-1.0820051934011705E-5</v>
      </c>
      <c r="AJ152" s="36">
        <v>-3.6884450463374658E-6</v>
      </c>
      <c r="AK152" s="205">
        <v>0</v>
      </c>
      <c r="AL152" s="205">
        <v>1.0799740321264706E-2</v>
      </c>
      <c r="AM152" s="205">
        <v>-1.0799740321264706E-2</v>
      </c>
      <c r="AN152" s="205">
        <v>1.0807109573850742E-2</v>
      </c>
      <c r="AO152" s="205">
        <v>3.1943901296799661E-3</v>
      </c>
      <c r="AP152" s="205">
        <v>0</v>
      </c>
      <c r="AQ152" s="205">
        <v>0</v>
      </c>
      <c r="AR152" s="205">
        <v>0</v>
      </c>
      <c r="AS152" s="205"/>
      <c r="AT152" s="303"/>
      <c r="AU152" s="28" t="s">
        <v>8</v>
      </c>
      <c r="AV152" s="28" t="s">
        <v>2</v>
      </c>
      <c r="AW152" s="28" t="s">
        <v>1</v>
      </c>
      <c r="AX152" s="28" t="s">
        <v>13</v>
      </c>
    </row>
    <row r="153" spans="1:50" s="28" customFormat="1" ht="14.9" hidden="1" customHeight="1">
      <c r="A153" s="43" t="s">
        <v>259</v>
      </c>
      <c r="C153" s="29" t="s">
        <v>210</v>
      </c>
      <c r="D153" s="30" t="s">
        <v>49</v>
      </c>
      <c r="E153" s="31"/>
      <c r="F153" s="35"/>
      <c r="G153" s="32"/>
      <c r="H153" s="32"/>
      <c r="I153" s="32">
        <f t="shared" si="36"/>
        <v>0</v>
      </c>
      <c r="J153" s="32">
        <f t="shared" si="37"/>
        <v>-1.5457559918612248E-2</v>
      </c>
      <c r="K153" s="348">
        <f t="shared" si="39"/>
        <v>-0.11225536000198222</v>
      </c>
      <c r="L153" s="348">
        <f t="shared" si="40"/>
        <v>0</v>
      </c>
      <c r="M153" s="131"/>
      <c r="N153" s="36"/>
      <c r="O153" s="36"/>
      <c r="P153" s="36"/>
      <c r="Q153" s="131"/>
      <c r="R153" s="36"/>
      <c r="S153" s="36"/>
      <c r="T153" s="34"/>
      <c r="U153" s="131"/>
      <c r="V153" s="36"/>
      <c r="W153" s="36"/>
      <c r="X153" s="34"/>
      <c r="Y153" s="36"/>
      <c r="Z153" s="36"/>
      <c r="AA153" s="36"/>
      <c r="AB153" s="304"/>
      <c r="AC153" s="131"/>
      <c r="AD153" s="36"/>
      <c r="AE153" s="36"/>
      <c r="AF153" s="36"/>
      <c r="AG153" s="36">
        <v>-1.3139408557440208E-5</v>
      </c>
      <c r="AH153" s="36">
        <v>-1.4312906340038239E-4</v>
      </c>
      <c r="AI153" s="36">
        <v>4.1613173497111676E-6</v>
      </c>
      <c r="AJ153" s="36">
        <v>-1.5305452764004137E-2</v>
      </c>
      <c r="AK153" s="205">
        <v>0</v>
      </c>
      <c r="AL153" s="205">
        <v>-0.11217798269100862</v>
      </c>
      <c r="AM153" s="205">
        <v>-2.7415867119019721E-4</v>
      </c>
      <c r="AN153" s="205">
        <v>1.9678136021659964E-4</v>
      </c>
      <c r="AO153" s="205">
        <v>0</v>
      </c>
      <c r="AP153" s="205">
        <v>0</v>
      </c>
      <c r="AQ153" s="205">
        <v>0</v>
      </c>
      <c r="AR153" s="205">
        <v>0</v>
      </c>
      <c r="AS153" s="205"/>
      <c r="AT153" s="303"/>
      <c r="AU153" s="28" t="s">
        <v>8</v>
      </c>
      <c r="AV153" s="28" t="s">
        <v>2</v>
      </c>
      <c r="AW153" s="28" t="s">
        <v>1</v>
      </c>
      <c r="AX153" s="28" t="s">
        <v>13</v>
      </c>
    </row>
    <row r="154" spans="1:50" s="28" customFormat="1" ht="14.9" hidden="1" customHeight="1">
      <c r="A154" s="43" t="s">
        <v>260</v>
      </c>
      <c r="C154" s="29" t="s">
        <v>255</v>
      </c>
      <c r="D154" s="30" t="s">
        <v>49</v>
      </c>
      <c r="E154" s="31"/>
      <c r="F154" s="35"/>
      <c r="G154" s="32"/>
      <c r="H154" s="32"/>
      <c r="I154" s="32">
        <f t="shared" si="36"/>
        <v>0</v>
      </c>
      <c r="J154" s="32">
        <f t="shared" si="37"/>
        <v>3.3802689439525246E-2</v>
      </c>
      <c r="K154" s="348">
        <f t="shared" si="39"/>
        <v>4.1638108841864563E-3</v>
      </c>
      <c r="L154" s="348">
        <f t="shared" si="40"/>
        <v>0</v>
      </c>
      <c r="M154" s="131"/>
      <c r="N154" s="36"/>
      <c r="O154" s="36"/>
      <c r="P154" s="36"/>
      <c r="Q154" s="131"/>
      <c r="R154" s="36"/>
      <c r="S154" s="36"/>
      <c r="T154" s="34"/>
      <c r="U154" s="131"/>
      <c r="V154" s="36"/>
      <c r="W154" s="36"/>
      <c r="X154" s="34"/>
      <c r="Y154" s="36"/>
      <c r="Z154" s="36"/>
      <c r="AA154" s="36"/>
      <c r="AB154" s="304"/>
      <c r="AC154" s="131"/>
      <c r="AD154" s="36"/>
      <c r="AE154" s="36"/>
      <c r="AF154" s="36"/>
      <c r="AG154" s="36">
        <v>6.6106986948225336E-3</v>
      </c>
      <c r="AH154" s="36">
        <v>-1.829810217569023E-4</v>
      </c>
      <c r="AI154" s="36">
        <v>2.7821636267178426E-2</v>
      </c>
      <c r="AJ154" s="36">
        <v>-4.4666450071881303E-4</v>
      </c>
      <c r="AK154" s="205">
        <v>3.9833779018867916E-3</v>
      </c>
      <c r="AL154" s="205">
        <v>1.0114866623062505E-4</v>
      </c>
      <c r="AM154" s="205">
        <v>4.8318184431240564E-5</v>
      </c>
      <c r="AN154" s="205">
        <v>3.0966131637799078E-5</v>
      </c>
      <c r="AO154" s="205">
        <v>0</v>
      </c>
      <c r="AP154" s="205">
        <v>0</v>
      </c>
      <c r="AQ154" s="205">
        <v>0</v>
      </c>
      <c r="AR154" s="205">
        <v>0</v>
      </c>
      <c r="AS154" s="205"/>
      <c r="AT154" s="303"/>
      <c r="AU154" s="28" t="s">
        <v>8</v>
      </c>
      <c r="AV154" s="28" t="s">
        <v>2</v>
      </c>
      <c r="AW154" s="28" t="s">
        <v>1</v>
      </c>
      <c r="AX154" s="28" t="s">
        <v>13</v>
      </c>
    </row>
    <row r="155" spans="1:50" s="28" customFormat="1" ht="14.9" hidden="1" customHeight="1">
      <c r="A155" s="43" t="s">
        <v>261</v>
      </c>
      <c r="C155" s="29" t="s">
        <v>4</v>
      </c>
      <c r="D155" s="30" t="s">
        <v>50</v>
      </c>
      <c r="E155" s="31"/>
      <c r="F155" s="35"/>
      <c r="G155" s="32"/>
      <c r="H155" s="32"/>
      <c r="I155" s="32">
        <f t="shared" si="36"/>
        <v>0</v>
      </c>
      <c r="J155" s="32">
        <f t="shared" si="37"/>
        <v>0.27186676818748273</v>
      </c>
      <c r="K155" s="348">
        <f t="shared" si="39"/>
        <v>3.7711865085235587E-2</v>
      </c>
      <c r="L155" s="348">
        <f t="shared" si="40"/>
        <v>0</v>
      </c>
      <c r="M155" s="131"/>
      <c r="N155" s="36"/>
      <c r="O155" s="36"/>
      <c r="P155" s="36"/>
      <c r="Q155" s="131"/>
      <c r="R155" s="36"/>
      <c r="S155" s="36"/>
      <c r="T155" s="34"/>
      <c r="U155" s="131"/>
      <c r="V155" s="36"/>
      <c r="W155" s="36"/>
      <c r="X155" s="34"/>
      <c r="Y155" s="36"/>
      <c r="Z155" s="36"/>
      <c r="AA155" s="36"/>
      <c r="AB155" s="304"/>
      <c r="AC155" s="131"/>
      <c r="AD155" s="36"/>
      <c r="AE155" s="36"/>
      <c r="AF155" s="36"/>
      <c r="AG155" s="36">
        <v>4.7643964763837275E-2</v>
      </c>
      <c r="AH155" s="36">
        <v>-3.1631171825751564E-3</v>
      </c>
      <c r="AI155" s="36">
        <v>-1.6635898202627952E-3</v>
      </c>
      <c r="AJ155" s="36">
        <v>0.22904951042648342</v>
      </c>
      <c r="AK155" s="205">
        <v>-4.1331478478773585E-4</v>
      </c>
      <c r="AL155" s="205">
        <v>6.1598022020024098E-6</v>
      </c>
      <c r="AM155" s="205">
        <v>3.9387579111408708E-2</v>
      </c>
      <c r="AN155" s="205">
        <v>-1.2685590435873861E-3</v>
      </c>
      <c r="AO155" s="205">
        <v>0</v>
      </c>
      <c r="AP155" s="205">
        <v>0</v>
      </c>
      <c r="AQ155" s="205">
        <v>0</v>
      </c>
      <c r="AR155" s="205">
        <v>0</v>
      </c>
      <c r="AS155" s="205"/>
      <c r="AT155" s="303"/>
      <c r="AU155" s="28" t="s">
        <v>4</v>
      </c>
      <c r="AV155" t="s">
        <v>4</v>
      </c>
      <c r="AW155" s="28" t="s">
        <v>1</v>
      </c>
      <c r="AX155" s="28" t="s">
        <v>13</v>
      </c>
    </row>
    <row r="156" spans="1:50" s="28" customFormat="1" ht="14.9" customHeight="1">
      <c r="A156" s="43" t="s">
        <v>32</v>
      </c>
      <c r="B156" s="28" t="s">
        <v>32</v>
      </c>
      <c r="C156" s="29" t="s">
        <v>71</v>
      </c>
      <c r="D156" s="30" t="s">
        <v>218</v>
      </c>
      <c r="E156" s="31"/>
      <c r="F156" s="35"/>
      <c r="G156" s="32"/>
      <c r="H156" s="32"/>
      <c r="I156" s="32">
        <f t="shared" si="36"/>
        <v>0</v>
      </c>
      <c r="J156" s="32">
        <f t="shared" si="37"/>
        <v>1.6159119250219924E-2</v>
      </c>
      <c r="K156" s="348">
        <f t="shared" si="39"/>
        <v>1.0409401761761763E-2</v>
      </c>
      <c r="L156" s="348">
        <f t="shared" si="40"/>
        <v>3.6308563580546106E-2</v>
      </c>
      <c r="M156" s="131"/>
      <c r="N156" s="36"/>
      <c r="O156" s="36"/>
      <c r="P156" s="36"/>
      <c r="Q156" s="131"/>
      <c r="R156" s="36"/>
      <c r="S156" s="36"/>
      <c r="T156" s="34"/>
      <c r="U156" s="131"/>
      <c r="V156" s="36"/>
      <c r="W156" s="36"/>
      <c r="X156" s="34"/>
      <c r="Y156" s="36"/>
      <c r="Z156" s="36"/>
      <c r="AA156" s="36"/>
      <c r="AB156" s="304"/>
      <c r="AC156" s="131"/>
      <c r="AD156" s="36"/>
      <c r="AE156" s="36"/>
      <c r="AF156" s="36"/>
      <c r="AG156" s="36"/>
      <c r="AH156" s="36">
        <v>3.6597184938068558E-3</v>
      </c>
      <c r="AI156" s="36">
        <v>6.6987965526157656E-3</v>
      </c>
      <c r="AJ156" s="36">
        <v>5.8006042037973028E-3</v>
      </c>
      <c r="AK156" s="205">
        <v>8.3718244803695115E-3</v>
      </c>
      <c r="AL156" s="205">
        <v>-7.6539969567863183E-4</v>
      </c>
      <c r="AM156" s="205">
        <v>6.6121754549257408E-3</v>
      </c>
      <c r="AN156" s="205">
        <v>-3.8091984778548561E-3</v>
      </c>
      <c r="AO156" s="205">
        <v>3.6308563580546106E-2</v>
      </c>
      <c r="AP156" s="205">
        <v>0</v>
      </c>
      <c r="AQ156" s="205">
        <v>0</v>
      </c>
      <c r="AR156" s="205">
        <v>0</v>
      </c>
      <c r="AS156" s="205"/>
      <c r="AT156" s="303"/>
      <c r="AU156" s="28" t="s">
        <v>31</v>
      </c>
      <c r="AV156" s="28" t="s">
        <v>446</v>
      </c>
      <c r="AW156" s="28" t="s">
        <v>1</v>
      </c>
      <c r="AX156" s="28" t="s">
        <v>13</v>
      </c>
    </row>
    <row r="157" spans="1:50" s="28" customFormat="1" ht="14.9" hidden="1" customHeight="1">
      <c r="A157" s="43" t="s">
        <v>262</v>
      </c>
      <c r="C157" s="29" t="s">
        <v>86</v>
      </c>
      <c r="D157" s="30" t="s">
        <v>50</v>
      </c>
      <c r="E157" s="31"/>
      <c r="F157" s="35"/>
      <c r="G157" s="32"/>
      <c r="H157" s="32"/>
      <c r="I157" s="32">
        <f t="shared" si="36"/>
        <v>0</v>
      </c>
      <c r="J157" s="32">
        <f t="shared" si="37"/>
        <v>0</v>
      </c>
      <c r="K157" s="348">
        <f t="shared" si="39"/>
        <v>0</v>
      </c>
      <c r="L157" s="348">
        <f t="shared" si="40"/>
        <v>0</v>
      </c>
      <c r="M157" s="131"/>
      <c r="N157" s="36"/>
      <c r="O157" s="36"/>
      <c r="P157" s="36"/>
      <c r="Q157" s="131"/>
      <c r="R157" s="36"/>
      <c r="S157" s="36"/>
      <c r="T157" s="34"/>
      <c r="U157" s="131"/>
      <c r="V157" s="36"/>
      <c r="W157" s="36"/>
      <c r="X157" s="34"/>
      <c r="Y157" s="36"/>
      <c r="Z157" s="36"/>
      <c r="AA157" s="36"/>
      <c r="AB157" s="304"/>
      <c r="AC157" s="131"/>
      <c r="AD157" s="36"/>
      <c r="AE157" s="36"/>
      <c r="AF157" s="36"/>
      <c r="AG157" s="36"/>
      <c r="AH157" s="36">
        <v>0</v>
      </c>
      <c r="AI157" s="36">
        <v>0</v>
      </c>
      <c r="AJ157" s="36">
        <v>0</v>
      </c>
      <c r="AK157" s="205">
        <v>0</v>
      </c>
      <c r="AL157" s="205">
        <v>0</v>
      </c>
      <c r="AM157" s="205">
        <v>0</v>
      </c>
      <c r="AN157" s="205">
        <v>0</v>
      </c>
      <c r="AO157" s="205">
        <v>0</v>
      </c>
      <c r="AP157" s="205">
        <v>0</v>
      </c>
      <c r="AQ157" s="205">
        <v>0</v>
      </c>
      <c r="AR157" s="205">
        <v>0</v>
      </c>
      <c r="AS157" s="205"/>
      <c r="AT157" s="303"/>
      <c r="AU157" s="28" t="s">
        <v>35</v>
      </c>
      <c r="AV157" s="28" t="str">
        <f>AU157</f>
        <v>Lifestyle</v>
      </c>
      <c r="AW157" s="28" t="s">
        <v>6</v>
      </c>
      <c r="AX157" s="28" t="s">
        <v>13</v>
      </c>
    </row>
    <row r="158" spans="1:50" s="28" customFormat="1" ht="14.9" customHeight="1">
      <c r="A158" s="43" t="s">
        <v>69</v>
      </c>
      <c r="C158" s="29" t="s">
        <v>9</v>
      </c>
      <c r="D158" s="30" t="s">
        <v>50</v>
      </c>
      <c r="E158" s="31"/>
      <c r="F158" s="35"/>
      <c r="G158" s="32"/>
      <c r="H158" s="32"/>
      <c r="I158" s="32">
        <f t="shared" si="36"/>
        <v>0</v>
      </c>
      <c r="J158" s="32">
        <f t="shared" si="37"/>
        <v>1.5456675706582029E-2</v>
      </c>
      <c r="K158" s="348">
        <f t="shared" si="39"/>
        <v>9.0376642516101988E-3</v>
      </c>
      <c r="L158" s="348">
        <f t="shared" si="40"/>
        <v>8.6753372436485442E-4</v>
      </c>
      <c r="M158" s="131"/>
      <c r="N158" s="36"/>
      <c r="O158" s="36"/>
      <c r="P158" s="36"/>
      <c r="Q158" s="131"/>
      <c r="R158" s="36"/>
      <c r="S158" s="36"/>
      <c r="T158" s="34"/>
      <c r="U158" s="131"/>
      <c r="V158" s="36"/>
      <c r="W158" s="36"/>
      <c r="X158" s="34"/>
      <c r="Y158" s="36"/>
      <c r="Z158" s="36"/>
      <c r="AA158" s="36"/>
      <c r="AB158" s="304"/>
      <c r="AC158" s="131"/>
      <c r="AD158" s="36"/>
      <c r="AE158" s="36"/>
      <c r="AF158" s="36"/>
      <c r="AG158" s="36"/>
      <c r="AH158" s="36">
        <v>1.489986419247899E-2</v>
      </c>
      <c r="AI158" s="36">
        <v>-1.7080330514480241E-4</v>
      </c>
      <c r="AJ158" s="36">
        <v>7.2761481924784113E-4</v>
      </c>
      <c r="AK158" s="205">
        <v>0</v>
      </c>
      <c r="AL158" s="205">
        <v>0</v>
      </c>
      <c r="AM158" s="205">
        <v>9.1113203776645047E-3</v>
      </c>
      <c r="AN158" s="205">
        <v>-7.3656126054305951E-5</v>
      </c>
      <c r="AO158" s="205">
        <v>8.6753372436485442E-4</v>
      </c>
      <c r="AP158" s="205">
        <v>0</v>
      </c>
      <c r="AQ158" s="205">
        <v>0</v>
      </c>
      <c r="AR158" s="205">
        <v>0</v>
      </c>
      <c r="AS158" s="205"/>
      <c r="AT158" s="303"/>
      <c r="AU158" s="28" t="s">
        <v>9</v>
      </c>
      <c r="AV158" s="28" t="s">
        <v>2</v>
      </c>
      <c r="AW158" s="28" t="s">
        <v>1</v>
      </c>
      <c r="AX158" s="28" t="s">
        <v>13</v>
      </c>
    </row>
    <row r="159" spans="1:50" s="28" customFormat="1" ht="14.9" hidden="1" customHeight="1">
      <c r="A159" s="43" t="s">
        <v>263</v>
      </c>
      <c r="C159" s="29" t="s">
        <v>9</v>
      </c>
      <c r="D159" s="30" t="s">
        <v>50</v>
      </c>
      <c r="E159" s="31"/>
      <c r="F159" s="35"/>
      <c r="G159" s="32"/>
      <c r="H159" s="32"/>
      <c r="I159" s="32">
        <f t="shared" si="36"/>
        <v>0</v>
      </c>
      <c r="J159" s="32">
        <f t="shared" si="37"/>
        <v>1.7474720000000003E-2</v>
      </c>
      <c r="K159" s="348">
        <f t="shared" si="39"/>
        <v>0</v>
      </c>
      <c r="L159" s="348">
        <f t="shared" si="40"/>
        <v>0</v>
      </c>
      <c r="M159" s="131"/>
      <c r="N159" s="36"/>
      <c r="O159" s="36"/>
      <c r="P159" s="36"/>
      <c r="Q159" s="131"/>
      <c r="R159" s="36"/>
      <c r="S159" s="36"/>
      <c r="T159" s="34"/>
      <c r="U159" s="131"/>
      <c r="V159" s="36"/>
      <c r="W159" s="36"/>
      <c r="X159" s="34"/>
      <c r="Y159" s="36"/>
      <c r="Z159" s="36"/>
      <c r="AA159" s="36"/>
      <c r="AB159" s="304"/>
      <c r="AC159" s="131"/>
      <c r="AD159" s="36"/>
      <c r="AE159" s="36"/>
      <c r="AF159" s="36"/>
      <c r="AG159" s="36"/>
      <c r="AH159" s="36">
        <v>1.7474720000000003E-2</v>
      </c>
      <c r="AI159" s="36">
        <v>0</v>
      </c>
      <c r="AJ159" s="36">
        <v>0</v>
      </c>
      <c r="AK159" s="205">
        <v>0</v>
      </c>
      <c r="AL159" s="205">
        <v>0</v>
      </c>
      <c r="AM159" s="205">
        <v>0</v>
      </c>
      <c r="AN159" s="205">
        <v>0</v>
      </c>
      <c r="AO159" s="205">
        <v>0</v>
      </c>
      <c r="AP159" s="205">
        <v>0</v>
      </c>
      <c r="AQ159" s="205">
        <v>0</v>
      </c>
      <c r="AR159" s="205">
        <v>0</v>
      </c>
      <c r="AS159" s="205"/>
      <c r="AT159" s="303"/>
      <c r="AU159" s="28" t="s">
        <v>9</v>
      </c>
      <c r="AV159" s="28" t="s">
        <v>2</v>
      </c>
      <c r="AW159" s="28" t="s">
        <v>1</v>
      </c>
      <c r="AX159" s="28" t="s">
        <v>13</v>
      </c>
    </row>
    <row r="160" spans="1:50" s="28" customFormat="1" ht="14.9" hidden="1" customHeight="1">
      <c r="A160" s="43" t="s">
        <v>250</v>
      </c>
      <c r="C160" s="29" t="s">
        <v>4</v>
      </c>
      <c r="D160" s="30" t="s">
        <v>49</v>
      </c>
      <c r="E160" s="31"/>
      <c r="F160" s="35"/>
      <c r="G160" s="32"/>
      <c r="H160" s="32"/>
      <c r="I160" s="32">
        <f t="shared" si="36"/>
        <v>0</v>
      </c>
      <c r="J160" s="32">
        <f t="shared" si="37"/>
        <v>-0.12812103141657349</v>
      </c>
      <c r="K160" s="348">
        <f t="shared" si="39"/>
        <v>0</v>
      </c>
      <c r="L160" s="348">
        <f t="shared" si="40"/>
        <v>0</v>
      </c>
      <c r="M160" s="131"/>
      <c r="N160" s="36"/>
      <c r="O160" s="36"/>
      <c r="P160" s="36"/>
      <c r="Q160" s="131"/>
      <c r="R160" s="36"/>
      <c r="S160" s="36"/>
      <c r="T160" s="34"/>
      <c r="U160" s="131"/>
      <c r="V160" s="36"/>
      <c r="W160" s="36"/>
      <c r="X160" s="34"/>
      <c r="Y160" s="36"/>
      <c r="Z160" s="36"/>
      <c r="AA160" s="36"/>
      <c r="AB160" s="304"/>
      <c r="AC160" s="131"/>
      <c r="AD160" s="36"/>
      <c r="AE160" s="36"/>
      <c r="AF160" s="36"/>
      <c r="AG160" s="36"/>
      <c r="AH160" s="36">
        <v>-5.1031027549058493E-2</v>
      </c>
      <c r="AI160" s="36">
        <v>3.030131560986582E-3</v>
      </c>
      <c r="AJ160" s="36">
        <v>-8.0120135428501577E-2</v>
      </c>
      <c r="AK160" s="205">
        <v>0</v>
      </c>
      <c r="AL160" s="205">
        <v>0</v>
      </c>
      <c r="AM160" s="205">
        <v>0</v>
      </c>
      <c r="AN160" s="205">
        <v>0</v>
      </c>
      <c r="AO160" s="205">
        <v>0</v>
      </c>
      <c r="AP160" s="205">
        <v>0</v>
      </c>
      <c r="AQ160" s="205">
        <v>0</v>
      </c>
      <c r="AR160" s="205">
        <v>0</v>
      </c>
      <c r="AS160" s="205"/>
      <c r="AT160" s="303"/>
      <c r="AU160" s="28" t="s">
        <v>4</v>
      </c>
      <c r="AV160" t="s">
        <v>4</v>
      </c>
      <c r="AW160" s="28" t="s">
        <v>1</v>
      </c>
      <c r="AX160" s="28" t="s">
        <v>13</v>
      </c>
    </row>
    <row r="161" spans="1:50" s="28" customFormat="1" ht="14.9" hidden="1" customHeight="1">
      <c r="A161" s="43" t="s">
        <v>134</v>
      </c>
      <c r="C161" s="29" t="s">
        <v>210</v>
      </c>
      <c r="D161" s="30" t="s">
        <v>49</v>
      </c>
      <c r="E161" s="31"/>
      <c r="F161" s="35"/>
      <c r="G161" s="32"/>
      <c r="H161" s="32"/>
      <c r="I161" s="32">
        <f t="shared" si="36"/>
        <v>0</v>
      </c>
      <c r="J161" s="32">
        <f t="shared" si="37"/>
        <v>2.6083548234939813</v>
      </c>
      <c r="K161" s="348">
        <f t="shared" si="39"/>
        <v>0</v>
      </c>
      <c r="L161" s="348">
        <f t="shared" si="40"/>
        <v>0</v>
      </c>
      <c r="M161" s="131"/>
      <c r="N161" s="36"/>
      <c r="O161" s="36"/>
      <c r="P161" s="36"/>
      <c r="Q161" s="131"/>
      <c r="R161" s="36"/>
      <c r="S161" s="36"/>
      <c r="T161" s="34"/>
      <c r="U161" s="131"/>
      <c r="V161" s="36"/>
      <c r="W161" s="36"/>
      <c r="X161" s="34"/>
      <c r="Y161" s="36"/>
      <c r="Z161" s="36"/>
      <c r="AA161" s="36"/>
      <c r="AB161" s="304"/>
      <c r="AC161" s="131"/>
      <c r="AD161" s="36"/>
      <c r="AE161" s="36"/>
      <c r="AF161" s="36"/>
      <c r="AG161" s="36"/>
      <c r="AH161" s="36">
        <v>2.9111885855095059</v>
      </c>
      <c r="AI161" s="36">
        <v>-0.18779499165336588</v>
      </c>
      <c r="AJ161" s="36">
        <v>-0.1150387703621587</v>
      </c>
      <c r="AK161" s="205">
        <v>0</v>
      </c>
      <c r="AL161" s="205">
        <v>0</v>
      </c>
      <c r="AM161" s="205">
        <v>0</v>
      </c>
      <c r="AN161" s="205">
        <v>0</v>
      </c>
      <c r="AO161" s="205">
        <v>0</v>
      </c>
      <c r="AP161" s="205">
        <v>0</v>
      </c>
      <c r="AQ161" s="205">
        <v>0</v>
      </c>
      <c r="AR161" s="205">
        <v>0</v>
      </c>
      <c r="AS161" s="205"/>
      <c r="AT161" s="303"/>
      <c r="AU161" s="28" t="s">
        <v>8</v>
      </c>
      <c r="AV161" s="28" t="s">
        <v>2</v>
      </c>
      <c r="AW161" s="28" t="s">
        <v>1</v>
      </c>
      <c r="AX161" s="28" t="s">
        <v>13</v>
      </c>
    </row>
    <row r="162" spans="1:50" s="28" customFormat="1" ht="14.9" hidden="1" customHeight="1">
      <c r="A162" s="43" t="s">
        <v>30</v>
      </c>
      <c r="C162" s="29" t="s">
        <v>4</v>
      </c>
      <c r="D162" s="30" t="s">
        <v>49</v>
      </c>
      <c r="E162" s="31"/>
      <c r="F162" s="35"/>
      <c r="G162" s="32"/>
      <c r="H162" s="32"/>
      <c r="I162" s="32">
        <f t="shared" si="36"/>
        <v>0</v>
      </c>
      <c r="J162" s="32">
        <f t="shared" si="37"/>
        <v>-4.2053797904249131E-2</v>
      </c>
      <c r="K162" s="348">
        <f t="shared" si="39"/>
        <v>0</v>
      </c>
      <c r="L162" s="348">
        <f t="shared" si="40"/>
        <v>0</v>
      </c>
      <c r="M162" s="131"/>
      <c r="N162" s="36"/>
      <c r="O162" s="36"/>
      <c r="P162" s="36"/>
      <c r="Q162" s="131"/>
      <c r="R162" s="36"/>
      <c r="S162" s="36"/>
      <c r="T162" s="34"/>
      <c r="U162" s="131"/>
      <c r="V162" s="36"/>
      <c r="W162" s="36"/>
      <c r="X162" s="34"/>
      <c r="Y162" s="36"/>
      <c r="Z162" s="36"/>
      <c r="AA162" s="36"/>
      <c r="AB162" s="304"/>
      <c r="AC162" s="131"/>
      <c r="AD162" s="36"/>
      <c r="AE162" s="36"/>
      <c r="AF162" s="36"/>
      <c r="AG162" s="36"/>
      <c r="AH162" s="36">
        <v>-7.3198222493651752E-2</v>
      </c>
      <c r="AI162" s="36">
        <v>3.7440960052243094E-3</v>
      </c>
      <c r="AJ162" s="36">
        <v>2.7400328584178311E-2</v>
      </c>
      <c r="AK162" s="205">
        <v>0</v>
      </c>
      <c r="AL162" s="205">
        <v>0</v>
      </c>
      <c r="AM162" s="205">
        <v>0</v>
      </c>
      <c r="AN162" s="205">
        <v>0</v>
      </c>
      <c r="AO162" s="205">
        <v>0</v>
      </c>
      <c r="AP162" s="205">
        <v>0</v>
      </c>
      <c r="AQ162" s="205">
        <v>0</v>
      </c>
      <c r="AR162" s="205">
        <v>0</v>
      </c>
      <c r="AS162" s="205"/>
      <c r="AT162" s="303"/>
      <c r="AU162" s="28" t="s">
        <v>4</v>
      </c>
      <c r="AV162" t="s">
        <v>4</v>
      </c>
      <c r="AW162" s="28" t="s">
        <v>1</v>
      </c>
      <c r="AX162" s="28" t="s">
        <v>13</v>
      </c>
    </row>
    <row r="163" spans="1:50" s="28" customFormat="1" ht="14.9" customHeight="1">
      <c r="A163" s="43" t="s">
        <v>262</v>
      </c>
      <c r="C163" s="29" t="s">
        <v>86</v>
      </c>
      <c r="D163" s="30" t="s">
        <v>50</v>
      </c>
      <c r="E163" s="31"/>
      <c r="F163" s="35"/>
      <c r="G163" s="32"/>
      <c r="H163" s="32"/>
      <c r="I163" s="32">
        <f t="shared" si="36"/>
        <v>0</v>
      </c>
      <c r="J163" s="32">
        <f t="shared" si="37"/>
        <v>1.4591181195731679E-4</v>
      </c>
      <c r="K163" s="348">
        <f t="shared" si="39"/>
        <v>0.11342485944601172</v>
      </c>
      <c r="L163" s="348">
        <f t="shared" si="40"/>
        <v>2.2198224988989969E-2</v>
      </c>
      <c r="M163" s="131"/>
      <c r="N163" s="36"/>
      <c r="O163" s="36"/>
      <c r="P163" s="36"/>
      <c r="Q163" s="131"/>
      <c r="R163" s="36"/>
      <c r="S163" s="36"/>
      <c r="T163" s="34"/>
      <c r="U163" s="131"/>
      <c r="V163" s="36"/>
      <c r="W163" s="36"/>
      <c r="X163" s="34"/>
      <c r="Y163" s="36"/>
      <c r="Z163" s="36"/>
      <c r="AA163" s="36"/>
      <c r="AB163" s="304"/>
      <c r="AC163" s="131"/>
      <c r="AD163" s="36"/>
      <c r="AE163" s="36"/>
      <c r="AF163" s="36"/>
      <c r="AG163" s="36"/>
      <c r="AH163" s="36"/>
      <c r="AI163" s="36">
        <v>1.4767677231218441E-4</v>
      </c>
      <c r="AJ163" s="36">
        <v>-1.7649603548676159E-6</v>
      </c>
      <c r="AK163" s="205">
        <v>2.2676015598198967E-4</v>
      </c>
      <c r="AL163" s="205">
        <v>-6.1176880369859471E-4</v>
      </c>
      <c r="AM163" s="205">
        <v>3.7039358621941655E-6</v>
      </c>
      <c r="AN163" s="205">
        <v>0.11380616415786612</v>
      </c>
      <c r="AO163" s="205">
        <v>2.2198224988989969E-2</v>
      </c>
      <c r="AP163" s="205">
        <v>0</v>
      </c>
      <c r="AQ163" s="205">
        <v>0</v>
      </c>
      <c r="AR163" s="205">
        <v>0</v>
      </c>
      <c r="AS163" s="205"/>
      <c r="AT163" s="303"/>
      <c r="AU163" s="28" t="s">
        <v>35</v>
      </c>
      <c r="AV163" s="28" t="str">
        <f t="shared" ref="AV163:AV164" si="43">AU163</f>
        <v>Lifestyle</v>
      </c>
      <c r="AW163" s="28" t="s">
        <v>6</v>
      </c>
      <c r="AX163" s="28" t="s">
        <v>13</v>
      </c>
    </row>
    <row r="164" spans="1:50" s="28" customFormat="1" ht="14.9" customHeight="1">
      <c r="A164" s="43" t="s">
        <v>262</v>
      </c>
      <c r="C164" s="29" t="s">
        <v>96</v>
      </c>
      <c r="D164" s="30" t="s">
        <v>50</v>
      </c>
      <c r="E164" s="31"/>
      <c r="F164" s="35"/>
      <c r="G164" s="32"/>
      <c r="H164" s="32"/>
      <c r="I164" s="32">
        <f t="shared" si="36"/>
        <v>0</v>
      </c>
      <c r="J164" s="32">
        <f t="shared" si="37"/>
        <v>1.0139634390254201E-4</v>
      </c>
      <c r="K164" s="348">
        <f t="shared" si="39"/>
        <v>7.8820665038753929E-2</v>
      </c>
      <c r="L164" s="348">
        <f t="shared" si="40"/>
        <v>1.5425885161840486E-2</v>
      </c>
      <c r="M164" s="131"/>
      <c r="N164" s="36"/>
      <c r="O164" s="36"/>
      <c r="P164" s="36"/>
      <c r="Q164" s="131"/>
      <c r="R164" s="36"/>
      <c r="S164" s="36"/>
      <c r="T164" s="34"/>
      <c r="U164" s="131"/>
      <c r="V164" s="36"/>
      <c r="W164" s="36"/>
      <c r="X164" s="34"/>
      <c r="Y164" s="36"/>
      <c r="Z164" s="36"/>
      <c r="AA164" s="36"/>
      <c r="AB164" s="304"/>
      <c r="AC164" s="131"/>
      <c r="AD164" s="36"/>
      <c r="AE164" s="36"/>
      <c r="AF164" s="36"/>
      <c r="AG164" s="36"/>
      <c r="AH164" s="36"/>
      <c r="AI164" s="36">
        <v>1.0262284177626358E-4</v>
      </c>
      <c r="AJ164" s="36">
        <v>-1.2264978737215707E-6</v>
      </c>
      <c r="AK164" s="205">
        <v>1.5757909144511144E-4</v>
      </c>
      <c r="AL164" s="205">
        <v>-4.2512747375665112E-4</v>
      </c>
      <c r="AM164" s="205">
        <v>2.5739215313560159E-6</v>
      </c>
      <c r="AN164" s="205">
        <v>7.9085639499534108E-2</v>
      </c>
      <c r="AO164" s="205">
        <v>1.5425885161840486E-2</v>
      </c>
      <c r="AP164" s="205">
        <v>0</v>
      </c>
      <c r="AQ164" s="205">
        <v>0</v>
      </c>
      <c r="AR164" s="205">
        <v>0</v>
      </c>
      <c r="AS164" s="205"/>
      <c r="AT164" s="303"/>
      <c r="AU164" s="28" t="s">
        <v>35</v>
      </c>
      <c r="AV164" s="28" t="str">
        <f t="shared" si="43"/>
        <v>Lifestyle</v>
      </c>
      <c r="AW164" s="28" t="s">
        <v>6</v>
      </c>
      <c r="AX164" s="28" t="s">
        <v>13</v>
      </c>
    </row>
    <row r="165" spans="1:50" s="28" customFormat="1" ht="14.9" hidden="1" customHeight="1">
      <c r="A165" s="43" t="s">
        <v>262</v>
      </c>
      <c r="C165" s="29" t="s">
        <v>210</v>
      </c>
      <c r="D165" s="30" t="s">
        <v>50</v>
      </c>
      <c r="E165" s="31"/>
      <c r="F165" s="35"/>
      <c r="G165" s="32"/>
      <c r="H165" s="32"/>
      <c r="I165" s="32">
        <f t="shared" si="36"/>
        <v>0</v>
      </c>
      <c r="J165" s="32">
        <f t="shared" si="37"/>
        <v>1.4131894620563357E-4</v>
      </c>
      <c r="K165" s="348">
        <f t="shared" si="39"/>
        <v>0</v>
      </c>
      <c r="L165" s="348">
        <f t="shared" si="40"/>
        <v>0</v>
      </c>
      <c r="M165" s="131"/>
      <c r="N165" s="36"/>
      <c r="O165" s="36"/>
      <c r="P165" s="36"/>
      <c r="Q165" s="131"/>
      <c r="R165" s="36"/>
      <c r="S165" s="36"/>
      <c r="T165" s="34"/>
      <c r="U165" s="131"/>
      <c r="V165" s="36"/>
      <c r="W165" s="36"/>
      <c r="X165" s="34"/>
      <c r="Y165" s="36"/>
      <c r="Z165" s="36"/>
      <c r="AA165" s="36"/>
      <c r="AB165" s="304"/>
      <c r="AC165" s="131"/>
      <c r="AD165" s="36"/>
      <c r="AE165" s="36"/>
      <c r="AF165" s="36"/>
      <c r="AG165" s="36"/>
      <c r="AH165" s="36"/>
      <c r="AI165" s="36">
        <v>1.4302835090768454E-4</v>
      </c>
      <c r="AJ165" s="36">
        <v>-1.7094047020509715E-6</v>
      </c>
      <c r="AK165" s="205">
        <v>2.1962242710120078E-4</v>
      </c>
      <c r="AL165" s="205">
        <v>-5.9251215854585375E-4</v>
      </c>
      <c r="AM165" s="205">
        <v>3.5873470820284466E-6</v>
      </c>
      <c r="AN165" s="205">
        <v>3.6930238436262447E-4</v>
      </c>
      <c r="AO165" s="205">
        <v>0</v>
      </c>
      <c r="AP165" s="205">
        <v>0</v>
      </c>
      <c r="AQ165" s="205">
        <v>0</v>
      </c>
      <c r="AR165" s="205">
        <v>0</v>
      </c>
      <c r="AS165" s="205"/>
      <c r="AT165" s="303"/>
      <c r="AU165" s="28" t="s">
        <v>8</v>
      </c>
      <c r="AV165" s="28" t="s">
        <v>2</v>
      </c>
      <c r="AW165" s="28" t="s">
        <v>1</v>
      </c>
      <c r="AX165" s="28" t="s">
        <v>13</v>
      </c>
    </row>
    <row r="166" spans="1:50" s="28" customFormat="1" ht="14.9" customHeight="1">
      <c r="A166" s="43" t="s">
        <v>64</v>
      </c>
      <c r="C166" s="29" t="s">
        <v>4</v>
      </c>
      <c r="D166" s="30" t="s">
        <v>50</v>
      </c>
      <c r="E166" s="31"/>
      <c r="F166" s="35"/>
      <c r="G166" s="32"/>
      <c r="H166" s="32"/>
      <c r="I166" s="32">
        <f t="shared" si="36"/>
        <v>0</v>
      </c>
      <c r="J166" s="32">
        <f t="shared" si="37"/>
        <v>-0.36098141411515772</v>
      </c>
      <c r="K166" s="348">
        <f t="shared" si="39"/>
        <v>2.9230537955150051E-3</v>
      </c>
      <c r="L166" s="348">
        <f t="shared" si="40"/>
        <v>4.8910336090750739E-4</v>
      </c>
      <c r="M166" s="131"/>
      <c r="N166" s="36"/>
      <c r="O166" s="36"/>
      <c r="P166" s="36"/>
      <c r="Q166" s="131"/>
      <c r="R166" s="36"/>
      <c r="S166" s="36"/>
      <c r="T166" s="34"/>
      <c r="U166" s="131"/>
      <c r="V166" s="36"/>
      <c r="W166" s="36"/>
      <c r="X166" s="34"/>
      <c r="Y166" s="36"/>
      <c r="Z166" s="36"/>
      <c r="AA166" s="36"/>
      <c r="AB166" s="304"/>
      <c r="AC166" s="131"/>
      <c r="AD166" s="36"/>
      <c r="AE166" s="36"/>
      <c r="AF166" s="36"/>
      <c r="AG166" s="36"/>
      <c r="AH166" s="36"/>
      <c r="AI166" s="36">
        <v>-0.36534787270552654</v>
      </c>
      <c r="AJ166" s="36">
        <v>4.3664585903688269E-3</v>
      </c>
      <c r="AK166" s="205">
        <v>0</v>
      </c>
      <c r="AL166" s="205">
        <v>1.0334312400513508E-3</v>
      </c>
      <c r="AM166" s="205">
        <v>-9.2585918864379743E-4</v>
      </c>
      <c r="AN166" s="205">
        <v>2.8154817441074518E-3</v>
      </c>
      <c r="AO166" s="205">
        <v>4.8910336090750739E-4</v>
      </c>
      <c r="AP166" s="205">
        <v>0</v>
      </c>
      <c r="AQ166" s="205">
        <v>0</v>
      </c>
      <c r="AR166" s="205">
        <v>0</v>
      </c>
      <c r="AS166" s="205"/>
      <c r="AT166" s="303"/>
      <c r="AU166" s="28" t="s">
        <v>4</v>
      </c>
      <c r="AV166" t="s">
        <v>4</v>
      </c>
      <c r="AW166" s="28" t="s">
        <v>1</v>
      </c>
      <c r="AX166" s="28" t="s">
        <v>13</v>
      </c>
    </row>
    <row r="167" spans="1:50" s="28" customFormat="1" ht="14.9" hidden="1" customHeight="1">
      <c r="A167" s="43" t="s">
        <v>264</v>
      </c>
      <c r="C167" s="29" t="s">
        <v>210</v>
      </c>
      <c r="D167" s="30" t="s">
        <v>218</v>
      </c>
      <c r="E167" s="31"/>
      <c r="F167" s="35"/>
      <c r="G167" s="32"/>
      <c r="H167" s="32"/>
      <c r="I167" s="32">
        <f t="shared" si="36"/>
        <v>0</v>
      </c>
      <c r="J167" s="32">
        <f t="shared" si="37"/>
        <v>-6.6378999999999995E-3</v>
      </c>
      <c r="K167" s="348">
        <f t="shared" si="39"/>
        <v>0</v>
      </c>
      <c r="L167" s="348">
        <f t="shared" si="40"/>
        <v>0</v>
      </c>
      <c r="M167" s="131"/>
      <c r="N167" s="36"/>
      <c r="O167" s="36"/>
      <c r="P167" s="36"/>
      <c r="Q167" s="131"/>
      <c r="R167" s="36"/>
      <c r="S167" s="36"/>
      <c r="T167" s="34"/>
      <c r="U167" s="131"/>
      <c r="V167" s="36"/>
      <c r="W167" s="36"/>
      <c r="X167" s="34"/>
      <c r="Y167" s="36"/>
      <c r="Z167" s="36"/>
      <c r="AA167" s="36"/>
      <c r="AB167" s="304"/>
      <c r="AC167" s="131"/>
      <c r="AD167" s="36"/>
      <c r="AE167" s="36"/>
      <c r="AF167" s="36"/>
      <c r="AG167" s="36"/>
      <c r="AH167" s="36"/>
      <c r="AI167" s="36">
        <v>-6.6378999999999995E-3</v>
      </c>
      <c r="AJ167" s="36">
        <v>0</v>
      </c>
      <c r="AK167" s="205">
        <v>0</v>
      </c>
      <c r="AL167" s="205">
        <v>0</v>
      </c>
      <c r="AM167" s="205">
        <v>0</v>
      </c>
      <c r="AN167" s="205">
        <v>0</v>
      </c>
      <c r="AO167" s="205">
        <v>0</v>
      </c>
      <c r="AP167" s="205">
        <v>0</v>
      </c>
      <c r="AQ167" s="205">
        <v>0</v>
      </c>
      <c r="AR167" s="205">
        <v>0</v>
      </c>
      <c r="AS167" s="205"/>
      <c r="AT167" s="303"/>
      <c r="AU167" s="28" t="s">
        <v>8</v>
      </c>
      <c r="AV167" s="28" t="s">
        <v>2</v>
      </c>
      <c r="AW167" s="28" t="s">
        <v>1</v>
      </c>
      <c r="AX167" s="28" t="s">
        <v>13</v>
      </c>
    </row>
    <row r="168" spans="1:50" s="28" customFormat="1" ht="14.9" hidden="1" customHeight="1">
      <c r="A168" s="43" t="s">
        <v>265</v>
      </c>
      <c r="C168" s="29" t="s">
        <v>4</v>
      </c>
      <c r="D168" s="30" t="s">
        <v>50</v>
      </c>
      <c r="E168" s="33"/>
      <c r="F168" s="35"/>
      <c r="G168" s="32"/>
      <c r="H168" s="31"/>
      <c r="I168" s="32">
        <f t="shared" si="36"/>
        <v>0</v>
      </c>
      <c r="J168" s="32">
        <f t="shared" si="37"/>
        <v>-2.8967227580582153E-4</v>
      </c>
      <c r="K168" s="348">
        <f t="shared" si="39"/>
        <v>2.2870331666503877E-2</v>
      </c>
      <c r="L168" s="348">
        <f t="shared" si="40"/>
        <v>0</v>
      </c>
      <c r="M168" s="131"/>
      <c r="N168" s="36"/>
      <c r="O168" s="36"/>
      <c r="P168" s="36"/>
      <c r="Q168" s="131"/>
      <c r="R168" s="36"/>
      <c r="S168" s="36"/>
      <c r="T168" s="34"/>
      <c r="U168" s="131"/>
      <c r="V168" s="36"/>
      <c r="W168" s="36"/>
      <c r="X168" s="34"/>
      <c r="Y168" s="36"/>
      <c r="Z168" s="36"/>
      <c r="AA168" s="36"/>
      <c r="AB168" s="31"/>
      <c r="AC168" s="36"/>
      <c r="AD168" s="36"/>
      <c r="AE168" s="36"/>
      <c r="AF168" s="36"/>
      <c r="AG168" s="36"/>
      <c r="AH168" s="36"/>
      <c r="AI168" s="36">
        <v>-4.435966026506887E-5</v>
      </c>
      <c r="AJ168" s="36">
        <v>-2.4531261554075267E-4</v>
      </c>
      <c r="AK168" s="205">
        <v>0</v>
      </c>
      <c r="AL168" s="205">
        <v>0</v>
      </c>
      <c r="AM168" s="205">
        <v>2.2917826829819278E-2</v>
      </c>
      <c r="AN168" s="205">
        <v>-4.7495163315400962E-5</v>
      </c>
      <c r="AO168" s="205">
        <v>0</v>
      </c>
      <c r="AP168" s="205">
        <v>0</v>
      </c>
      <c r="AQ168" s="205">
        <v>0</v>
      </c>
      <c r="AR168" s="205">
        <v>0</v>
      </c>
      <c r="AS168" s="205"/>
      <c r="AT168" s="303"/>
      <c r="AU168" s="28" t="s">
        <v>4</v>
      </c>
      <c r="AV168" t="s">
        <v>4</v>
      </c>
      <c r="AW168" s="28" t="s">
        <v>1</v>
      </c>
      <c r="AX168" s="28" t="s">
        <v>13</v>
      </c>
    </row>
    <row r="169" spans="1:50" s="28" customFormat="1" ht="14.9" hidden="1" customHeight="1">
      <c r="A169" s="43" t="s">
        <v>187</v>
      </c>
      <c r="C169" s="29" t="s">
        <v>86</v>
      </c>
      <c r="D169" s="30" t="s">
        <v>218</v>
      </c>
      <c r="F169" s="29"/>
      <c r="G169" s="29"/>
      <c r="I169" s="32">
        <f t="shared" si="36"/>
        <v>0</v>
      </c>
      <c r="J169" s="32">
        <f t="shared" si="37"/>
        <v>0</v>
      </c>
      <c r="K169" s="348">
        <f t="shared" si="39"/>
        <v>0</v>
      </c>
      <c r="L169" s="348">
        <f t="shared" si="40"/>
        <v>0</v>
      </c>
      <c r="M169" s="304"/>
      <c r="N169" s="304"/>
      <c r="O169" s="304"/>
      <c r="P169" s="304"/>
      <c r="Q169" s="304"/>
      <c r="R169" s="304"/>
      <c r="S169" s="304"/>
      <c r="T169" s="304"/>
      <c r="U169" s="304"/>
      <c r="V169" s="304"/>
      <c r="W169" s="304"/>
      <c r="X169" s="34"/>
      <c r="Y169" s="130"/>
      <c r="Z169" s="304"/>
      <c r="AA169" s="304"/>
      <c r="AB169" s="31"/>
      <c r="AC169" s="304"/>
      <c r="AD169" s="304"/>
      <c r="AE169" s="304"/>
      <c r="AF169" s="304"/>
      <c r="AG169" s="304"/>
      <c r="AH169" s="304"/>
      <c r="AI169" s="304">
        <v>0</v>
      </c>
      <c r="AJ169" s="304">
        <v>0</v>
      </c>
      <c r="AK169" s="319">
        <v>0</v>
      </c>
      <c r="AL169" s="320">
        <v>0</v>
      </c>
      <c r="AM169" s="320">
        <v>0</v>
      </c>
      <c r="AN169" s="320">
        <v>0</v>
      </c>
      <c r="AO169" s="320">
        <v>0</v>
      </c>
      <c r="AP169" s="320">
        <v>0</v>
      </c>
      <c r="AQ169" s="320">
        <v>0</v>
      </c>
      <c r="AR169" s="320">
        <v>0</v>
      </c>
      <c r="AS169" s="319"/>
      <c r="AT169" s="303"/>
      <c r="AU169" s="28" t="s">
        <v>36</v>
      </c>
      <c r="AV169" s="28" t="str">
        <f t="shared" ref="AV169:AV170" si="44">AU169</f>
        <v>Mobility</v>
      </c>
      <c r="AW169" s="28" t="s">
        <v>6</v>
      </c>
      <c r="AX169" s="28" t="s">
        <v>13</v>
      </c>
    </row>
    <row r="170" spans="1:50" s="28" customFormat="1" ht="14.9" hidden="1" customHeight="1">
      <c r="A170" s="43" t="s">
        <v>107</v>
      </c>
      <c r="C170" s="29" t="s">
        <v>86</v>
      </c>
      <c r="D170" s="30" t="s">
        <v>49</v>
      </c>
      <c r="F170" s="29"/>
      <c r="G170" s="29"/>
      <c r="I170" s="32">
        <f t="shared" si="36"/>
        <v>0</v>
      </c>
      <c r="J170" s="32">
        <f t="shared" si="37"/>
        <v>2.8737569403451137E-3</v>
      </c>
      <c r="K170" s="348">
        <f t="shared" si="39"/>
        <v>9.2708628787051798E-5</v>
      </c>
      <c r="L170" s="348">
        <f t="shared" si="40"/>
        <v>0</v>
      </c>
      <c r="M170" s="304"/>
      <c r="N170" s="304"/>
      <c r="O170" s="304"/>
      <c r="P170" s="304"/>
      <c r="Q170" s="304"/>
      <c r="R170" s="304"/>
      <c r="S170" s="304"/>
      <c r="T170" s="304"/>
      <c r="U170" s="304"/>
      <c r="V170" s="304"/>
      <c r="W170" s="304"/>
      <c r="X170" s="34"/>
      <c r="Y170" s="304"/>
      <c r="Z170" s="304"/>
      <c r="AA170" s="304"/>
      <c r="AB170" s="31"/>
      <c r="AC170" s="304"/>
      <c r="AD170" s="304"/>
      <c r="AE170" s="304"/>
      <c r="AF170" s="304"/>
      <c r="AG170" s="304"/>
      <c r="AH170" s="304"/>
      <c r="AI170" s="304"/>
      <c r="AJ170" s="304">
        <v>2.8737569403451137E-3</v>
      </c>
      <c r="AK170" s="319">
        <v>9.2876149192216981E-5</v>
      </c>
      <c r="AL170" s="320">
        <v>9.9561570494967094E-7</v>
      </c>
      <c r="AM170" s="320">
        <v>-3.5988052216664188E-7</v>
      </c>
      <c r="AN170" s="320">
        <v>-8.0325558794821139E-7</v>
      </c>
      <c r="AO170" s="320">
        <v>0</v>
      </c>
      <c r="AP170" s="320">
        <v>0</v>
      </c>
      <c r="AQ170" s="320">
        <v>0</v>
      </c>
      <c r="AR170" s="320">
        <v>0</v>
      </c>
      <c r="AS170" s="319"/>
      <c r="AT170" s="303"/>
      <c r="AU170" s="28" t="s">
        <v>36</v>
      </c>
      <c r="AV170" s="28" t="str">
        <f t="shared" si="44"/>
        <v>Mobility</v>
      </c>
      <c r="AW170" s="28" t="s">
        <v>6</v>
      </c>
      <c r="AX170" s="28" t="s">
        <v>13</v>
      </c>
    </row>
    <row r="171" spans="1:50" s="28" customFormat="1" ht="14.9" hidden="1" customHeight="1">
      <c r="A171" s="43" t="s">
        <v>258</v>
      </c>
      <c r="C171" s="29" t="s">
        <v>210</v>
      </c>
      <c r="D171" s="30" t="s">
        <v>50</v>
      </c>
      <c r="F171" s="29"/>
      <c r="G171" s="29"/>
      <c r="I171" s="32">
        <f t="shared" si="36"/>
        <v>0</v>
      </c>
      <c r="J171" s="32">
        <f t="shared" si="37"/>
        <v>9.9303413209683253E-3</v>
      </c>
      <c r="K171" s="348">
        <f t="shared" si="39"/>
        <v>2.9474874602837169E-3</v>
      </c>
      <c r="L171" s="348">
        <f t="shared" si="40"/>
        <v>0</v>
      </c>
      <c r="M171" s="304"/>
      <c r="N171" s="304"/>
      <c r="O171" s="304"/>
      <c r="P171" s="304"/>
      <c r="Q171" s="304"/>
      <c r="R171" s="304"/>
      <c r="S171" s="304"/>
      <c r="T171" s="304"/>
      <c r="U171" s="304"/>
      <c r="V171" s="304"/>
      <c r="W171" s="304"/>
      <c r="X171" s="34"/>
      <c r="Y171" s="304"/>
      <c r="Z171" s="304"/>
      <c r="AA171" s="304"/>
      <c r="AB171" s="31"/>
      <c r="AC171" s="304"/>
      <c r="AD171" s="304"/>
      <c r="AE171" s="304"/>
      <c r="AF171" s="304"/>
      <c r="AG171" s="304"/>
      <c r="AH171" s="304"/>
      <c r="AI171" s="304"/>
      <c r="AJ171" s="304">
        <v>9.9303413209683253E-3</v>
      </c>
      <c r="AK171" s="319">
        <v>0</v>
      </c>
      <c r="AL171" s="320">
        <v>0</v>
      </c>
      <c r="AM171" s="320">
        <v>1.0421527455977758E-3</v>
      </c>
      <c r="AN171" s="320">
        <v>1.9053347146859411E-3</v>
      </c>
      <c r="AO171" s="320">
        <v>0</v>
      </c>
      <c r="AP171" s="320">
        <v>0</v>
      </c>
      <c r="AQ171" s="320">
        <v>0</v>
      </c>
      <c r="AR171" s="320">
        <v>0</v>
      </c>
      <c r="AS171" s="319"/>
      <c r="AT171" s="303"/>
      <c r="AU171" s="28" t="s">
        <v>8</v>
      </c>
      <c r="AV171" s="28" t="s">
        <v>2</v>
      </c>
      <c r="AW171" s="28" t="s">
        <v>1</v>
      </c>
      <c r="AX171" s="28" t="s">
        <v>13</v>
      </c>
    </row>
    <row r="172" spans="1:50" s="28" customFormat="1" ht="14.9" hidden="1" customHeight="1">
      <c r="A172" s="43" t="s">
        <v>266</v>
      </c>
      <c r="C172" s="29" t="s">
        <v>96</v>
      </c>
      <c r="D172" s="30" t="s">
        <v>50</v>
      </c>
      <c r="F172" s="29"/>
      <c r="G172" s="29"/>
      <c r="I172" s="32">
        <f t="shared" ref="I172:I217" si="45">SUM(AC172:AF172)</f>
        <v>0</v>
      </c>
      <c r="J172" s="32">
        <f t="shared" ref="J172:J217" si="46">SUM(AG172:AJ172)</f>
        <v>1.404092E-2</v>
      </c>
      <c r="K172" s="348">
        <f t="shared" si="39"/>
        <v>0</v>
      </c>
      <c r="L172" s="348">
        <f t="shared" si="40"/>
        <v>0</v>
      </c>
      <c r="M172" s="304"/>
      <c r="N172" s="304"/>
      <c r="O172" s="304"/>
      <c r="P172" s="304"/>
      <c r="Q172" s="304"/>
      <c r="R172" s="304"/>
      <c r="S172" s="304"/>
      <c r="T172" s="304"/>
      <c r="U172" s="304"/>
      <c r="V172" s="304"/>
      <c r="W172" s="304"/>
      <c r="X172" s="34"/>
      <c r="Y172" s="304"/>
      <c r="Z172" s="304"/>
      <c r="AA172" s="304"/>
      <c r="AB172" s="31"/>
      <c r="AC172" s="304"/>
      <c r="AD172" s="304"/>
      <c r="AE172" s="304"/>
      <c r="AF172" s="304"/>
      <c r="AG172" s="304"/>
      <c r="AH172" s="304"/>
      <c r="AI172" s="310"/>
      <c r="AJ172" s="310">
        <v>1.404092E-2</v>
      </c>
      <c r="AK172" s="320">
        <v>0</v>
      </c>
      <c r="AL172" s="320">
        <v>0</v>
      </c>
      <c r="AM172" s="320">
        <v>0</v>
      </c>
      <c r="AN172" s="320">
        <v>0</v>
      </c>
      <c r="AO172" s="320">
        <v>0</v>
      </c>
      <c r="AP172" s="320">
        <v>0</v>
      </c>
      <c r="AQ172" s="320">
        <v>0</v>
      </c>
      <c r="AR172" s="320">
        <v>0</v>
      </c>
      <c r="AS172" s="320"/>
      <c r="AT172" s="303"/>
      <c r="AU172" s="28" t="s">
        <v>35</v>
      </c>
      <c r="AV172" s="28" t="str">
        <f>AU172</f>
        <v>Lifestyle</v>
      </c>
      <c r="AW172" s="28" t="s">
        <v>6</v>
      </c>
      <c r="AX172" s="28" t="s">
        <v>13</v>
      </c>
    </row>
    <row r="173" spans="1:50" s="28" customFormat="1" ht="14.9" hidden="1" customHeight="1">
      <c r="A173" s="43" t="s">
        <v>267</v>
      </c>
      <c r="C173" s="29" t="s">
        <v>255</v>
      </c>
      <c r="D173" s="30" t="s">
        <v>218</v>
      </c>
      <c r="F173" s="29"/>
      <c r="G173" s="29"/>
      <c r="I173" s="32">
        <f t="shared" si="45"/>
        <v>0</v>
      </c>
      <c r="J173" s="32">
        <f t="shared" si="46"/>
        <v>-7.5253300000000002E-3</v>
      </c>
      <c r="K173" s="348">
        <f t="shared" si="39"/>
        <v>-1.4719800000000001E-3</v>
      </c>
      <c r="L173" s="348">
        <f t="shared" si="40"/>
        <v>0</v>
      </c>
      <c r="M173" s="304"/>
      <c r="N173" s="304"/>
      <c r="O173" s="304"/>
      <c r="P173" s="304"/>
      <c r="Q173" s="304"/>
      <c r="R173" s="304"/>
      <c r="S173" s="304"/>
      <c r="T173" s="304"/>
      <c r="U173" s="304"/>
      <c r="V173" s="304"/>
      <c r="W173" s="304"/>
      <c r="X173" s="34"/>
      <c r="Y173" s="304"/>
      <c r="Z173" s="304"/>
      <c r="AA173" s="304"/>
      <c r="AB173" s="31"/>
      <c r="AC173" s="304"/>
      <c r="AD173" s="304"/>
      <c r="AE173" s="304"/>
      <c r="AF173" s="304"/>
      <c r="AG173" s="304"/>
      <c r="AH173" s="304"/>
      <c r="AI173" s="304"/>
      <c r="AJ173" s="304">
        <v>-7.5253300000000002E-3</v>
      </c>
      <c r="AK173" s="319">
        <v>0</v>
      </c>
      <c r="AL173" s="320">
        <v>0</v>
      </c>
      <c r="AM173" s="320">
        <v>0</v>
      </c>
      <c r="AN173" s="320">
        <v>-1.4719800000000001E-3</v>
      </c>
      <c r="AO173" s="320">
        <v>0</v>
      </c>
      <c r="AP173" s="320">
        <v>0</v>
      </c>
      <c r="AQ173" s="320">
        <v>0</v>
      </c>
      <c r="AR173" s="320">
        <v>0</v>
      </c>
      <c r="AS173" s="319"/>
      <c r="AT173" s="303"/>
      <c r="AU173" s="28" t="s">
        <v>8</v>
      </c>
      <c r="AV173" s="28" t="s">
        <v>2</v>
      </c>
      <c r="AW173" s="28" t="s">
        <v>1</v>
      </c>
      <c r="AX173" s="28" t="s">
        <v>13</v>
      </c>
    </row>
    <row r="174" spans="1:50" s="28" customFormat="1" ht="14.9" hidden="1" customHeight="1">
      <c r="A174" s="43" t="s">
        <v>268</v>
      </c>
      <c r="C174" s="29" t="s">
        <v>9</v>
      </c>
      <c r="D174" s="30" t="s">
        <v>218</v>
      </c>
      <c r="F174" s="29"/>
      <c r="G174" s="29"/>
      <c r="I174" s="32">
        <f t="shared" si="45"/>
        <v>0</v>
      </c>
      <c r="J174" s="32">
        <f t="shared" si="46"/>
        <v>0.11943258999999999</v>
      </c>
      <c r="K174" s="348">
        <f t="shared" si="39"/>
        <v>0</v>
      </c>
      <c r="L174" s="348">
        <f t="shared" si="40"/>
        <v>0</v>
      </c>
      <c r="M174" s="304"/>
      <c r="N174" s="304"/>
      <c r="O174" s="304"/>
      <c r="P174" s="304"/>
      <c r="Q174" s="304"/>
      <c r="R174" s="304"/>
      <c r="S174" s="304"/>
      <c r="T174" s="304"/>
      <c r="U174" s="304"/>
      <c r="V174" s="304"/>
      <c r="W174" s="304"/>
      <c r="X174" s="34"/>
      <c r="Y174" s="304"/>
      <c r="Z174" s="304"/>
      <c r="AA174" s="304"/>
      <c r="AB174" s="31"/>
      <c r="AC174" s="304"/>
      <c r="AD174" s="304"/>
      <c r="AE174" s="304"/>
      <c r="AF174" s="304"/>
      <c r="AG174" s="304"/>
      <c r="AH174" s="304"/>
      <c r="AI174" s="304"/>
      <c r="AJ174" s="304">
        <v>0.11943258999999999</v>
      </c>
      <c r="AK174" s="319">
        <v>0</v>
      </c>
      <c r="AL174" s="320">
        <v>0</v>
      </c>
      <c r="AM174" s="320">
        <v>0</v>
      </c>
      <c r="AN174" s="320">
        <v>0</v>
      </c>
      <c r="AO174" s="320">
        <v>0</v>
      </c>
      <c r="AP174" s="320">
        <v>0</v>
      </c>
      <c r="AQ174" s="320">
        <v>0</v>
      </c>
      <c r="AR174" s="320">
        <v>0</v>
      </c>
      <c r="AS174" s="319"/>
      <c r="AT174" s="303"/>
      <c r="AU174" s="28" t="s">
        <v>9</v>
      </c>
      <c r="AV174" s="28" t="s">
        <v>2</v>
      </c>
      <c r="AW174" s="28" t="s">
        <v>1</v>
      </c>
      <c r="AX174" s="28" t="s">
        <v>13</v>
      </c>
    </row>
    <row r="175" spans="1:50" s="28" customFormat="1" ht="14.9" hidden="1" customHeight="1">
      <c r="A175" s="43" t="s">
        <v>269</v>
      </c>
      <c r="C175" s="29" t="s">
        <v>59</v>
      </c>
      <c r="D175" s="30" t="s">
        <v>49</v>
      </c>
      <c r="F175" s="29"/>
      <c r="G175" s="29"/>
      <c r="I175" s="32">
        <f t="shared" si="45"/>
        <v>0</v>
      </c>
      <c r="J175" s="32">
        <f t="shared" si="46"/>
        <v>1.604757746922294E-3</v>
      </c>
      <c r="K175" s="348">
        <f t="shared" si="39"/>
        <v>1.7893741991588479E-2</v>
      </c>
      <c r="L175" s="348">
        <f t="shared" si="40"/>
        <v>0</v>
      </c>
      <c r="M175" s="304"/>
      <c r="N175" s="304"/>
      <c r="O175" s="304"/>
      <c r="P175" s="304"/>
      <c r="Q175" s="304"/>
      <c r="R175" s="304"/>
      <c r="S175" s="304"/>
      <c r="T175" s="304"/>
      <c r="U175" s="304"/>
      <c r="V175" s="304"/>
      <c r="W175" s="304"/>
      <c r="X175" s="34"/>
      <c r="Y175" s="304"/>
      <c r="Z175" s="304"/>
      <c r="AA175" s="304"/>
      <c r="AB175" s="31"/>
      <c r="AC175" s="304"/>
      <c r="AD175" s="304"/>
      <c r="AE175" s="304"/>
      <c r="AF175" s="304"/>
      <c r="AG175" s="304"/>
      <c r="AH175" s="304"/>
      <c r="AI175" s="310"/>
      <c r="AJ175" s="310">
        <v>1.604757746922294E-3</v>
      </c>
      <c r="AK175" s="320">
        <v>0</v>
      </c>
      <c r="AL175" s="320">
        <v>2.1599480642529412E-3</v>
      </c>
      <c r="AM175" s="320">
        <v>1.5765161292674773E-2</v>
      </c>
      <c r="AN175" s="320">
        <v>-3.1367365339235453E-5</v>
      </c>
      <c r="AO175" s="320">
        <v>0</v>
      </c>
      <c r="AP175" s="320">
        <v>0</v>
      </c>
      <c r="AQ175" s="320">
        <v>0</v>
      </c>
      <c r="AR175" s="320">
        <v>0</v>
      </c>
      <c r="AS175" s="320"/>
      <c r="AT175" s="303"/>
      <c r="AU175" s="28" t="s">
        <v>59</v>
      </c>
      <c r="AV175" t="str">
        <f t="shared" ref="AV175:AV176" si="47">AU175</f>
        <v>Wool</v>
      </c>
      <c r="AW175" s="28" t="s">
        <v>6</v>
      </c>
      <c r="AX175" s="28" t="s">
        <v>13</v>
      </c>
    </row>
    <row r="176" spans="1:50" s="28" customFormat="1" ht="14.9" hidden="1" customHeight="1">
      <c r="A176" s="43" t="s">
        <v>188</v>
      </c>
      <c r="C176" s="29" t="s">
        <v>96</v>
      </c>
      <c r="D176" s="30" t="s">
        <v>218</v>
      </c>
      <c r="E176" s="36"/>
      <c r="F176" s="35"/>
      <c r="G176" s="35"/>
      <c r="H176" s="34"/>
      <c r="I176" s="32">
        <f t="shared" si="45"/>
        <v>0</v>
      </c>
      <c r="J176" s="32">
        <f t="shared" si="46"/>
        <v>8.5439479594207426E-4</v>
      </c>
      <c r="K176" s="348">
        <f t="shared" si="39"/>
        <v>0</v>
      </c>
      <c r="L176" s="348">
        <f t="shared" si="40"/>
        <v>0</v>
      </c>
      <c r="M176" s="131"/>
      <c r="N176" s="36"/>
      <c r="O176" s="36"/>
      <c r="P176" s="36"/>
      <c r="Q176" s="131"/>
      <c r="R176" s="36"/>
      <c r="S176" s="36"/>
      <c r="T176" s="34"/>
      <c r="U176" s="131"/>
      <c r="V176" s="36"/>
      <c r="W176" s="36"/>
      <c r="X176" s="34"/>
      <c r="Y176" s="36"/>
      <c r="Z176" s="36"/>
      <c r="AA176" s="36"/>
      <c r="AB176" s="31"/>
      <c r="AC176" s="36"/>
      <c r="AD176" s="36"/>
      <c r="AE176" s="36"/>
      <c r="AF176" s="36"/>
      <c r="AG176" s="36"/>
      <c r="AH176" s="36"/>
      <c r="AI176" s="36"/>
      <c r="AJ176" s="310">
        <v>8.5439479594207426E-4</v>
      </c>
      <c r="AK176" s="320">
        <v>0</v>
      </c>
      <c r="AL176" s="320">
        <v>0</v>
      </c>
      <c r="AM176" s="320">
        <v>0</v>
      </c>
      <c r="AN176" s="320">
        <v>0</v>
      </c>
      <c r="AO176" s="320">
        <v>0</v>
      </c>
      <c r="AP176" s="320">
        <v>0</v>
      </c>
      <c r="AQ176" s="320">
        <v>0</v>
      </c>
      <c r="AR176" s="320">
        <v>0</v>
      </c>
      <c r="AS176" s="320"/>
      <c r="AT176" s="303"/>
      <c r="AU176" s="28" t="s">
        <v>35</v>
      </c>
      <c r="AV176" s="28" t="str">
        <f t="shared" si="47"/>
        <v>Lifestyle</v>
      </c>
      <c r="AW176" s="28" t="s">
        <v>6</v>
      </c>
      <c r="AX176" s="28" t="s">
        <v>13</v>
      </c>
    </row>
    <row r="177" spans="1:50" s="28" customFormat="1" ht="14.9" hidden="1" customHeight="1">
      <c r="A177" s="43" t="s">
        <v>56</v>
      </c>
      <c r="C177" s="29" t="s">
        <v>86</v>
      </c>
      <c r="D177" s="30" t="s">
        <v>49</v>
      </c>
      <c r="E177" s="33"/>
      <c r="F177" s="35"/>
      <c r="G177" s="31"/>
      <c r="H177" s="32"/>
      <c r="I177" s="32">
        <f t="shared" si="45"/>
        <v>0</v>
      </c>
      <c r="J177" s="32">
        <f t="shared" si="46"/>
        <v>0</v>
      </c>
      <c r="K177" s="348">
        <f t="shared" si="39"/>
        <v>0</v>
      </c>
      <c r="L177" s="348">
        <f t="shared" si="40"/>
        <v>0</v>
      </c>
      <c r="M177" s="131"/>
      <c r="N177" s="36"/>
      <c r="O177" s="36"/>
      <c r="P177" s="36"/>
      <c r="Q177" s="131"/>
      <c r="R177" s="36"/>
      <c r="S177" s="36"/>
      <c r="T177" s="34"/>
      <c r="U177" s="131"/>
      <c r="V177" s="36"/>
      <c r="W177" s="36"/>
      <c r="X177" s="34"/>
      <c r="Y177" s="36"/>
      <c r="Z177" s="36"/>
      <c r="AA177" s="36"/>
      <c r="AB177" s="304"/>
      <c r="AC177" s="131"/>
      <c r="AD177" s="36"/>
      <c r="AE177" s="36"/>
      <c r="AF177" s="36"/>
      <c r="AG177" s="36"/>
      <c r="AH177" s="36"/>
      <c r="AI177" s="36"/>
      <c r="AJ177" s="36"/>
      <c r="AK177" s="205"/>
      <c r="AL177" s="205"/>
      <c r="AM177" s="205"/>
      <c r="AN177" s="205"/>
      <c r="AO177" s="205"/>
      <c r="AP177" s="205"/>
      <c r="AQ177" s="205"/>
      <c r="AR177" s="205"/>
      <c r="AS177" s="205"/>
      <c r="AT177" s="303"/>
    </row>
    <row r="178" spans="1:50" s="28" customFormat="1" ht="14.5" hidden="1" customHeight="1">
      <c r="A178" s="43" t="s">
        <v>221</v>
      </c>
      <c r="B178" s="28" t="s">
        <v>221</v>
      </c>
      <c r="C178" s="28" t="s">
        <v>72</v>
      </c>
      <c r="D178" s="30" t="s">
        <v>218</v>
      </c>
      <c r="E178" s="30" t="s">
        <v>218</v>
      </c>
      <c r="F178" s="35"/>
      <c r="G178" s="32"/>
      <c r="H178" s="32"/>
      <c r="I178" s="32">
        <f t="shared" ref="I178" si="48">SUM(AC178:AF178)</f>
        <v>0</v>
      </c>
      <c r="J178" s="32">
        <f t="shared" si="46"/>
        <v>0</v>
      </c>
      <c r="K178" s="348">
        <f t="shared" si="39"/>
        <v>3.0000000000000001E-3</v>
      </c>
      <c r="L178" s="348">
        <f t="shared" si="40"/>
        <v>0</v>
      </c>
      <c r="M178" s="131"/>
      <c r="N178" s="36"/>
      <c r="O178" s="36"/>
      <c r="P178" s="36"/>
      <c r="Q178" s="131"/>
      <c r="R178" s="36"/>
      <c r="S178" s="36"/>
      <c r="T178" s="34"/>
      <c r="U178" s="131"/>
      <c r="V178" s="36"/>
      <c r="W178" s="36"/>
      <c r="X178" s="34"/>
      <c r="Y178" s="36"/>
      <c r="Z178" s="36"/>
      <c r="AA178" s="36"/>
      <c r="AB178" s="304"/>
      <c r="AC178" s="131"/>
      <c r="AD178" s="36"/>
      <c r="AE178" s="36"/>
      <c r="AF178" s="36"/>
      <c r="AG178" s="36"/>
      <c r="AH178" s="36"/>
      <c r="AI178" s="36"/>
      <c r="AJ178" s="36"/>
      <c r="AK178" s="205">
        <v>3.0000000000000001E-3</v>
      </c>
      <c r="AL178" s="205">
        <v>0</v>
      </c>
      <c r="AM178" s="205">
        <v>0</v>
      </c>
      <c r="AN178" s="205">
        <v>0</v>
      </c>
      <c r="AO178" s="205">
        <v>0</v>
      </c>
      <c r="AP178" s="205">
        <v>0</v>
      </c>
      <c r="AQ178" s="205">
        <v>0</v>
      </c>
      <c r="AR178" s="205">
        <v>0</v>
      </c>
      <c r="AS178" s="205"/>
      <c r="AT178" s="303"/>
      <c r="AU178" s="28" t="s">
        <v>31</v>
      </c>
      <c r="AV178" s="28" t="s">
        <v>446</v>
      </c>
      <c r="AW178" s="28" t="s">
        <v>1</v>
      </c>
      <c r="AX178" s="28" t="s">
        <v>13</v>
      </c>
    </row>
    <row r="179" spans="1:50" s="28" customFormat="1" ht="14.9" hidden="1" customHeight="1">
      <c r="A179" s="43" t="s">
        <v>61</v>
      </c>
      <c r="C179" s="29" t="s">
        <v>255</v>
      </c>
      <c r="D179" s="30" t="s">
        <v>218</v>
      </c>
      <c r="E179" s="31"/>
      <c r="F179" s="35"/>
      <c r="G179" s="32"/>
      <c r="H179" s="32"/>
      <c r="I179" s="32"/>
      <c r="J179" s="32"/>
      <c r="K179" s="348">
        <f t="shared" si="39"/>
        <v>0</v>
      </c>
      <c r="L179" s="348">
        <f t="shared" si="40"/>
        <v>0</v>
      </c>
      <c r="M179" s="131"/>
      <c r="N179" s="36"/>
      <c r="O179" s="36"/>
      <c r="P179" s="36"/>
      <c r="Q179" s="131"/>
      <c r="R179" s="36"/>
      <c r="S179" s="36"/>
      <c r="T179" s="34"/>
      <c r="U179" s="131"/>
      <c r="V179" s="36"/>
      <c r="W179" s="36"/>
      <c r="X179" s="34"/>
      <c r="Y179" s="36"/>
      <c r="Z179" s="36"/>
      <c r="AA179" s="36"/>
      <c r="AB179" s="304"/>
      <c r="AC179" s="131"/>
      <c r="AD179" s="36"/>
      <c r="AE179" s="36"/>
      <c r="AF179" s="36"/>
      <c r="AG179" s="36"/>
      <c r="AH179" s="36"/>
      <c r="AI179" s="36"/>
      <c r="AJ179" s="36"/>
      <c r="AK179" s="205">
        <v>0</v>
      </c>
      <c r="AL179" s="205">
        <v>0</v>
      </c>
      <c r="AM179" s="205">
        <v>0</v>
      </c>
      <c r="AN179" s="205">
        <v>0</v>
      </c>
      <c r="AO179" s="205">
        <v>0</v>
      </c>
      <c r="AP179" s="205">
        <v>0</v>
      </c>
      <c r="AQ179" s="205">
        <v>0</v>
      </c>
      <c r="AR179" s="205">
        <v>0</v>
      </c>
      <c r="AS179" s="205"/>
      <c r="AT179" s="303"/>
      <c r="AU179" s="28" t="s">
        <v>8</v>
      </c>
      <c r="AV179" s="28" t="s">
        <v>2</v>
      </c>
      <c r="AW179" s="28" t="s">
        <v>1</v>
      </c>
      <c r="AX179" s="28" t="s">
        <v>13</v>
      </c>
    </row>
    <row r="180" spans="1:50" s="28" customFormat="1" ht="14.9" hidden="1" customHeight="1">
      <c r="A180" s="43" t="s">
        <v>275</v>
      </c>
      <c r="B180" s="28" t="s">
        <v>275</v>
      </c>
      <c r="C180" s="29" t="s">
        <v>71</v>
      </c>
      <c r="D180" s="30" t="s">
        <v>218</v>
      </c>
      <c r="E180" s="31"/>
      <c r="F180" s="35"/>
      <c r="G180" s="32"/>
      <c r="H180" s="32"/>
      <c r="I180" s="32">
        <v>0</v>
      </c>
      <c r="J180" s="32"/>
      <c r="K180" s="348">
        <f t="shared" si="39"/>
        <v>-2.0730400000000399E-3</v>
      </c>
      <c r="L180" s="348">
        <f t="shared" si="40"/>
        <v>0</v>
      </c>
      <c r="M180" s="131"/>
      <c r="N180" s="36"/>
      <c r="O180" s="36"/>
      <c r="P180" s="36"/>
      <c r="Q180" s="131"/>
      <c r="R180" s="36"/>
      <c r="S180" s="36"/>
      <c r="T180" s="34"/>
      <c r="U180" s="131"/>
      <c r="V180" s="36"/>
      <c r="W180" s="36"/>
      <c r="X180" s="34"/>
      <c r="Y180" s="36"/>
      <c r="Z180" s="36"/>
      <c r="AA180" s="36"/>
      <c r="AB180" s="304"/>
      <c r="AC180" s="131"/>
      <c r="AD180" s="36"/>
      <c r="AE180" s="36"/>
      <c r="AF180" s="36"/>
      <c r="AG180" s="36"/>
      <c r="AH180" s="36"/>
      <c r="AI180" s="36"/>
      <c r="AJ180" s="36"/>
      <c r="AK180" s="205"/>
      <c r="AL180" s="205">
        <v>8.5600000000093099E-5</v>
      </c>
      <c r="AM180" s="205">
        <v>-2.158640000000133E-3</v>
      </c>
      <c r="AN180" s="205">
        <v>0</v>
      </c>
      <c r="AO180" s="205">
        <v>0</v>
      </c>
      <c r="AP180" s="205">
        <v>0</v>
      </c>
      <c r="AQ180" s="205">
        <v>0</v>
      </c>
      <c r="AR180" s="205">
        <v>0</v>
      </c>
      <c r="AS180" s="205"/>
      <c r="AT180" s="303"/>
      <c r="AU180" s="28" t="s">
        <v>31</v>
      </c>
      <c r="AV180" s="28" t="s">
        <v>446</v>
      </c>
      <c r="AW180" s="28" t="s">
        <v>1</v>
      </c>
      <c r="AX180" s="28" t="s">
        <v>13</v>
      </c>
    </row>
    <row r="181" spans="1:50" s="28" customFormat="1" ht="14.9" hidden="1" customHeight="1">
      <c r="A181" s="43" t="s">
        <v>212</v>
      </c>
      <c r="C181" s="29" t="s">
        <v>86</v>
      </c>
      <c r="D181" s="30" t="s">
        <v>50</v>
      </c>
      <c r="E181" s="31"/>
      <c r="F181" s="35"/>
      <c r="G181" s="32"/>
      <c r="H181" s="32"/>
      <c r="I181" s="32"/>
      <c r="J181" s="32"/>
      <c r="K181" s="348">
        <f t="shared" si="39"/>
        <v>0</v>
      </c>
      <c r="L181" s="348">
        <f t="shared" si="40"/>
        <v>0</v>
      </c>
      <c r="M181" s="131"/>
      <c r="N181" s="36"/>
      <c r="O181" s="36"/>
      <c r="P181" s="36"/>
      <c r="Q181" s="131"/>
      <c r="R181" s="36"/>
      <c r="S181" s="36"/>
      <c r="T181" s="34"/>
      <c r="U181" s="131"/>
      <c r="V181" s="36"/>
      <c r="W181" s="36"/>
      <c r="X181" s="34"/>
      <c r="Y181" s="36"/>
      <c r="Z181" s="36"/>
      <c r="AA181" s="36"/>
      <c r="AB181" s="304"/>
      <c r="AC181" s="131"/>
      <c r="AD181" s="36"/>
      <c r="AE181" s="36"/>
      <c r="AF181" s="36"/>
      <c r="AG181" s="36"/>
      <c r="AH181" s="36"/>
      <c r="AI181" s="36"/>
      <c r="AJ181" s="36"/>
      <c r="AK181" s="205"/>
      <c r="AL181" s="205">
        <v>0</v>
      </c>
      <c r="AM181" s="205">
        <v>0</v>
      </c>
      <c r="AN181" s="205">
        <v>0</v>
      </c>
      <c r="AO181" s="205">
        <v>0</v>
      </c>
      <c r="AP181" s="205">
        <v>0</v>
      </c>
      <c r="AQ181" s="205">
        <v>0</v>
      </c>
      <c r="AR181" s="205">
        <v>0</v>
      </c>
      <c r="AS181" s="205"/>
      <c r="AT181" s="303"/>
      <c r="AU181" s="28" t="s">
        <v>35</v>
      </c>
      <c r="AV181" s="28" t="str">
        <f>AU181</f>
        <v>Lifestyle</v>
      </c>
      <c r="AW181" s="28" t="s">
        <v>6</v>
      </c>
      <c r="AX181" s="28" t="s">
        <v>13</v>
      </c>
    </row>
    <row r="182" spans="1:50" s="28" customFormat="1" ht="14.9" customHeight="1">
      <c r="A182" s="43" t="s">
        <v>136</v>
      </c>
      <c r="C182" s="29" t="s">
        <v>210</v>
      </c>
      <c r="D182" s="30" t="s">
        <v>50</v>
      </c>
      <c r="E182" s="31"/>
      <c r="F182" s="35"/>
      <c r="G182" s="32"/>
      <c r="H182" s="32"/>
      <c r="I182" s="32"/>
      <c r="J182" s="32"/>
      <c r="K182" s="348">
        <f t="shared" si="39"/>
        <v>1.362199E-2</v>
      </c>
      <c r="L182" s="348">
        <f t="shared" si="40"/>
        <v>5.0536899999999996E-3</v>
      </c>
      <c r="M182" s="131"/>
      <c r="N182" s="36"/>
      <c r="O182" s="36"/>
      <c r="P182" s="36"/>
      <c r="Q182" s="131"/>
      <c r="R182" s="36"/>
      <c r="S182" s="36"/>
      <c r="T182" s="34"/>
      <c r="U182" s="131"/>
      <c r="V182" s="36"/>
      <c r="W182" s="36"/>
      <c r="X182" s="34"/>
      <c r="Y182" s="36"/>
      <c r="Z182" s="36"/>
      <c r="AA182" s="36"/>
      <c r="AB182" s="304"/>
      <c r="AC182" s="131"/>
      <c r="AD182" s="36"/>
      <c r="AE182" s="36"/>
      <c r="AF182" s="36"/>
      <c r="AG182" s="36"/>
      <c r="AH182" s="36"/>
      <c r="AI182" s="36"/>
      <c r="AJ182" s="36"/>
      <c r="AK182" s="205"/>
      <c r="AL182" s="205"/>
      <c r="AM182" s="205">
        <v>1.362199E-2</v>
      </c>
      <c r="AN182" s="205">
        <v>0</v>
      </c>
      <c r="AO182" s="205">
        <v>5.0536899999999996E-3</v>
      </c>
      <c r="AP182" s="205">
        <v>0</v>
      </c>
      <c r="AQ182" s="205">
        <v>0</v>
      </c>
      <c r="AR182" s="205">
        <v>0</v>
      </c>
      <c r="AS182" s="205"/>
      <c r="AT182" s="303"/>
      <c r="AU182" s="28" t="s">
        <v>8</v>
      </c>
      <c r="AV182" s="28" t="s">
        <v>2</v>
      </c>
      <c r="AW182" s="28" t="s">
        <v>1</v>
      </c>
      <c r="AX182" s="28" t="s">
        <v>13</v>
      </c>
    </row>
    <row r="183" spans="1:50" s="28" customFormat="1" ht="14.9" hidden="1" customHeight="1">
      <c r="A183" s="43" t="s">
        <v>239</v>
      </c>
      <c r="B183" s="28" t="s">
        <v>239</v>
      </c>
      <c r="C183" s="29" t="s">
        <v>71</v>
      </c>
      <c r="D183" s="30" t="s">
        <v>218</v>
      </c>
      <c r="E183" s="31"/>
      <c r="F183" s="35"/>
      <c r="G183" s="32"/>
      <c r="H183" s="32"/>
      <c r="I183" s="32"/>
      <c r="J183" s="32"/>
      <c r="K183" s="348">
        <f t="shared" si="39"/>
        <v>0</v>
      </c>
      <c r="L183" s="348">
        <f t="shared" si="40"/>
        <v>0</v>
      </c>
      <c r="M183" s="131"/>
      <c r="N183" s="36"/>
      <c r="O183" s="36"/>
      <c r="P183" s="36"/>
      <c r="Q183" s="131"/>
      <c r="R183" s="36"/>
      <c r="S183" s="36"/>
      <c r="T183" s="34"/>
      <c r="U183" s="131"/>
      <c r="V183" s="36"/>
      <c r="W183" s="36"/>
      <c r="X183" s="34"/>
      <c r="Y183" s="36"/>
      <c r="Z183" s="36"/>
      <c r="AA183" s="36"/>
      <c r="AB183" s="304"/>
      <c r="AC183" s="131"/>
      <c r="AD183" s="36"/>
      <c r="AE183" s="36"/>
      <c r="AF183" s="36"/>
      <c r="AG183" s="36"/>
      <c r="AH183" s="36"/>
      <c r="AI183" s="36"/>
      <c r="AJ183" s="36"/>
      <c r="AK183" s="205"/>
      <c r="AL183" s="205"/>
      <c r="AM183" s="205">
        <v>-2.4823900000000003E-2</v>
      </c>
      <c r="AN183" s="205">
        <v>2.4823900000000003E-2</v>
      </c>
      <c r="AO183" s="205">
        <v>0</v>
      </c>
      <c r="AP183" s="205">
        <v>0</v>
      </c>
      <c r="AQ183" s="205">
        <v>0</v>
      </c>
      <c r="AR183" s="205">
        <v>0</v>
      </c>
      <c r="AS183" s="205"/>
      <c r="AT183" s="303"/>
      <c r="AU183" s="28" t="s">
        <v>31</v>
      </c>
      <c r="AV183" s="324" t="s">
        <v>446</v>
      </c>
      <c r="AW183" s="28" t="s">
        <v>1</v>
      </c>
      <c r="AX183" s="28" t="s">
        <v>13</v>
      </c>
    </row>
    <row r="184" spans="1:50" s="28" customFormat="1" ht="14.9" hidden="1" customHeight="1">
      <c r="A184" s="43" t="s">
        <v>232</v>
      </c>
      <c r="C184" s="29" t="s">
        <v>9</v>
      </c>
      <c r="D184" s="30" t="s">
        <v>49</v>
      </c>
      <c r="E184" s="31"/>
      <c r="F184" s="35"/>
      <c r="G184" s="32"/>
      <c r="H184" s="32"/>
      <c r="I184" s="32"/>
      <c r="J184" s="32"/>
      <c r="K184" s="348">
        <f t="shared" si="39"/>
        <v>8.1114057759696847E-3</v>
      </c>
      <c r="L184" s="348">
        <f t="shared" si="40"/>
        <v>0</v>
      </c>
      <c r="M184" s="131"/>
      <c r="N184" s="36"/>
      <c r="O184" s="36"/>
      <c r="P184" s="36"/>
      <c r="Q184" s="131"/>
      <c r="R184" s="36"/>
      <c r="S184" s="36"/>
      <c r="T184" s="34"/>
      <c r="U184" s="131"/>
      <c r="V184" s="36"/>
      <c r="W184" s="36"/>
      <c r="X184" s="34"/>
      <c r="Y184" s="36"/>
      <c r="Z184" s="36"/>
      <c r="AA184" s="36"/>
      <c r="AB184" s="304"/>
      <c r="AC184" s="131"/>
      <c r="AD184" s="36"/>
      <c r="AE184" s="36"/>
      <c r="AF184" s="36"/>
      <c r="AG184" s="36"/>
      <c r="AH184" s="36"/>
      <c r="AI184" s="36"/>
      <c r="AJ184" s="36"/>
      <c r="AK184" s="205"/>
      <c r="AL184" s="205"/>
      <c r="AM184" s="205"/>
      <c r="AN184" s="205">
        <v>8.1114057759696847E-3</v>
      </c>
      <c r="AO184" s="205">
        <v>0</v>
      </c>
      <c r="AP184" s="205">
        <v>0</v>
      </c>
      <c r="AQ184" s="205">
        <v>0</v>
      </c>
      <c r="AR184" s="205">
        <v>0</v>
      </c>
      <c r="AS184" s="205"/>
      <c r="AT184" s="303"/>
      <c r="AU184" s="28" t="s">
        <v>9</v>
      </c>
      <c r="AV184" s="28" t="s">
        <v>2</v>
      </c>
      <c r="AW184" s="28" t="s">
        <v>1</v>
      </c>
      <c r="AX184" s="28" t="s">
        <v>13</v>
      </c>
    </row>
    <row r="185" spans="1:50" s="28" customFormat="1" ht="14.9" hidden="1" customHeight="1">
      <c r="A185" s="43" t="s">
        <v>268</v>
      </c>
      <c r="C185" s="29" t="s">
        <v>9</v>
      </c>
      <c r="D185" s="30" t="s">
        <v>218</v>
      </c>
      <c r="E185" s="31"/>
      <c r="F185" s="35"/>
      <c r="G185" s="32"/>
      <c r="H185" s="32"/>
      <c r="I185" s="32"/>
      <c r="J185" s="32"/>
      <c r="K185" s="348">
        <f t="shared" si="39"/>
        <v>0.933639</v>
      </c>
      <c r="L185" s="348">
        <f t="shared" si="40"/>
        <v>0</v>
      </c>
      <c r="M185" s="131"/>
      <c r="N185" s="36"/>
      <c r="O185" s="36"/>
      <c r="P185" s="36"/>
      <c r="Q185" s="131"/>
      <c r="R185" s="36"/>
      <c r="S185" s="36"/>
      <c r="T185" s="34"/>
      <c r="U185" s="131"/>
      <c r="V185" s="36"/>
      <c r="W185" s="36"/>
      <c r="X185" s="34"/>
      <c r="Y185" s="36"/>
      <c r="Z185" s="36"/>
      <c r="AA185" s="36"/>
      <c r="AB185" s="304"/>
      <c r="AC185" s="131"/>
      <c r="AD185" s="36"/>
      <c r="AE185" s="36"/>
      <c r="AF185" s="36"/>
      <c r="AG185" s="36"/>
      <c r="AH185" s="36"/>
      <c r="AI185" s="36"/>
      <c r="AJ185" s="36"/>
      <c r="AK185" s="205"/>
      <c r="AL185" s="205"/>
      <c r="AM185" s="205"/>
      <c r="AN185" s="205">
        <v>0.933639</v>
      </c>
      <c r="AO185" s="205">
        <v>0</v>
      </c>
      <c r="AP185" s="205">
        <v>0</v>
      </c>
      <c r="AQ185" s="205">
        <v>0</v>
      </c>
      <c r="AR185" s="205">
        <v>0</v>
      </c>
      <c r="AS185" s="205"/>
      <c r="AT185" s="303"/>
      <c r="AU185" s="28" t="s">
        <v>9</v>
      </c>
      <c r="AV185" s="28" t="s">
        <v>2</v>
      </c>
      <c r="AW185" s="28" t="s">
        <v>1</v>
      </c>
      <c r="AX185" s="28" t="s">
        <v>13</v>
      </c>
    </row>
    <row r="186" spans="1:50" s="28" customFormat="1" ht="14.9" hidden="1" customHeight="1">
      <c r="A186" s="43" t="s">
        <v>439</v>
      </c>
      <c r="C186" s="29" t="s">
        <v>4</v>
      </c>
      <c r="D186" s="30" t="s">
        <v>49</v>
      </c>
      <c r="E186" s="31"/>
      <c r="F186" s="35"/>
      <c r="G186" s="32"/>
      <c r="H186" s="32"/>
      <c r="I186" s="32"/>
      <c r="J186" s="32"/>
      <c r="K186" s="348">
        <f t="shared" si="39"/>
        <v>-2.2260011278562686E-2</v>
      </c>
      <c r="L186" s="348">
        <f t="shared" si="40"/>
        <v>0</v>
      </c>
      <c r="M186" s="131"/>
      <c r="N186" s="36"/>
      <c r="O186" s="36"/>
      <c r="P186" s="36"/>
      <c r="Q186" s="131"/>
      <c r="R186" s="36"/>
      <c r="S186" s="36"/>
      <c r="T186" s="34"/>
      <c r="U186" s="131"/>
      <c r="V186" s="36"/>
      <c r="W186" s="36"/>
      <c r="X186" s="34"/>
      <c r="Y186" s="36"/>
      <c r="Z186" s="36"/>
      <c r="AA186" s="36"/>
      <c r="AB186" s="304"/>
      <c r="AC186" s="131"/>
      <c r="AD186" s="36"/>
      <c r="AE186" s="36"/>
      <c r="AF186" s="36"/>
      <c r="AG186" s="36"/>
      <c r="AH186" s="36"/>
      <c r="AI186" s="36"/>
      <c r="AJ186" s="36"/>
      <c r="AK186" s="205"/>
      <c r="AL186" s="205"/>
      <c r="AM186" s="205"/>
      <c r="AN186" s="205">
        <v>-2.2260011278562686E-2</v>
      </c>
      <c r="AO186" s="205">
        <v>0</v>
      </c>
      <c r="AP186" s="205">
        <v>0</v>
      </c>
      <c r="AQ186" s="205">
        <v>0</v>
      </c>
      <c r="AR186" s="205">
        <v>0</v>
      </c>
      <c r="AS186" s="205"/>
      <c r="AT186" s="303"/>
      <c r="AU186" s="28" t="s">
        <v>4</v>
      </c>
      <c r="AV186" t="s">
        <v>4</v>
      </c>
      <c r="AW186" s="28" t="s">
        <v>1</v>
      </c>
      <c r="AX186" s="28" t="s">
        <v>13</v>
      </c>
    </row>
    <row r="187" spans="1:50" s="28" customFormat="1" ht="14.9" customHeight="1">
      <c r="A187" s="43" t="s">
        <v>270</v>
      </c>
      <c r="B187" s="28" t="s">
        <v>270</v>
      </c>
      <c r="C187" s="29" t="s">
        <v>249</v>
      </c>
      <c r="D187" s="30" t="s">
        <v>218</v>
      </c>
      <c r="E187" s="31"/>
      <c r="F187" s="35"/>
      <c r="G187" s="32"/>
      <c r="H187" s="32"/>
      <c r="I187" s="32"/>
      <c r="J187" s="32"/>
      <c r="K187" s="348">
        <f t="shared" si="39"/>
        <v>0</v>
      </c>
      <c r="L187" s="348">
        <f t="shared" si="40"/>
        <v>2.7888064700000004</v>
      </c>
      <c r="M187" s="131"/>
      <c r="N187" s="36"/>
      <c r="O187" s="36"/>
      <c r="P187" s="36"/>
      <c r="Q187" s="131"/>
      <c r="R187" s="36"/>
      <c r="S187" s="36"/>
      <c r="T187" s="34"/>
      <c r="U187" s="131"/>
      <c r="V187" s="36"/>
      <c r="W187" s="36"/>
      <c r="X187" s="34"/>
      <c r="Y187" s="36"/>
      <c r="Z187" s="36"/>
      <c r="AA187" s="36"/>
      <c r="AB187" s="304"/>
      <c r="AC187" s="131"/>
      <c r="AD187" s="36"/>
      <c r="AE187" s="36"/>
      <c r="AF187" s="36"/>
      <c r="AG187" s="36"/>
      <c r="AH187" s="36"/>
      <c r="AI187" s="36"/>
      <c r="AJ187" s="36"/>
      <c r="AK187" s="205"/>
      <c r="AL187" s="205"/>
      <c r="AM187" s="205"/>
      <c r="AN187" s="205"/>
      <c r="AO187" s="205">
        <v>2.7888064700000004</v>
      </c>
      <c r="AP187" s="205"/>
      <c r="AQ187" s="205"/>
      <c r="AR187" s="205"/>
      <c r="AS187" s="205"/>
      <c r="AT187" s="303"/>
      <c r="AU187" s="28" t="s">
        <v>31</v>
      </c>
      <c r="AV187" s="28" t="s">
        <v>446</v>
      </c>
      <c r="AW187" s="28" t="s">
        <v>1</v>
      </c>
      <c r="AX187" s="28" t="s">
        <v>13</v>
      </c>
    </row>
    <row r="188" spans="1:50" s="28" customFormat="1" ht="14.9" customHeight="1">
      <c r="A188" s="43" t="s">
        <v>219</v>
      </c>
      <c r="C188" s="29" t="s">
        <v>86</v>
      </c>
      <c r="D188" s="30" t="s">
        <v>49</v>
      </c>
      <c r="E188" s="31"/>
      <c r="F188" s="35"/>
      <c r="G188" s="32"/>
      <c r="H188" s="32"/>
      <c r="I188" s="32"/>
      <c r="J188" s="32"/>
      <c r="K188" s="348">
        <f t="shared" si="39"/>
        <v>0</v>
      </c>
      <c r="L188" s="348">
        <f t="shared" si="40"/>
        <v>5.8231670613871804</v>
      </c>
      <c r="M188" s="131"/>
      <c r="N188" s="36"/>
      <c r="O188" s="36"/>
      <c r="P188" s="36"/>
      <c r="Q188" s="131"/>
      <c r="R188" s="36"/>
      <c r="S188" s="36"/>
      <c r="T188" s="34"/>
      <c r="U188" s="131"/>
      <c r="V188" s="36"/>
      <c r="W188" s="36"/>
      <c r="X188" s="34"/>
      <c r="Y188" s="36"/>
      <c r="Z188" s="36"/>
      <c r="AA188" s="36"/>
      <c r="AB188" s="304"/>
      <c r="AC188" s="131"/>
      <c r="AD188" s="36"/>
      <c r="AE188" s="36"/>
      <c r="AF188" s="36"/>
      <c r="AG188" s="36"/>
      <c r="AH188" s="36"/>
      <c r="AI188" s="36"/>
      <c r="AJ188" s="36"/>
      <c r="AK188" s="205"/>
      <c r="AL188" s="205"/>
      <c r="AM188" s="205"/>
      <c r="AN188" s="205"/>
      <c r="AO188" s="205">
        <v>5.8231670613871804</v>
      </c>
      <c r="AP188" s="205"/>
      <c r="AQ188" s="205"/>
      <c r="AR188" s="205"/>
      <c r="AS188" s="205"/>
      <c r="AT188" s="303"/>
      <c r="AU188" s="28" t="s">
        <v>36</v>
      </c>
      <c r="AV188" s="28" t="str">
        <f>AU188</f>
        <v>Mobility</v>
      </c>
      <c r="AW188" s="28" t="s">
        <v>6</v>
      </c>
      <c r="AX188" s="28" t="s">
        <v>13</v>
      </c>
    </row>
    <row r="189" spans="1:50" s="28" customFormat="1" ht="14.9" hidden="1" customHeight="1">
      <c r="A189" s="43"/>
      <c r="C189" s="29"/>
      <c r="D189" s="30"/>
      <c r="E189" s="31"/>
      <c r="F189" s="35"/>
      <c r="G189" s="32"/>
      <c r="H189" s="32"/>
      <c r="I189" s="32"/>
      <c r="J189" s="32"/>
      <c r="K189" s="348">
        <f t="shared" si="39"/>
        <v>0</v>
      </c>
      <c r="L189" s="348">
        <f t="shared" si="40"/>
        <v>0</v>
      </c>
      <c r="M189" s="131"/>
      <c r="N189" s="36"/>
      <c r="O189" s="36"/>
      <c r="P189" s="36"/>
      <c r="Q189" s="131"/>
      <c r="R189" s="36"/>
      <c r="S189" s="36"/>
      <c r="T189" s="34"/>
      <c r="U189" s="131"/>
      <c r="V189" s="36"/>
      <c r="W189" s="36"/>
      <c r="X189" s="34"/>
      <c r="Y189" s="36"/>
      <c r="Z189" s="36"/>
      <c r="AA189" s="36"/>
      <c r="AB189" s="304"/>
      <c r="AC189" s="131"/>
      <c r="AD189" s="36"/>
      <c r="AE189" s="36"/>
      <c r="AF189" s="36"/>
      <c r="AG189" s="36"/>
      <c r="AH189" s="36"/>
      <c r="AI189" s="36"/>
      <c r="AJ189" s="36"/>
      <c r="AK189" s="205"/>
      <c r="AL189" s="205"/>
      <c r="AM189" s="205"/>
      <c r="AN189" s="205"/>
      <c r="AO189" s="205"/>
      <c r="AP189" s="205"/>
      <c r="AQ189" s="205"/>
      <c r="AR189" s="205"/>
      <c r="AS189" s="205"/>
      <c r="AT189" s="303"/>
    </row>
    <row r="190" spans="1:50" s="28" customFormat="1" ht="14.9" hidden="1" customHeight="1">
      <c r="A190" s="43"/>
      <c r="C190" s="29"/>
      <c r="D190" s="30"/>
      <c r="E190" s="31"/>
      <c r="F190" s="35"/>
      <c r="G190" s="32"/>
      <c r="H190" s="32"/>
      <c r="I190" s="32"/>
      <c r="J190" s="32"/>
      <c r="K190" s="348">
        <f t="shared" si="39"/>
        <v>0</v>
      </c>
      <c r="L190" s="348">
        <f t="shared" si="40"/>
        <v>0</v>
      </c>
      <c r="M190" s="131"/>
      <c r="N190" s="36"/>
      <c r="O190" s="36"/>
      <c r="P190" s="36"/>
      <c r="Q190" s="131"/>
      <c r="R190" s="36"/>
      <c r="S190" s="36"/>
      <c r="T190" s="34"/>
      <c r="U190" s="131"/>
      <c r="V190" s="36"/>
      <c r="W190" s="36"/>
      <c r="X190" s="34"/>
      <c r="Y190" s="36"/>
      <c r="Z190" s="36"/>
      <c r="AA190" s="36"/>
      <c r="AB190" s="304"/>
      <c r="AC190" s="131"/>
      <c r="AD190" s="36"/>
      <c r="AE190" s="36"/>
      <c r="AF190" s="36"/>
      <c r="AG190" s="36"/>
      <c r="AH190" s="36"/>
      <c r="AI190" s="36"/>
      <c r="AJ190" s="36"/>
      <c r="AK190" s="205"/>
      <c r="AL190" s="205"/>
      <c r="AM190" s="205"/>
      <c r="AN190" s="205"/>
      <c r="AO190" s="205"/>
      <c r="AP190" s="205"/>
      <c r="AQ190" s="205"/>
      <c r="AR190" s="205"/>
      <c r="AS190" s="205"/>
      <c r="AT190" s="303"/>
    </row>
    <row r="191" spans="1:50" s="28" customFormat="1" ht="14.9" hidden="1" customHeight="1">
      <c r="A191" s="43"/>
      <c r="C191" s="29"/>
      <c r="D191" s="30"/>
      <c r="E191" s="31"/>
      <c r="F191" s="35"/>
      <c r="G191" s="32"/>
      <c r="H191" s="32"/>
      <c r="I191" s="32"/>
      <c r="J191" s="32"/>
      <c r="K191" s="348">
        <f t="shared" si="39"/>
        <v>0</v>
      </c>
      <c r="L191" s="348">
        <f t="shared" si="40"/>
        <v>0</v>
      </c>
      <c r="M191" s="131"/>
      <c r="N191" s="36"/>
      <c r="O191" s="36"/>
      <c r="P191" s="36"/>
      <c r="Q191" s="131"/>
      <c r="R191" s="36"/>
      <c r="S191" s="36"/>
      <c r="T191" s="34"/>
      <c r="U191" s="131"/>
      <c r="V191" s="36"/>
      <c r="W191" s="36"/>
      <c r="X191" s="34"/>
      <c r="Y191" s="36"/>
      <c r="Z191" s="36"/>
      <c r="AA191" s="36"/>
      <c r="AB191" s="304"/>
      <c r="AC191" s="131"/>
      <c r="AD191" s="36"/>
      <c r="AE191" s="36"/>
      <c r="AF191" s="36"/>
      <c r="AG191" s="36"/>
      <c r="AH191" s="36"/>
      <c r="AI191" s="36"/>
      <c r="AJ191" s="36"/>
      <c r="AK191" s="205"/>
      <c r="AL191" s="205"/>
      <c r="AM191" s="205"/>
      <c r="AN191" s="205"/>
      <c r="AO191" s="205"/>
      <c r="AP191" s="205"/>
      <c r="AQ191" s="205"/>
      <c r="AR191" s="205"/>
      <c r="AS191" s="205"/>
      <c r="AT191" s="303"/>
    </row>
    <row r="192" spans="1:50" s="28" customFormat="1" ht="14.9" customHeight="1">
      <c r="A192" s="43" t="s">
        <v>267</v>
      </c>
      <c r="C192" s="29" t="s">
        <v>255</v>
      </c>
      <c r="D192" s="30" t="s">
        <v>218</v>
      </c>
      <c r="E192" s="31"/>
      <c r="F192" s="35"/>
      <c r="G192" s="32"/>
      <c r="H192" s="32"/>
      <c r="I192" s="32"/>
      <c r="J192" s="32"/>
      <c r="K192" s="348">
        <f t="shared" si="39"/>
        <v>0</v>
      </c>
      <c r="L192" s="348">
        <f t="shared" si="40"/>
        <v>0.11175689</v>
      </c>
      <c r="M192" s="131"/>
      <c r="N192" s="36"/>
      <c r="O192" s="36"/>
      <c r="P192" s="36"/>
      <c r="Q192" s="131"/>
      <c r="R192" s="36"/>
      <c r="S192" s="36"/>
      <c r="T192" s="34"/>
      <c r="U192" s="131"/>
      <c r="V192" s="36"/>
      <c r="W192" s="36"/>
      <c r="X192" s="34"/>
      <c r="Y192" s="36"/>
      <c r="Z192" s="36"/>
      <c r="AA192" s="36"/>
      <c r="AB192" s="304"/>
      <c r="AC192" s="131"/>
      <c r="AD192" s="36"/>
      <c r="AE192" s="36"/>
      <c r="AF192" s="36"/>
      <c r="AG192" s="36"/>
      <c r="AH192" s="36"/>
      <c r="AI192" s="36"/>
      <c r="AJ192" s="36"/>
      <c r="AK192" s="205"/>
      <c r="AL192" s="205"/>
      <c r="AM192" s="205"/>
      <c r="AN192" s="205"/>
      <c r="AO192" s="205">
        <v>0.11175689</v>
      </c>
      <c r="AP192" s="205"/>
      <c r="AQ192" s="205"/>
      <c r="AR192" s="205"/>
      <c r="AS192" s="205"/>
      <c r="AT192" s="303"/>
      <c r="AU192" s="28" t="s">
        <v>8</v>
      </c>
      <c r="AV192" s="28" t="s">
        <v>2</v>
      </c>
      <c r="AW192" s="28" t="s">
        <v>1</v>
      </c>
      <c r="AX192" s="28" t="s">
        <v>13</v>
      </c>
    </row>
    <row r="193" spans="1:50" s="28" customFormat="1" ht="14.9" hidden="1" customHeight="1">
      <c r="A193" s="43" t="s">
        <v>275</v>
      </c>
      <c r="B193" s="28" t="s">
        <v>275</v>
      </c>
      <c r="C193" s="29" t="s">
        <v>71</v>
      </c>
      <c r="D193" s="30" t="s">
        <v>218</v>
      </c>
      <c r="E193" s="34"/>
      <c r="F193" s="35"/>
      <c r="G193" s="35"/>
      <c r="H193" s="35"/>
      <c r="I193" s="35"/>
      <c r="J193" s="35"/>
      <c r="K193" s="349">
        <f t="shared" si="39"/>
        <v>2.5914860000000001E-2</v>
      </c>
      <c r="L193" s="348">
        <f t="shared" si="40"/>
        <v>0</v>
      </c>
      <c r="M193" s="131"/>
      <c r="N193" s="36"/>
      <c r="O193" s="36"/>
      <c r="P193" s="36"/>
      <c r="Q193" s="131"/>
      <c r="R193" s="36"/>
      <c r="S193" s="36"/>
      <c r="T193" s="34"/>
      <c r="U193" s="131"/>
      <c r="V193" s="36"/>
      <c r="W193" s="36"/>
      <c r="X193" s="34"/>
      <c r="Y193" s="36"/>
      <c r="Z193" s="36"/>
      <c r="AA193" s="36"/>
      <c r="AB193" s="310"/>
      <c r="AC193" s="131"/>
      <c r="AD193" s="36"/>
      <c r="AE193" s="36"/>
      <c r="AF193" s="36"/>
      <c r="AG193" s="36"/>
      <c r="AH193" s="36"/>
      <c r="AI193" s="36"/>
      <c r="AJ193" s="36"/>
      <c r="AK193" s="205">
        <v>0</v>
      </c>
      <c r="AL193" s="205">
        <v>2.579157E-2</v>
      </c>
      <c r="AM193" s="205">
        <v>1.2329000000000159E-4</v>
      </c>
      <c r="AN193" s="205">
        <v>0</v>
      </c>
      <c r="AO193" s="205">
        <v>0</v>
      </c>
      <c r="AP193" s="205">
        <v>0</v>
      </c>
      <c r="AQ193" s="205">
        <v>0</v>
      </c>
      <c r="AR193" s="205">
        <v>0</v>
      </c>
      <c r="AS193" s="205"/>
      <c r="AT193" s="303"/>
      <c r="AU193" s="28" t="s">
        <v>31</v>
      </c>
      <c r="AV193" s="28" t="s">
        <v>446</v>
      </c>
      <c r="AW193" s="28" t="s">
        <v>1</v>
      </c>
      <c r="AX193" s="28" t="s">
        <v>13</v>
      </c>
    </row>
    <row r="194" spans="1:50" s="28" customFormat="1" ht="14.9" customHeight="1">
      <c r="A194" s="43" t="s">
        <v>245</v>
      </c>
      <c r="C194" s="29" t="s">
        <v>9</v>
      </c>
      <c r="D194" s="30" t="s">
        <v>50</v>
      </c>
      <c r="E194" s="34"/>
      <c r="F194" s="35"/>
      <c r="G194" s="35"/>
      <c r="H194" s="35"/>
      <c r="I194" s="35"/>
      <c r="J194" s="35"/>
      <c r="K194" s="349">
        <f>SUM(AK194:AN194)</f>
        <v>-1.6666561331135643E-4</v>
      </c>
      <c r="L194" s="348">
        <f t="shared" si="40"/>
        <v>8.9566246742572798E-4</v>
      </c>
      <c r="M194" s="131"/>
      <c r="N194" s="36"/>
      <c r="O194" s="36"/>
      <c r="P194" s="36"/>
      <c r="Q194" s="131"/>
      <c r="R194" s="36"/>
      <c r="S194" s="36"/>
      <c r="T194" s="34"/>
      <c r="U194" s="131"/>
      <c r="V194" s="36"/>
      <c r="W194" s="36"/>
      <c r="X194" s="34"/>
      <c r="Y194" s="36"/>
      <c r="Z194" s="36"/>
      <c r="AA194" s="36"/>
      <c r="AB194" s="310"/>
      <c r="AC194" s="131"/>
      <c r="AD194" s="36"/>
      <c r="AE194" s="36"/>
      <c r="AF194" s="36"/>
      <c r="AG194" s="36"/>
      <c r="AH194" s="36"/>
      <c r="AI194" s="36"/>
      <c r="AJ194" s="36"/>
      <c r="AK194" s="205">
        <v>0.17360831751179245</v>
      </c>
      <c r="AL194" s="205">
        <v>-1.4017170515060462E-3</v>
      </c>
      <c r="AM194" s="205">
        <v>-1.6553339519453369E-3</v>
      </c>
      <c r="AN194" s="205">
        <v>-0.17071793212165243</v>
      </c>
      <c r="AO194" s="205">
        <v>8.9566246742572798E-4</v>
      </c>
      <c r="AP194" s="205">
        <v>0</v>
      </c>
      <c r="AQ194" s="205">
        <v>0</v>
      </c>
      <c r="AR194" s="205">
        <v>0</v>
      </c>
      <c r="AS194" s="205"/>
      <c r="AT194" s="303"/>
      <c r="AU194" s="28" t="s">
        <v>9</v>
      </c>
      <c r="AV194" s="28" t="s">
        <v>2</v>
      </c>
      <c r="AW194" s="28" t="s">
        <v>1</v>
      </c>
      <c r="AX194" s="28" t="s">
        <v>13</v>
      </c>
    </row>
    <row r="195" spans="1:50" s="28" customFormat="1" ht="14.9" customHeight="1">
      <c r="A195" s="43" t="s">
        <v>28</v>
      </c>
      <c r="C195" s="76" t="s">
        <v>237</v>
      </c>
      <c r="D195" s="77" t="s">
        <v>49</v>
      </c>
      <c r="E195" s="34"/>
      <c r="F195" s="35"/>
      <c r="G195" s="35"/>
      <c r="H195" s="35"/>
      <c r="I195" s="35"/>
      <c r="J195" s="35"/>
      <c r="K195" s="349">
        <f t="shared" si="39"/>
        <v>3.6055035594896784E-2</v>
      </c>
      <c r="L195" s="348">
        <f t="shared" si="40"/>
        <v>0.4122315977455378</v>
      </c>
      <c r="M195" s="131"/>
      <c r="N195" s="36"/>
      <c r="O195" s="36"/>
      <c r="P195" s="36"/>
      <c r="Q195" s="131"/>
      <c r="R195" s="36"/>
      <c r="S195" s="36"/>
      <c r="T195" s="34"/>
      <c r="U195" s="131"/>
      <c r="V195" s="36"/>
      <c r="W195" s="36"/>
      <c r="X195" s="34"/>
      <c r="Y195" s="36"/>
      <c r="Z195" s="36"/>
      <c r="AA195" s="36"/>
      <c r="AB195" s="310"/>
      <c r="AC195" s="131"/>
      <c r="AD195" s="36"/>
      <c r="AE195" s="36"/>
      <c r="AF195" s="36"/>
      <c r="AG195" s="36"/>
      <c r="AH195" s="36"/>
      <c r="AI195" s="36"/>
      <c r="AJ195" s="36"/>
      <c r="AK195" s="211">
        <v>3.5798016144221699E-2</v>
      </c>
      <c r="AL195" s="205">
        <v>2.324339070122125E-4</v>
      </c>
      <c r="AM195" s="205">
        <v>8.7789286868505956E-5</v>
      </c>
      <c r="AN195" s="205">
        <v>-6.3203743205633711E-5</v>
      </c>
      <c r="AO195" s="205">
        <v>0.4122315977455378</v>
      </c>
      <c r="AP195" s="205">
        <v>0</v>
      </c>
      <c r="AQ195" s="205">
        <v>0</v>
      </c>
      <c r="AR195" s="205">
        <v>0</v>
      </c>
      <c r="AS195" s="205"/>
      <c r="AT195" s="303"/>
      <c r="AU195" s="28" t="s">
        <v>237</v>
      </c>
      <c r="AV195" t="s">
        <v>3</v>
      </c>
      <c r="AW195" s="28" t="s">
        <v>1</v>
      </c>
      <c r="AX195" s="28" t="s">
        <v>13</v>
      </c>
    </row>
    <row r="196" spans="1:50" s="28" customFormat="1" ht="14.9" hidden="1" customHeight="1">
      <c r="A196" s="43" t="s">
        <v>266</v>
      </c>
      <c r="C196" s="29" t="s">
        <v>96</v>
      </c>
      <c r="D196" s="30" t="s">
        <v>50</v>
      </c>
      <c r="E196" s="34"/>
      <c r="F196" s="35"/>
      <c r="G196" s="35"/>
      <c r="H196" s="35"/>
      <c r="I196" s="35"/>
      <c r="J196" s="35"/>
      <c r="K196" s="349">
        <f t="shared" ref="K196:K259" si="49">SUM(AK196:AN196)</f>
        <v>8.4719400000000007E-3</v>
      </c>
      <c r="L196" s="348">
        <f t="shared" ref="L196:L259" si="50">SUM(AO196:AR196)</f>
        <v>0</v>
      </c>
      <c r="M196" s="131"/>
      <c r="N196" s="36"/>
      <c r="O196" s="36"/>
      <c r="P196" s="36"/>
      <c r="Q196" s="131"/>
      <c r="R196" s="36"/>
      <c r="S196" s="36"/>
      <c r="T196" s="34"/>
      <c r="U196" s="131"/>
      <c r="V196" s="36"/>
      <c r="W196" s="36"/>
      <c r="X196" s="34"/>
      <c r="Y196" s="36"/>
      <c r="Z196" s="36"/>
      <c r="AA196" s="36"/>
      <c r="AB196" s="310"/>
      <c r="AC196" s="131"/>
      <c r="AD196" s="36"/>
      <c r="AE196" s="36"/>
      <c r="AF196" s="36"/>
      <c r="AG196" s="36"/>
      <c r="AH196" s="36"/>
      <c r="AI196" s="36"/>
      <c r="AJ196" s="36"/>
      <c r="AK196" s="205"/>
      <c r="AL196" s="205">
        <v>7.997729999999998E-3</v>
      </c>
      <c r="AM196" s="205">
        <v>1.7347234759768071E-18</v>
      </c>
      <c r="AN196" s="205">
        <v>4.7421000000000095E-4</v>
      </c>
      <c r="AO196" s="205">
        <v>0</v>
      </c>
      <c r="AP196" s="205">
        <v>0</v>
      </c>
      <c r="AQ196" s="205">
        <v>0</v>
      </c>
      <c r="AR196" s="205">
        <v>0</v>
      </c>
      <c r="AS196" s="205"/>
      <c r="AT196" s="303"/>
      <c r="AU196" s="28" t="s">
        <v>35</v>
      </c>
      <c r="AV196" t="str">
        <f>AU196</f>
        <v>Lifestyle</v>
      </c>
      <c r="AW196" s="28" t="s">
        <v>6</v>
      </c>
      <c r="AX196" s="28" t="s">
        <v>13</v>
      </c>
    </row>
    <row r="197" spans="1:50" s="28" customFormat="1" ht="14.9" hidden="1" customHeight="1">
      <c r="A197" s="43" t="s">
        <v>239</v>
      </c>
      <c r="B197" s="28" t="s">
        <v>239</v>
      </c>
      <c r="C197" s="76" t="s">
        <v>71</v>
      </c>
      <c r="D197" s="77" t="s">
        <v>218</v>
      </c>
      <c r="E197" s="34"/>
      <c r="F197" s="35"/>
      <c r="G197" s="35"/>
      <c r="H197" s="35"/>
      <c r="I197" s="35"/>
      <c r="J197" s="35"/>
      <c r="K197" s="349">
        <f t="shared" si="49"/>
        <v>-1.1900591500000002</v>
      </c>
      <c r="L197" s="348">
        <f t="shared" si="50"/>
        <v>0</v>
      </c>
      <c r="M197" s="131"/>
      <c r="N197" s="36"/>
      <c r="O197" s="36"/>
      <c r="P197" s="36"/>
      <c r="Q197" s="131"/>
      <c r="R197" s="36"/>
      <c r="S197" s="36"/>
      <c r="T197" s="34"/>
      <c r="U197" s="131"/>
      <c r="V197" s="36"/>
      <c r="W197" s="36"/>
      <c r="X197" s="34"/>
      <c r="Y197" s="36"/>
      <c r="Z197" s="36"/>
      <c r="AA197" s="36"/>
      <c r="AB197" s="310"/>
      <c r="AC197" s="131"/>
      <c r="AD197" s="36"/>
      <c r="AE197" s="36"/>
      <c r="AF197" s="36"/>
      <c r="AG197" s="36"/>
      <c r="AH197" s="36"/>
      <c r="AI197" s="36"/>
      <c r="AJ197" s="36"/>
      <c r="AK197" s="205"/>
      <c r="AL197" s="205">
        <v>-0.63971334999999996</v>
      </c>
      <c r="AM197" s="205">
        <v>-1.02997396</v>
      </c>
      <c r="AN197" s="205">
        <v>0.47962815999999997</v>
      </c>
      <c r="AO197" s="205">
        <v>0</v>
      </c>
      <c r="AP197" s="205">
        <v>0</v>
      </c>
      <c r="AQ197" s="205">
        <v>0</v>
      </c>
      <c r="AR197" s="205">
        <v>0</v>
      </c>
      <c r="AS197" s="205"/>
      <c r="AT197" s="303"/>
      <c r="AU197" s="28" t="s">
        <v>31</v>
      </c>
      <c r="AV197" t="s">
        <v>446</v>
      </c>
      <c r="AW197" s="28" t="s">
        <v>1</v>
      </c>
      <c r="AX197" s="28" t="s">
        <v>13</v>
      </c>
    </row>
    <row r="198" spans="1:50" s="28" customFormat="1" ht="14.9" hidden="1" customHeight="1">
      <c r="A198" s="43" t="s">
        <v>245</v>
      </c>
      <c r="C198" s="29" t="s">
        <v>9</v>
      </c>
      <c r="D198" s="30" t="s">
        <v>50</v>
      </c>
      <c r="E198" s="31"/>
      <c r="F198" s="35"/>
      <c r="G198" s="32"/>
      <c r="H198" s="32"/>
      <c r="I198" s="32"/>
      <c r="J198" s="32"/>
      <c r="K198" s="348">
        <f t="shared" si="49"/>
        <v>0</v>
      </c>
      <c r="L198" s="348">
        <f t="shared" si="50"/>
        <v>0</v>
      </c>
      <c r="M198" s="131"/>
      <c r="N198" s="36"/>
      <c r="O198" s="36"/>
      <c r="P198" s="36"/>
      <c r="Q198" s="131"/>
      <c r="R198" s="36"/>
      <c r="S198" s="36"/>
      <c r="T198" s="34"/>
      <c r="U198" s="131"/>
      <c r="V198" s="36"/>
      <c r="W198" s="36"/>
      <c r="X198" s="34"/>
      <c r="Y198" s="36"/>
      <c r="Z198" s="36"/>
      <c r="AA198" s="36"/>
      <c r="AB198" s="304"/>
      <c r="AC198" s="131"/>
      <c r="AD198" s="36"/>
      <c r="AE198" s="36"/>
      <c r="AF198" s="36"/>
      <c r="AG198" s="36"/>
      <c r="AH198" s="36"/>
      <c r="AI198" s="36"/>
      <c r="AJ198" s="36"/>
      <c r="AK198" s="205"/>
      <c r="AL198" s="205"/>
      <c r="AM198" s="205"/>
      <c r="AN198" s="205">
        <v>0</v>
      </c>
      <c r="AO198" s="205">
        <v>0</v>
      </c>
      <c r="AP198" s="205">
        <v>0</v>
      </c>
      <c r="AQ198" s="205">
        <v>0</v>
      </c>
      <c r="AR198" s="205">
        <v>0</v>
      </c>
      <c r="AS198" s="205"/>
      <c r="AT198" s="303"/>
      <c r="AU198" s="28" t="s">
        <v>9</v>
      </c>
      <c r="AV198" s="28" t="s">
        <v>2</v>
      </c>
      <c r="AW198" s="28" t="s">
        <v>1</v>
      </c>
      <c r="AX198" s="28" t="s">
        <v>13</v>
      </c>
    </row>
    <row r="199" spans="1:50" s="28" customFormat="1" ht="14.9" hidden="1" customHeight="1">
      <c r="A199" s="43" t="s">
        <v>61</v>
      </c>
      <c r="C199" s="29" t="s">
        <v>255</v>
      </c>
      <c r="D199" s="30" t="s">
        <v>218</v>
      </c>
      <c r="E199" s="31"/>
      <c r="F199" s="35"/>
      <c r="G199" s="32"/>
      <c r="H199" s="32"/>
      <c r="I199" s="32"/>
      <c r="J199" s="32"/>
      <c r="K199" s="348">
        <f t="shared" si="49"/>
        <v>2.0357262399999998</v>
      </c>
      <c r="L199" s="348">
        <f t="shared" si="50"/>
        <v>0</v>
      </c>
      <c r="M199" s="131"/>
      <c r="N199" s="36"/>
      <c r="O199" s="36"/>
      <c r="P199" s="36"/>
      <c r="Q199" s="131"/>
      <c r="R199" s="36"/>
      <c r="S199" s="36"/>
      <c r="T199" s="34"/>
      <c r="U199" s="131"/>
      <c r="V199" s="36"/>
      <c r="W199" s="36"/>
      <c r="X199" s="34"/>
      <c r="Y199" s="36"/>
      <c r="Z199" s="36"/>
      <c r="AA199" s="36"/>
      <c r="AB199" s="304"/>
      <c r="AC199" s="131"/>
      <c r="AD199" s="36"/>
      <c r="AE199" s="36"/>
      <c r="AF199" s="36"/>
      <c r="AG199" s="36"/>
      <c r="AH199" s="36"/>
      <c r="AI199" s="36"/>
      <c r="AJ199" s="36"/>
      <c r="AK199" s="205"/>
      <c r="AL199" s="205"/>
      <c r="AM199" s="205"/>
      <c r="AN199" s="205">
        <v>2.0357262399999998</v>
      </c>
      <c r="AO199" s="205">
        <v>0</v>
      </c>
      <c r="AP199" s="205">
        <v>0</v>
      </c>
      <c r="AQ199" s="205">
        <v>0</v>
      </c>
      <c r="AR199" s="205">
        <v>0</v>
      </c>
      <c r="AS199" s="205"/>
      <c r="AT199" s="303"/>
      <c r="AU199" s="28" t="s">
        <v>8</v>
      </c>
      <c r="AV199" s="28" t="s">
        <v>2</v>
      </c>
      <c r="AW199" s="28" t="s">
        <v>1</v>
      </c>
      <c r="AX199" s="28" t="s">
        <v>13</v>
      </c>
    </row>
    <row r="200" spans="1:50" s="28" customFormat="1" ht="14.9" hidden="1" customHeight="1">
      <c r="A200" s="43" t="s">
        <v>32</v>
      </c>
      <c r="B200" s="28" t="s">
        <v>32</v>
      </c>
      <c r="C200" s="29" t="s">
        <v>71</v>
      </c>
      <c r="D200" s="30" t="s">
        <v>218</v>
      </c>
      <c r="E200" s="31"/>
      <c r="F200" s="35"/>
      <c r="G200" s="32"/>
      <c r="H200" s="32"/>
      <c r="I200" s="32"/>
      <c r="J200" s="32"/>
      <c r="K200" s="348">
        <f t="shared" si="49"/>
        <v>-1.107920814814815</v>
      </c>
      <c r="L200" s="348">
        <f t="shared" si="50"/>
        <v>0</v>
      </c>
      <c r="M200" s="131"/>
      <c r="N200" s="36"/>
      <c r="O200" s="36"/>
      <c r="P200" s="36"/>
      <c r="Q200" s="131"/>
      <c r="R200" s="36"/>
      <c r="S200" s="36"/>
      <c r="T200" s="34"/>
      <c r="U200" s="131"/>
      <c r="V200" s="36"/>
      <c r="W200" s="36"/>
      <c r="X200" s="34"/>
      <c r="Y200" s="36"/>
      <c r="Z200" s="36"/>
      <c r="AA200" s="36"/>
      <c r="AB200" s="304"/>
      <c r="AC200" s="131"/>
      <c r="AD200" s="36"/>
      <c r="AE200" s="36"/>
      <c r="AF200" s="36"/>
      <c r="AG200" s="36"/>
      <c r="AH200" s="36"/>
      <c r="AI200" s="36"/>
      <c r="AJ200" s="36"/>
      <c r="AK200" s="205"/>
      <c r="AL200" s="205"/>
      <c r="AM200" s="205"/>
      <c r="AN200" s="205">
        <v>-1.107920814814815</v>
      </c>
      <c r="AO200" s="205">
        <v>0</v>
      </c>
      <c r="AP200" s="205">
        <v>0</v>
      </c>
      <c r="AQ200" s="205">
        <v>0</v>
      </c>
      <c r="AR200" s="205">
        <v>0</v>
      </c>
      <c r="AS200" s="205"/>
      <c r="AT200" s="303"/>
      <c r="AU200" s="28" t="s">
        <v>31</v>
      </c>
      <c r="AV200" t="s">
        <v>446</v>
      </c>
      <c r="AW200" s="28" t="s">
        <v>1</v>
      </c>
      <c r="AX200" s="28" t="s">
        <v>13</v>
      </c>
    </row>
    <row r="201" spans="1:50" s="28" customFormat="1" ht="14.9" customHeight="1">
      <c r="A201" s="43" t="s">
        <v>219</v>
      </c>
      <c r="C201" s="29" t="s">
        <v>86</v>
      </c>
      <c r="D201" s="30" t="s">
        <v>49</v>
      </c>
      <c r="E201" s="31"/>
      <c r="F201" s="35"/>
      <c r="G201" s="32"/>
      <c r="H201" s="32"/>
      <c r="I201" s="32"/>
      <c r="J201" s="32"/>
      <c r="K201" s="348">
        <f t="shared" si="49"/>
        <v>0</v>
      </c>
      <c r="L201" s="348">
        <f t="shared" si="50"/>
        <v>1.8171703001741972E-2</v>
      </c>
      <c r="M201" s="131"/>
      <c r="N201" s="36"/>
      <c r="O201" s="36"/>
      <c r="P201" s="36"/>
      <c r="Q201" s="131"/>
      <c r="R201" s="36"/>
      <c r="S201" s="36"/>
      <c r="T201" s="34"/>
      <c r="U201" s="131"/>
      <c r="V201" s="36"/>
      <c r="W201" s="36"/>
      <c r="X201" s="34"/>
      <c r="Y201" s="36"/>
      <c r="Z201" s="36"/>
      <c r="AA201" s="36"/>
      <c r="AB201" s="304"/>
      <c r="AC201" s="131"/>
      <c r="AD201" s="36"/>
      <c r="AE201" s="36"/>
      <c r="AF201" s="36"/>
      <c r="AG201" s="36"/>
      <c r="AH201" s="36"/>
      <c r="AI201" s="36"/>
      <c r="AJ201" s="36"/>
      <c r="AK201" s="205"/>
      <c r="AL201" s="205"/>
      <c r="AM201" s="205"/>
      <c r="AN201" s="205"/>
      <c r="AO201" s="205">
        <v>1.8171703001741972E-2</v>
      </c>
      <c r="AP201" s="205"/>
      <c r="AQ201" s="205"/>
      <c r="AR201" s="205"/>
      <c r="AS201" s="205"/>
      <c r="AT201" s="303"/>
      <c r="AU201" s="28" t="s">
        <v>36</v>
      </c>
      <c r="AV201" s="28" t="str">
        <f>AU201</f>
        <v>Mobility</v>
      </c>
      <c r="AW201" s="28" t="s">
        <v>6</v>
      </c>
      <c r="AX201" s="28" t="s">
        <v>13</v>
      </c>
    </row>
    <row r="202" spans="1:50" s="28" customFormat="1" ht="14.9" customHeight="1">
      <c r="A202" s="43" t="s">
        <v>219</v>
      </c>
      <c r="C202" s="29" t="s">
        <v>86</v>
      </c>
      <c r="D202" s="30" t="s">
        <v>49</v>
      </c>
      <c r="E202" s="31"/>
      <c r="F202" s="35"/>
      <c r="G202" s="32"/>
      <c r="H202" s="32"/>
      <c r="I202" s="32"/>
      <c r="J202" s="32"/>
      <c r="K202" s="348">
        <f t="shared" si="49"/>
        <v>0</v>
      </c>
      <c r="L202" s="348">
        <f t="shared" si="50"/>
        <v>-4.5936868444261189E-2</v>
      </c>
      <c r="M202" s="131"/>
      <c r="N202" s="36"/>
      <c r="O202" s="36"/>
      <c r="P202" s="36"/>
      <c r="Q202" s="131"/>
      <c r="R202" s="36"/>
      <c r="S202" s="36"/>
      <c r="T202" s="34"/>
      <c r="U202" s="131"/>
      <c r="V202" s="36"/>
      <c r="W202" s="36"/>
      <c r="X202" s="34"/>
      <c r="Y202" s="36"/>
      <c r="Z202" s="36"/>
      <c r="AA202" s="36"/>
      <c r="AB202" s="304"/>
      <c r="AC202" s="131"/>
      <c r="AD202" s="36"/>
      <c r="AE202" s="36"/>
      <c r="AF202" s="36"/>
      <c r="AG202" s="36"/>
      <c r="AH202" s="36"/>
      <c r="AI202" s="36"/>
      <c r="AJ202" s="36"/>
      <c r="AK202" s="205"/>
      <c r="AL202" s="205"/>
      <c r="AM202" s="205"/>
      <c r="AN202" s="205"/>
      <c r="AO202" s="205">
        <v>-4.5936868444261189E-2</v>
      </c>
      <c r="AP202" s="205"/>
      <c r="AQ202" s="205"/>
      <c r="AR202" s="205"/>
      <c r="AS202" s="205"/>
      <c r="AT202" s="303"/>
      <c r="AU202" s="28" t="s">
        <v>36</v>
      </c>
      <c r="AV202" s="28" t="str">
        <f>AU202</f>
        <v>Mobility</v>
      </c>
      <c r="AW202" s="28" t="s">
        <v>6</v>
      </c>
      <c r="AX202" s="28" t="s">
        <v>13</v>
      </c>
    </row>
    <row r="203" spans="1:50" s="28" customFormat="1" ht="14.9" customHeight="1">
      <c r="A203" s="43" t="s">
        <v>247</v>
      </c>
      <c r="C203" s="29" t="s">
        <v>228</v>
      </c>
      <c r="D203" s="30" t="s">
        <v>7</v>
      </c>
      <c r="E203" s="31"/>
      <c r="F203" s="35"/>
      <c r="G203" s="32"/>
      <c r="H203" s="32"/>
      <c r="I203" s="32"/>
      <c r="J203" s="32"/>
      <c r="K203" s="348">
        <f t="shared" si="49"/>
        <v>0</v>
      </c>
      <c r="L203" s="348">
        <f t="shared" si="50"/>
        <v>7.6720440513558476E-4</v>
      </c>
      <c r="M203" s="131"/>
      <c r="N203" s="36"/>
      <c r="O203" s="36"/>
      <c r="P203" s="36"/>
      <c r="Q203" s="131"/>
      <c r="R203" s="36"/>
      <c r="S203" s="36"/>
      <c r="T203" s="34"/>
      <c r="U203" s="131"/>
      <c r="V203" s="36"/>
      <c r="W203" s="36"/>
      <c r="X203" s="34"/>
      <c r="Y203" s="36"/>
      <c r="Z203" s="36"/>
      <c r="AA203" s="36"/>
      <c r="AB203" s="304"/>
      <c r="AC203" s="131"/>
      <c r="AD203" s="36"/>
      <c r="AE203" s="36"/>
      <c r="AF203" s="36"/>
      <c r="AG203" s="36"/>
      <c r="AH203" s="36"/>
      <c r="AI203" s="36"/>
      <c r="AJ203" s="36"/>
      <c r="AK203" s="205"/>
      <c r="AL203" s="205"/>
      <c r="AM203" s="205"/>
      <c r="AN203" s="205"/>
      <c r="AO203" s="205">
        <v>7.6720440513558476E-4</v>
      </c>
      <c r="AP203" s="205"/>
      <c r="AQ203" s="205"/>
      <c r="AR203" s="205"/>
      <c r="AS203" s="205"/>
      <c r="AT203" s="303"/>
      <c r="AU203" s="28" t="s">
        <v>7</v>
      </c>
      <c r="AV203" t="s">
        <v>7</v>
      </c>
      <c r="AW203" s="28" t="s">
        <v>7</v>
      </c>
      <c r="AX203" s="28" t="s">
        <v>13</v>
      </c>
    </row>
    <row r="204" spans="1:50" s="28" customFormat="1" ht="14.9" hidden="1" customHeight="1" outlineLevel="1">
      <c r="A204" s="43"/>
      <c r="C204" s="29"/>
      <c r="D204" s="30"/>
      <c r="E204" s="31"/>
      <c r="F204" s="35"/>
      <c r="G204" s="32"/>
      <c r="H204" s="32"/>
      <c r="I204" s="32"/>
      <c r="J204" s="32"/>
      <c r="K204" s="348">
        <f t="shared" si="49"/>
        <v>0</v>
      </c>
      <c r="L204" s="348">
        <f t="shared" si="50"/>
        <v>0</v>
      </c>
      <c r="M204" s="131"/>
      <c r="N204" s="36"/>
      <c r="O204" s="36"/>
      <c r="P204" s="36"/>
      <c r="Q204" s="131"/>
      <c r="R204" s="36"/>
      <c r="S204" s="36"/>
      <c r="T204" s="34"/>
      <c r="U204" s="131"/>
      <c r="V204" s="36"/>
      <c r="W204" s="36"/>
      <c r="X204" s="34"/>
      <c r="Y204" s="36"/>
      <c r="Z204" s="36"/>
      <c r="AA204" s="36"/>
      <c r="AB204" s="304"/>
      <c r="AC204" s="131"/>
      <c r="AD204" s="36"/>
      <c r="AE204" s="36"/>
      <c r="AF204" s="36"/>
      <c r="AG204" s="36"/>
      <c r="AH204" s="36"/>
      <c r="AI204" s="36"/>
      <c r="AJ204" s="36"/>
      <c r="AK204" s="205"/>
      <c r="AL204" s="205"/>
      <c r="AM204" s="205"/>
      <c r="AN204" s="205"/>
      <c r="AO204" s="205"/>
      <c r="AP204" s="205"/>
      <c r="AQ204" s="205"/>
      <c r="AR204" s="205"/>
      <c r="AS204" s="205"/>
      <c r="AT204" s="303"/>
    </row>
    <row r="205" spans="1:50" s="28" customFormat="1" ht="14.9" hidden="1" customHeight="1" outlineLevel="1">
      <c r="A205" s="43"/>
      <c r="C205" s="29"/>
      <c r="D205" s="30"/>
      <c r="E205" s="31"/>
      <c r="F205" s="35"/>
      <c r="G205" s="32"/>
      <c r="H205" s="32"/>
      <c r="I205" s="32"/>
      <c r="J205" s="32"/>
      <c r="K205" s="348">
        <f t="shared" si="49"/>
        <v>0</v>
      </c>
      <c r="L205" s="348">
        <f t="shared" si="50"/>
        <v>0</v>
      </c>
      <c r="M205" s="131"/>
      <c r="N205" s="36"/>
      <c r="O205" s="36"/>
      <c r="P205" s="36"/>
      <c r="Q205" s="131"/>
      <c r="R205" s="36"/>
      <c r="S205" s="36"/>
      <c r="T205" s="34"/>
      <c r="U205" s="131"/>
      <c r="V205" s="36"/>
      <c r="W205" s="36"/>
      <c r="X205" s="34"/>
      <c r="Y205" s="36"/>
      <c r="Z205" s="36"/>
      <c r="AA205" s="36"/>
      <c r="AB205" s="304"/>
      <c r="AC205" s="131"/>
      <c r="AD205" s="36"/>
      <c r="AE205" s="36"/>
      <c r="AF205" s="36"/>
      <c r="AG205" s="36"/>
      <c r="AH205" s="36"/>
      <c r="AI205" s="36"/>
      <c r="AJ205" s="36"/>
      <c r="AK205" s="205"/>
      <c r="AL205" s="205"/>
      <c r="AM205" s="205"/>
      <c r="AN205" s="205"/>
      <c r="AO205" s="205"/>
      <c r="AP205" s="205"/>
      <c r="AQ205" s="205"/>
      <c r="AR205" s="205"/>
      <c r="AS205" s="205"/>
      <c r="AT205" s="303"/>
    </row>
    <row r="206" spans="1:50" s="28" customFormat="1" ht="14.9" hidden="1" customHeight="1" outlineLevel="1">
      <c r="A206" s="43"/>
      <c r="C206" s="29"/>
      <c r="D206" s="30"/>
      <c r="E206" s="31"/>
      <c r="F206" s="35"/>
      <c r="G206" s="32"/>
      <c r="H206" s="32"/>
      <c r="I206" s="32"/>
      <c r="J206" s="32"/>
      <c r="K206" s="348">
        <f t="shared" si="49"/>
        <v>0</v>
      </c>
      <c r="L206" s="348">
        <f t="shared" si="50"/>
        <v>0</v>
      </c>
      <c r="M206" s="131"/>
      <c r="N206" s="36"/>
      <c r="O206" s="36"/>
      <c r="P206" s="36"/>
      <c r="Q206" s="131"/>
      <c r="R206" s="36"/>
      <c r="S206" s="36"/>
      <c r="T206" s="34"/>
      <c r="U206" s="131"/>
      <c r="V206" s="36"/>
      <c r="W206" s="36"/>
      <c r="X206" s="34"/>
      <c r="Y206" s="36"/>
      <c r="Z206" s="36"/>
      <c r="AA206" s="36"/>
      <c r="AB206" s="304"/>
      <c r="AC206" s="131"/>
      <c r="AD206" s="36"/>
      <c r="AE206" s="36"/>
      <c r="AF206" s="36"/>
      <c r="AG206" s="36"/>
      <c r="AH206" s="36"/>
      <c r="AI206" s="36"/>
      <c r="AJ206" s="36"/>
      <c r="AK206" s="205"/>
      <c r="AL206" s="205"/>
      <c r="AM206" s="205"/>
      <c r="AN206" s="205"/>
      <c r="AO206" s="205"/>
      <c r="AP206" s="205"/>
      <c r="AQ206" s="205"/>
      <c r="AR206" s="205"/>
      <c r="AS206" s="205"/>
      <c r="AT206" s="303"/>
    </row>
    <row r="207" spans="1:50" s="28" customFormat="1" ht="14.9" hidden="1" customHeight="1" outlineLevel="1">
      <c r="A207" s="43"/>
      <c r="C207" s="29"/>
      <c r="D207" s="30"/>
      <c r="E207" s="31"/>
      <c r="F207" s="35"/>
      <c r="G207" s="32"/>
      <c r="H207" s="32"/>
      <c r="I207" s="32"/>
      <c r="J207" s="32"/>
      <c r="K207" s="348">
        <f t="shared" si="49"/>
        <v>0</v>
      </c>
      <c r="L207" s="348">
        <f t="shared" si="50"/>
        <v>0</v>
      </c>
      <c r="M207" s="131"/>
      <c r="N207" s="36"/>
      <c r="O207" s="36"/>
      <c r="P207" s="36"/>
      <c r="Q207" s="131"/>
      <c r="R207" s="36"/>
      <c r="S207" s="36"/>
      <c r="T207" s="34"/>
      <c r="U207" s="131"/>
      <c r="V207" s="36"/>
      <c r="W207" s="36"/>
      <c r="X207" s="34"/>
      <c r="Y207" s="36"/>
      <c r="Z207" s="36"/>
      <c r="AA207" s="36"/>
      <c r="AB207" s="304"/>
      <c r="AC207" s="131"/>
      <c r="AD207" s="36"/>
      <c r="AE207" s="36"/>
      <c r="AF207" s="36"/>
      <c r="AG207" s="36"/>
      <c r="AH207" s="36"/>
      <c r="AI207" s="36"/>
      <c r="AJ207" s="36"/>
      <c r="AK207" s="205"/>
      <c r="AL207" s="205"/>
      <c r="AM207" s="205"/>
      <c r="AN207" s="205"/>
      <c r="AO207" s="205"/>
      <c r="AP207" s="205"/>
      <c r="AQ207" s="205"/>
      <c r="AR207" s="205"/>
      <c r="AS207" s="205"/>
      <c r="AT207" s="303"/>
    </row>
    <row r="208" spans="1:50" s="28" customFormat="1" ht="14.9" hidden="1" customHeight="1" outlineLevel="1">
      <c r="A208" s="43"/>
      <c r="C208" s="29"/>
      <c r="D208" s="30"/>
      <c r="E208" s="31"/>
      <c r="F208" s="35"/>
      <c r="G208" s="32"/>
      <c r="H208" s="32"/>
      <c r="I208" s="32"/>
      <c r="J208" s="32"/>
      <c r="K208" s="348">
        <f t="shared" si="49"/>
        <v>0</v>
      </c>
      <c r="L208" s="348">
        <f t="shared" si="50"/>
        <v>0</v>
      </c>
      <c r="M208" s="131"/>
      <c r="N208" s="36"/>
      <c r="O208" s="36"/>
      <c r="P208" s="36"/>
      <c r="Q208" s="131"/>
      <c r="R208" s="36"/>
      <c r="S208" s="36"/>
      <c r="T208" s="34"/>
      <c r="U208" s="131"/>
      <c r="V208" s="36"/>
      <c r="W208" s="36"/>
      <c r="X208" s="34"/>
      <c r="Y208" s="36"/>
      <c r="Z208" s="36"/>
      <c r="AA208" s="36"/>
      <c r="AB208" s="304"/>
      <c r="AC208" s="131"/>
      <c r="AD208" s="36"/>
      <c r="AE208" s="36"/>
      <c r="AF208" s="36"/>
      <c r="AG208" s="36"/>
      <c r="AH208" s="36"/>
      <c r="AI208" s="36"/>
      <c r="AJ208" s="36"/>
      <c r="AK208" s="205"/>
      <c r="AL208" s="205"/>
      <c r="AM208" s="205"/>
      <c r="AN208" s="205"/>
      <c r="AO208" s="205"/>
      <c r="AP208" s="205"/>
      <c r="AQ208" s="205"/>
      <c r="AR208" s="205"/>
      <c r="AS208" s="205"/>
      <c r="AT208" s="303"/>
    </row>
    <row r="209" spans="1:50" s="28" customFormat="1" ht="14.9" hidden="1" customHeight="1" outlineLevel="1">
      <c r="A209" s="43"/>
      <c r="C209" s="29"/>
      <c r="D209" s="30"/>
      <c r="E209" s="31"/>
      <c r="F209" s="35"/>
      <c r="G209" s="32"/>
      <c r="H209" s="32"/>
      <c r="I209" s="32"/>
      <c r="J209" s="32"/>
      <c r="K209" s="348">
        <f t="shared" si="49"/>
        <v>0</v>
      </c>
      <c r="L209" s="348">
        <f t="shared" si="50"/>
        <v>0</v>
      </c>
      <c r="M209" s="131"/>
      <c r="N209" s="36"/>
      <c r="O209" s="36"/>
      <c r="P209" s="36"/>
      <c r="Q209" s="131"/>
      <c r="R209" s="36"/>
      <c r="S209" s="36"/>
      <c r="T209" s="34"/>
      <c r="U209" s="131"/>
      <c r="V209" s="36"/>
      <c r="W209" s="36"/>
      <c r="X209" s="34"/>
      <c r="Y209" s="36"/>
      <c r="Z209" s="36"/>
      <c r="AA209" s="36"/>
      <c r="AB209" s="304"/>
      <c r="AC209" s="131"/>
      <c r="AD209" s="36"/>
      <c r="AE209" s="36"/>
      <c r="AF209" s="36"/>
      <c r="AG209" s="36"/>
      <c r="AH209" s="36"/>
      <c r="AI209" s="36"/>
      <c r="AJ209" s="36"/>
      <c r="AK209" s="205"/>
      <c r="AL209" s="205"/>
      <c r="AM209" s="205"/>
      <c r="AN209" s="205"/>
      <c r="AO209" s="205"/>
      <c r="AP209" s="205"/>
      <c r="AQ209" s="205"/>
      <c r="AR209" s="205"/>
      <c r="AS209" s="205"/>
      <c r="AT209" s="303"/>
    </row>
    <row r="210" spans="1:50" s="28" customFormat="1" ht="14.9" hidden="1" customHeight="1" outlineLevel="1">
      <c r="A210" s="43"/>
      <c r="C210" s="29"/>
      <c r="D210" s="30"/>
      <c r="E210" s="31"/>
      <c r="F210" s="35"/>
      <c r="G210" s="32"/>
      <c r="H210" s="32"/>
      <c r="I210" s="32"/>
      <c r="J210" s="32"/>
      <c r="K210" s="348">
        <f t="shared" si="49"/>
        <v>0</v>
      </c>
      <c r="L210" s="348">
        <f t="shared" si="50"/>
        <v>0</v>
      </c>
      <c r="M210" s="131"/>
      <c r="N210" s="36"/>
      <c r="O210" s="36"/>
      <c r="P210" s="36"/>
      <c r="Q210" s="131"/>
      <c r="R210" s="36"/>
      <c r="S210" s="36"/>
      <c r="T210" s="34"/>
      <c r="U210" s="131"/>
      <c r="V210" s="36"/>
      <c r="W210" s="36"/>
      <c r="X210" s="34"/>
      <c r="Y210" s="36"/>
      <c r="Z210" s="36"/>
      <c r="AA210" s="36"/>
      <c r="AB210" s="304"/>
      <c r="AC210" s="131"/>
      <c r="AD210" s="36"/>
      <c r="AE210" s="36"/>
      <c r="AF210" s="36"/>
      <c r="AG210" s="36"/>
      <c r="AH210" s="36"/>
      <c r="AI210" s="36"/>
      <c r="AJ210" s="36"/>
      <c r="AK210" s="205"/>
      <c r="AL210" s="205"/>
      <c r="AM210" s="205"/>
      <c r="AN210" s="205"/>
      <c r="AO210" s="205"/>
      <c r="AP210" s="205"/>
      <c r="AQ210" s="205"/>
      <c r="AR210" s="205"/>
      <c r="AS210" s="205"/>
      <c r="AT210" s="303"/>
    </row>
    <row r="211" spans="1:50" s="28" customFormat="1" ht="14.9" hidden="1" customHeight="1" outlineLevel="1">
      <c r="A211" s="43"/>
      <c r="C211" s="29"/>
      <c r="D211" s="30"/>
      <c r="E211" s="31"/>
      <c r="F211" s="35"/>
      <c r="G211" s="32"/>
      <c r="H211" s="32"/>
      <c r="I211" s="32"/>
      <c r="J211" s="32"/>
      <c r="K211" s="348">
        <f t="shared" si="49"/>
        <v>0</v>
      </c>
      <c r="L211" s="348">
        <f t="shared" si="50"/>
        <v>0</v>
      </c>
      <c r="M211" s="131"/>
      <c r="N211" s="36"/>
      <c r="O211" s="36"/>
      <c r="P211" s="36"/>
      <c r="Q211" s="131"/>
      <c r="R211" s="36"/>
      <c r="S211" s="36"/>
      <c r="T211" s="34"/>
      <c r="U211" s="131"/>
      <c r="V211" s="36"/>
      <c r="W211" s="36"/>
      <c r="X211" s="34"/>
      <c r="Y211" s="36"/>
      <c r="Z211" s="36"/>
      <c r="AA211" s="36"/>
      <c r="AB211" s="304"/>
      <c r="AC211" s="131"/>
      <c r="AD211" s="36"/>
      <c r="AE211" s="36"/>
      <c r="AF211" s="36"/>
      <c r="AG211" s="36"/>
      <c r="AH211" s="36"/>
      <c r="AI211" s="36"/>
      <c r="AJ211" s="36"/>
      <c r="AK211" s="205"/>
      <c r="AL211" s="205"/>
      <c r="AM211" s="205"/>
      <c r="AN211" s="205"/>
      <c r="AO211" s="205"/>
      <c r="AP211" s="205"/>
      <c r="AQ211" s="205"/>
      <c r="AR211" s="205"/>
      <c r="AS211" s="205"/>
      <c r="AT211" s="303"/>
    </row>
    <row r="212" spans="1:50" s="28" customFormat="1" ht="14.9" hidden="1" customHeight="1" outlineLevel="1">
      <c r="A212" s="43"/>
      <c r="C212" s="29"/>
      <c r="D212" s="30"/>
      <c r="E212" s="31"/>
      <c r="F212" s="35"/>
      <c r="G212" s="32"/>
      <c r="H212" s="32"/>
      <c r="I212" s="32"/>
      <c r="J212" s="32"/>
      <c r="K212" s="348">
        <f t="shared" si="49"/>
        <v>0</v>
      </c>
      <c r="L212" s="348">
        <f t="shared" si="50"/>
        <v>0</v>
      </c>
      <c r="M212" s="131"/>
      <c r="N212" s="36"/>
      <c r="O212" s="36"/>
      <c r="P212" s="36"/>
      <c r="Q212" s="131"/>
      <c r="R212" s="36"/>
      <c r="S212" s="36"/>
      <c r="T212" s="34"/>
      <c r="U212" s="131"/>
      <c r="V212" s="36"/>
      <c r="W212" s="36"/>
      <c r="X212" s="34"/>
      <c r="Y212" s="36"/>
      <c r="Z212" s="36"/>
      <c r="AA212" s="36"/>
      <c r="AB212" s="304"/>
      <c r="AC212" s="131"/>
      <c r="AD212" s="36"/>
      <c r="AE212" s="36"/>
      <c r="AF212" s="36"/>
      <c r="AG212" s="36"/>
      <c r="AH212" s="36"/>
      <c r="AI212" s="36"/>
      <c r="AJ212" s="36"/>
      <c r="AK212" s="205"/>
      <c r="AL212" s="205"/>
      <c r="AM212" s="205"/>
      <c r="AN212" s="205"/>
      <c r="AO212" s="205"/>
      <c r="AP212" s="205"/>
      <c r="AQ212" s="205"/>
      <c r="AR212" s="205"/>
      <c r="AS212" s="205"/>
      <c r="AT212" s="303"/>
    </row>
    <row r="213" spans="1:50" s="28" customFormat="1" ht="14.9" hidden="1" customHeight="1" outlineLevel="1">
      <c r="A213" s="43"/>
      <c r="C213" s="29"/>
      <c r="D213" s="30"/>
      <c r="E213" s="31"/>
      <c r="F213" s="35"/>
      <c r="G213" s="32"/>
      <c r="H213" s="32"/>
      <c r="I213" s="32"/>
      <c r="J213" s="32"/>
      <c r="K213" s="348">
        <f t="shared" si="49"/>
        <v>0</v>
      </c>
      <c r="L213" s="348">
        <f t="shared" si="50"/>
        <v>0</v>
      </c>
      <c r="M213" s="131"/>
      <c r="N213" s="36"/>
      <c r="O213" s="36"/>
      <c r="P213" s="36"/>
      <c r="Q213" s="131"/>
      <c r="R213" s="36"/>
      <c r="S213" s="36"/>
      <c r="T213" s="34"/>
      <c r="U213" s="131"/>
      <c r="V213" s="36"/>
      <c r="W213" s="36"/>
      <c r="X213" s="34"/>
      <c r="Y213" s="36"/>
      <c r="Z213" s="36"/>
      <c r="AA213" s="36"/>
      <c r="AB213" s="304"/>
      <c r="AC213" s="131"/>
      <c r="AD213" s="36"/>
      <c r="AE213" s="36"/>
      <c r="AF213" s="36"/>
      <c r="AG213" s="36"/>
      <c r="AH213" s="36"/>
      <c r="AI213" s="36"/>
      <c r="AJ213" s="36"/>
      <c r="AK213" s="205"/>
      <c r="AL213" s="205"/>
      <c r="AM213" s="205"/>
      <c r="AN213" s="205"/>
      <c r="AO213" s="205"/>
      <c r="AP213" s="205"/>
      <c r="AQ213" s="205"/>
      <c r="AR213" s="205"/>
      <c r="AS213" s="205"/>
      <c r="AT213" s="303"/>
    </row>
    <row r="214" spans="1:50" s="28" customFormat="1" ht="14.9" hidden="1" customHeight="1" outlineLevel="1">
      <c r="A214" s="43"/>
      <c r="C214" s="29"/>
      <c r="D214" s="30"/>
      <c r="E214" s="31"/>
      <c r="F214" s="35"/>
      <c r="G214" s="32"/>
      <c r="H214" s="32"/>
      <c r="I214" s="32"/>
      <c r="J214" s="32"/>
      <c r="K214" s="348">
        <f t="shared" si="49"/>
        <v>0</v>
      </c>
      <c r="L214" s="348">
        <f t="shared" si="50"/>
        <v>0</v>
      </c>
      <c r="M214" s="131"/>
      <c r="N214" s="36"/>
      <c r="O214" s="36"/>
      <c r="P214" s="36"/>
      <c r="Q214" s="131"/>
      <c r="R214" s="36"/>
      <c r="S214" s="36"/>
      <c r="T214" s="34"/>
      <c r="U214" s="131"/>
      <c r="V214" s="36"/>
      <c r="W214" s="36"/>
      <c r="X214" s="34"/>
      <c r="Y214" s="36"/>
      <c r="Z214" s="36"/>
      <c r="AA214" s="36"/>
      <c r="AB214" s="304"/>
      <c r="AC214" s="131"/>
      <c r="AD214" s="36"/>
      <c r="AE214" s="36"/>
      <c r="AF214" s="36"/>
      <c r="AG214" s="36"/>
      <c r="AH214" s="36"/>
      <c r="AI214" s="36"/>
      <c r="AJ214" s="36"/>
      <c r="AK214" s="205"/>
      <c r="AL214" s="205"/>
      <c r="AM214" s="205"/>
      <c r="AN214" s="205"/>
      <c r="AO214" s="205"/>
      <c r="AP214" s="205"/>
      <c r="AQ214" s="205"/>
      <c r="AR214" s="205"/>
      <c r="AS214" s="205"/>
      <c r="AT214" s="303"/>
    </row>
    <row r="215" spans="1:50" s="28" customFormat="1" ht="14.9" hidden="1" customHeight="1" outlineLevel="1">
      <c r="A215" s="43"/>
      <c r="C215" s="29"/>
      <c r="D215" s="30"/>
      <c r="E215" s="31"/>
      <c r="F215" s="35"/>
      <c r="G215" s="32"/>
      <c r="H215" s="32"/>
      <c r="I215" s="32"/>
      <c r="J215" s="32"/>
      <c r="K215" s="348">
        <f t="shared" si="49"/>
        <v>0</v>
      </c>
      <c r="L215" s="348">
        <f t="shared" si="50"/>
        <v>0</v>
      </c>
      <c r="M215" s="131"/>
      <c r="N215" s="36"/>
      <c r="O215" s="36"/>
      <c r="P215" s="36"/>
      <c r="Q215" s="131"/>
      <c r="R215" s="36"/>
      <c r="S215" s="36"/>
      <c r="T215" s="34"/>
      <c r="U215" s="131"/>
      <c r="V215" s="36"/>
      <c r="W215" s="36"/>
      <c r="X215" s="34"/>
      <c r="Y215" s="36"/>
      <c r="Z215" s="36"/>
      <c r="AA215" s="36"/>
      <c r="AB215" s="304"/>
      <c r="AC215" s="131"/>
      <c r="AD215" s="36"/>
      <c r="AE215" s="36"/>
      <c r="AF215" s="36"/>
      <c r="AG215" s="36"/>
      <c r="AH215" s="36"/>
      <c r="AI215" s="36"/>
      <c r="AJ215" s="36"/>
      <c r="AK215" s="205"/>
      <c r="AL215" s="205"/>
      <c r="AM215" s="205"/>
      <c r="AN215" s="205"/>
      <c r="AO215" s="205"/>
      <c r="AP215" s="205"/>
      <c r="AQ215" s="205"/>
      <c r="AR215" s="205"/>
      <c r="AS215" s="205"/>
      <c r="AT215" s="303"/>
    </row>
    <row r="216" spans="1:50" s="28" customFormat="1" ht="14.9" hidden="1" customHeight="1" outlineLevel="1">
      <c r="A216" s="43"/>
      <c r="C216" s="29"/>
      <c r="D216" s="30"/>
      <c r="E216" s="31"/>
      <c r="F216" s="35"/>
      <c r="G216" s="32"/>
      <c r="H216" s="32"/>
      <c r="I216" s="32"/>
      <c r="J216" s="32"/>
      <c r="K216" s="348">
        <f t="shared" si="49"/>
        <v>0</v>
      </c>
      <c r="L216" s="348">
        <f t="shared" si="50"/>
        <v>0</v>
      </c>
      <c r="M216" s="131"/>
      <c r="N216" s="36"/>
      <c r="O216" s="36"/>
      <c r="P216" s="36"/>
      <c r="Q216" s="131"/>
      <c r="R216" s="36"/>
      <c r="S216" s="36"/>
      <c r="T216" s="34"/>
      <c r="U216" s="131"/>
      <c r="V216" s="36"/>
      <c r="W216" s="36"/>
      <c r="X216" s="34"/>
      <c r="Y216" s="36"/>
      <c r="Z216" s="36"/>
      <c r="AA216" s="36"/>
      <c r="AB216" s="304"/>
      <c r="AC216" s="131"/>
      <c r="AD216" s="36"/>
      <c r="AE216" s="36"/>
      <c r="AF216" s="36"/>
      <c r="AG216" s="36"/>
      <c r="AH216" s="36"/>
      <c r="AI216" s="36"/>
      <c r="AJ216" s="36"/>
      <c r="AK216" s="205"/>
      <c r="AL216" s="205"/>
      <c r="AM216" s="205"/>
      <c r="AN216" s="205"/>
      <c r="AO216" s="205"/>
      <c r="AP216" s="205"/>
      <c r="AQ216" s="205"/>
      <c r="AR216" s="205"/>
      <c r="AS216" s="205"/>
      <c r="AT216" s="303"/>
    </row>
    <row r="217" spans="1:50" s="28" customFormat="1" ht="14.9" hidden="1" customHeight="1" collapsed="1">
      <c r="A217" s="43" t="s">
        <v>31</v>
      </c>
      <c r="C217" s="29"/>
      <c r="D217" s="30"/>
      <c r="E217" s="31">
        <f t="shared" si="32"/>
        <v>-0.17652224651817974</v>
      </c>
      <c r="F217" s="35">
        <f t="shared" si="33"/>
        <v>0.20051358208031678</v>
      </c>
      <c r="G217" s="32">
        <f t="shared" si="34"/>
        <v>-0.41769603830350588</v>
      </c>
      <c r="H217" s="32">
        <f t="shared" si="35"/>
        <v>-0.29428297193312325</v>
      </c>
      <c r="I217" s="32">
        <f t="shared" si="45"/>
        <v>0</v>
      </c>
      <c r="J217" s="32">
        <f t="shared" si="46"/>
        <v>0</v>
      </c>
      <c r="K217" s="348">
        <f t="shared" si="49"/>
        <v>0</v>
      </c>
      <c r="L217" s="348">
        <f t="shared" si="50"/>
        <v>0</v>
      </c>
      <c r="M217" s="131">
        <f t="shared" ref="M217:X217" si="51">M107-M108</f>
        <v>4.4835640631231126E-2</v>
      </c>
      <c r="N217" s="36">
        <f t="shared" si="51"/>
        <v>-4.6045914124224506E-2</v>
      </c>
      <c r="O217" s="36">
        <f t="shared" si="51"/>
        <v>4.5612550532841571E-2</v>
      </c>
      <c r="P217" s="34">
        <f t="shared" si="51"/>
        <v>-0.22092452355802794</v>
      </c>
      <c r="Q217" s="131">
        <f t="shared" si="51"/>
        <v>2.0290277786584324E-2</v>
      </c>
      <c r="R217" s="36">
        <f t="shared" si="51"/>
        <v>6.9372368868236542E-2</v>
      </c>
      <c r="S217" s="36">
        <f t="shared" si="51"/>
        <v>-0.10309677743235228</v>
      </c>
      <c r="T217" s="34">
        <f t="shared" si="51"/>
        <v>0.21394771285784819</v>
      </c>
      <c r="U217" s="131">
        <f t="shared" si="51"/>
        <v>-1.9969703710730258E-2</v>
      </c>
      <c r="V217" s="36">
        <f t="shared" si="51"/>
        <v>0.32022977552571952</v>
      </c>
      <c r="W217" s="36">
        <f t="shared" si="51"/>
        <v>-0.63352396579156434</v>
      </c>
      <c r="X217" s="34">
        <f t="shared" si="51"/>
        <v>-8.4432144326930803E-2</v>
      </c>
      <c r="Y217" s="36">
        <v>2.2152252785014464E-2</v>
      </c>
      <c r="Z217" s="36">
        <v>-1.8640150269589689E-2</v>
      </c>
      <c r="AA217" s="36">
        <v>-0.77622120138639561</v>
      </c>
      <c r="AB217" s="36">
        <v>0.47842612693784758</v>
      </c>
      <c r="AC217" s="131"/>
      <c r="AD217" s="36"/>
      <c r="AE217" s="36"/>
      <c r="AF217" s="36"/>
      <c r="AG217" s="36"/>
      <c r="AH217" s="36"/>
      <c r="AI217" s="36"/>
      <c r="AJ217" s="36"/>
      <c r="AK217" s="205"/>
      <c r="AL217" s="205"/>
      <c r="AM217" s="205"/>
      <c r="AN217" s="205"/>
      <c r="AO217" s="205"/>
      <c r="AP217" s="205"/>
      <c r="AQ217" s="205"/>
      <c r="AR217" s="205"/>
      <c r="AS217" s="205"/>
      <c r="AT217" s="303"/>
    </row>
    <row r="218" spans="1:50" ht="14.5" customHeight="1">
      <c r="A218" s="55" t="s">
        <v>18</v>
      </c>
      <c r="B218" s="38"/>
      <c r="C218" s="39"/>
      <c r="D218" s="40"/>
      <c r="E218" s="41">
        <f>SUM(M218:P218)</f>
        <v>-13.902975391532944</v>
      </c>
      <c r="F218" s="42">
        <f t="shared" ref="F218:F276" si="52">SUM(Q218:T218)</f>
        <v>-0.87076913557329361</v>
      </c>
      <c r="G218" s="42">
        <f t="shared" ref="G218:G276" si="53">SUM(U218:X218)</f>
        <v>-0.94397845721721874</v>
      </c>
      <c r="H218" s="42">
        <f>SUM(Y218:AB218)</f>
        <v>-5.1557836476701162</v>
      </c>
      <c r="I218" s="42">
        <f>SUM(AC218:AF218)</f>
        <v>-2.8516555641956773</v>
      </c>
      <c r="J218" s="42">
        <f>SUM(AG218:AJ218)</f>
        <v>-5.4350802496628985</v>
      </c>
      <c r="K218" s="350">
        <f t="shared" ref="K218:P218" si="54">SUM(K219:K276)</f>
        <v>-3.1940809754519792</v>
      </c>
      <c r="L218" s="350">
        <f t="shared" si="54"/>
        <v>-0.18077048345580859</v>
      </c>
      <c r="M218" s="56">
        <f t="shared" si="54"/>
        <v>0</v>
      </c>
      <c r="N218" s="57">
        <f t="shared" si="54"/>
        <v>0</v>
      </c>
      <c r="O218" s="57">
        <f t="shared" si="54"/>
        <v>0</v>
      </c>
      <c r="P218" s="57">
        <f t="shared" si="54"/>
        <v>-13.902975391532944</v>
      </c>
      <c r="Q218" s="56">
        <v>-3.0657341593167201E-2</v>
      </c>
      <c r="R218" s="57">
        <v>3.1760291684078401E-6</v>
      </c>
      <c r="S218" s="57">
        <v>2.3103490229291201E-5</v>
      </c>
      <c r="T218" s="41">
        <v>-0.84013807349952407</v>
      </c>
      <c r="U218" s="56">
        <v>0</v>
      </c>
      <c r="V218" s="57">
        <v>-0.27998354898921191</v>
      </c>
      <c r="W218" s="57">
        <v>-0.42652725122676044</v>
      </c>
      <c r="X218" s="41">
        <v>-0.23746765700124645</v>
      </c>
      <c r="Y218" s="56">
        <v>-0.68007096392667066</v>
      </c>
      <c r="Z218" s="57">
        <v>1.3467578386408108E-2</v>
      </c>
      <c r="AA218" s="57">
        <v>-9.1957881550709386E-3</v>
      </c>
      <c r="AB218" s="57">
        <v>-4.4799844739747829</v>
      </c>
      <c r="AC218" s="57">
        <f>SUM(AC219:AC276)</f>
        <v>-4.1373711723656406E-2</v>
      </c>
      <c r="AD218" s="57">
        <f t="shared" ref="AD218:AM218" si="55">SUM(AD219:AD276)</f>
        <v>-0.14272230723416568</v>
      </c>
      <c r="AE218" s="57">
        <f t="shared" si="55"/>
        <v>-2.7265819609373776</v>
      </c>
      <c r="AF218" s="57">
        <f t="shared" si="55"/>
        <v>5.9022415699522303E-2</v>
      </c>
      <c r="AG218" s="57">
        <f t="shared" si="55"/>
        <v>0</v>
      </c>
      <c r="AH218" s="57">
        <f t="shared" si="55"/>
        <v>-6.0277421972352195E-3</v>
      </c>
      <c r="AI218" s="57">
        <f t="shared" si="55"/>
        <v>-0.20433099511234754</v>
      </c>
      <c r="AJ218" s="57">
        <f t="shared" si="55"/>
        <v>-5.2247215123533159</v>
      </c>
      <c r="AK218" s="132">
        <f t="shared" si="55"/>
        <v>-0.97140076999999991</v>
      </c>
      <c r="AL218" s="132">
        <f t="shared" si="55"/>
        <v>-0.12849898714401436</v>
      </c>
      <c r="AM218" s="207">
        <f t="shared" si="55"/>
        <v>-1.3196368989866578E-2</v>
      </c>
      <c r="AN218" s="207">
        <f>SUM(AN219:AN276)</f>
        <v>-2.0809848493180985</v>
      </c>
      <c r="AO218" s="207">
        <f t="shared" ref="AO218:AR218" si="56">SUM(AO219:AO276)</f>
        <v>-0.18077048345580859</v>
      </c>
      <c r="AP218" s="207">
        <f t="shared" si="56"/>
        <v>0</v>
      </c>
      <c r="AQ218" s="207">
        <f t="shared" si="56"/>
        <v>0</v>
      </c>
      <c r="AR218" s="207">
        <f t="shared" si="56"/>
        <v>0</v>
      </c>
      <c r="AS218" s="207">
        <v>0</v>
      </c>
      <c r="AU218" s="28"/>
    </row>
    <row r="219" spans="1:50" s="28" customFormat="1" ht="14.9" hidden="1" customHeight="1">
      <c r="A219" s="43" t="s">
        <v>270</v>
      </c>
      <c r="B219" s="28" t="s">
        <v>270</v>
      </c>
      <c r="C219" s="29" t="s">
        <v>249</v>
      </c>
      <c r="D219" s="30" t="s">
        <v>218</v>
      </c>
      <c r="E219" s="34">
        <f t="shared" ref="E219:E276" si="57">SUM(M219:P219)</f>
        <v>-11.87817031</v>
      </c>
      <c r="F219" s="59">
        <f t="shared" si="52"/>
        <v>0</v>
      </c>
      <c r="G219" s="35">
        <f t="shared" si="53"/>
        <v>0</v>
      </c>
      <c r="H219" s="35">
        <f t="shared" ref="H219:H276" si="58">SUM(Y219:AB219)</f>
        <v>0</v>
      </c>
      <c r="I219" s="32">
        <f t="shared" ref="I219:I248" si="59">SUM(AC219:AF219)</f>
        <v>0</v>
      </c>
      <c r="J219" s="32">
        <f>SUM(AG219:AJ219)</f>
        <v>0</v>
      </c>
      <c r="K219" s="348">
        <f t="shared" si="49"/>
        <v>0</v>
      </c>
      <c r="L219" s="348">
        <f t="shared" si="50"/>
        <v>0</v>
      </c>
      <c r="M219" s="133">
        <v>0</v>
      </c>
      <c r="N219" s="60">
        <v>0</v>
      </c>
      <c r="O219" s="60">
        <v>0</v>
      </c>
      <c r="P219" s="36">
        <v>-11.87817031</v>
      </c>
      <c r="Q219" s="133"/>
      <c r="R219" s="60"/>
      <c r="S219" s="60"/>
      <c r="T219" s="240"/>
      <c r="U219" s="133"/>
      <c r="V219" s="60"/>
      <c r="W219" s="60"/>
      <c r="X219" s="240"/>
      <c r="Y219" s="60"/>
      <c r="Z219" s="60"/>
      <c r="AA219" s="60"/>
      <c r="AB219" s="60"/>
      <c r="AC219" s="133"/>
      <c r="AD219" s="60"/>
      <c r="AE219" s="60"/>
      <c r="AF219" s="60"/>
      <c r="AG219" s="60"/>
      <c r="AH219" s="60"/>
      <c r="AI219" s="60"/>
      <c r="AJ219" s="60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303"/>
      <c r="AU219" s="28" t="s">
        <v>31</v>
      </c>
      <c r="AV219" s="28" t="s">
        <v>446</v>
      </c>
      <c r="AW219" s="28" t="s">
        <v>1</v>
      </c>
      <c r="AX219" s="28" t="s">
        <v>18</v>
      </c>
    </row>
    <row r="220" spans="1:50" s="28" customFormat="1" ht="14.9" hidden="1" customHeight="1">
      <c r="A220" s="43" t="s">
        <v>271</v>
      </c>
      <c r="B220" s="58"/>
      <c r="C220" s="29" t="s">
        <v>9</v>
      </c>
      <c r="D220" s="30" t="s">
        <v>49</v>
      </c>
      <c r="E220" s="31">
        <f t="shared" si="57"/>
        <v>-2.0248050815329441</v>
      </c>
      <c r="F220" s="59">
        <f t="shared" si="52"/>
        <v>0</v>
      </c>
      <c r="G220" s="32">
        <f t="shared" si="53"/>
        <v>0</v>
      </c>
      <c r="H220" s="32">
        <f t="shared" si="58"/>
        <v>0</v>
      </c>
      <c r="I220" s="32">
        <f t="shared" si="59"/>
        <v>0</v>
      </c>
      <c r="J220" s="32">
        <f t="shared" ref="J220:J261" si="60">SUM(AG220:AJ220)</f>
        <v>0</v>
      </c>
      <c r="K220" s="348">
        <f t="shared" si="49"/>
        <v>0</v>
      </c>
      <c r="L220" s="348">
        <f t="shared" si="50"/>
        <v>0</v>
      </c>
      <c r="M220" s="133">
        <v>0</v>
      </c>
      <c r="N220" s="60">
        <v>0</v>
      </c>
      <c r="O220" s="60">
        <v>0</v>
      </c>
      <c r="P220" s="36">
        <v>-2.0248050815329441</v>
      </c>
      <c r="Q220" s="133"/>
      <c r="R220" s="60"/>
      <c r="S220" s="60"/>
      <c r="T220" s="240"/>
      <c r="U220" s="133"/>
      <c r="V220" s="60"/>
      <c r="W220" s="60"/>
      <c r="X220" s="240"/>
      <c r="Y220" s="60"/>
      <c r="Z220" s="60"/>
      <c r="AA220" s="60"/>
      <c r="AB220" s="60"/>
      <c r="AC220" s="133"/>
      <c r="AD220" s="60"/>
      <c r="AE220" s="60"/>
      <c r="AF220" s="60"/>
      <c r="AG220" s="60"/>
      <c r="AH220" s="60"/>
      <c r="AI220" s="60"/>
      <c r="AJ220" s="60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303"/>
      <c r="AU220" s="28" t="s">
        <v>9</v>
      </c>
      <c r="AV220" s="28" t="s">
        <v>2</v>
      </c>
      <c r="AW220" s="28" t="s">
        <v>1</v>
      </c>
      <c r="AX220" s="28" t="s">
        <v>18</v>
      </c>
    </row>
    <row r="221" spans="1:50" s="28" customFormat="1" ht="14.9" hidden="1" customHeight="1">
      <c r="A221" s="43" t="s">
        <v>184</v>
      </c>
      <c r="C221" s="29" t="s">
        <v>86</v>
      </c>
      <c r="D221" s="30" t="s">
        <v>50</v>
      </c>
      <c r="E221" s="31">
        <f t="shared" si="57"/>
        <v>0</v>
      </c>
      <c r="F221" s="35">
        <f t="shared" si="52"/>
        <v>0</v>
      </c>
      <c r="G221" s="32">
        <f t="shared" si="53"/>
        <v>0</v>
      </c>
      <c r="H221" s="32">
        <f t="shared" si="58"/>
        <v>-3.9921669044176404</v>
      </c>
      <c r="I221" s="32">
        <f t="shared" si="59"/>
        <v>0</v>
      </c>
      <c r="J221" s="32">
        <f t="shared" si="60"/>
        <v>0</v>
      </c>
      <c r="K221" s="348">
        <f t="shared" si="49"/>
        <v>0</v>
      </c>
      <c r="L221" s="348">
        <f t="shared" si="50"/>
        <v>0</v>
      </c>
      <c r="M221" s="131"/>
      <c r="N221" s="36"/>
      <c r="O221" s="36"/>
      <c r="P221" s="36"/>
      <c r="Q221" s="131"/>
      <c r="R221" s="36"/>
      <c r="S221" s="36"/>
      <c r="T221" s="34"/>
      <c r="U221" s="131"/>
      <c r="V221" s="36"/>
      <c r="W221" s="36"/>
      <c r="X221" s="34"/>
      <c r="Y221" s="36"/>
      <c r="Z221" s="36"/>
      <c r="AA221" s="36"/>
      <c r="AB221" s="36">
        <v>-3.9921669044176404</v>
      </c>
      <c r="AC221" s="131">
        <v>0</v>
      </c>
      <c r="AD221" s="36">
        <v>-0.38613988068671368</v>
      </c>
      <c r="AE221" s="36">
        <v>0.38613988068671368</v>
      </c>
      <c r="AF221" s="36">
        <v>0</v>
      </c>
      <c r="AG221" s="36"/>
      <c r="AH221" s="36"/>
      <c r="AI221" s="36"/>
      <c r="AJ221" s="36"/>
      <c r="AK221" s="205"/>
      <c r="AL221" s="205"/>
      <c r="AM221" s="205"/>
      <c r="AN221" s="205"/>
      <c r="AO221" s="205"/>
      <c r="AP221" s="205"/>
      <c r="AQ221" s="205"/>
      <c r="AR221" s="205"/>
      <c r="AS221" s="205"/>
      <c r="AT221" s="303"/>
      <c r="AU221" s="28" t="s">
        <v>36</v>
      </c>
      <c r="AV221" s="28" t="str">
        <f>AU221</f>
        <v>Mobility</v>
      </c>
      <c r="AW221" s="28" t="s">
        <v>6</v>
      </c>
      <c r="AX221" s="28" t="s">
        <v>18</v>
      </c>
    </row>
    <row r="222" spans="1:50" s="28" customFormat="1" ht="14.9" hidden="1" customHeight="1">
      <c r="A222" s="43" t="s">
        <v>272</v>
      </c>
      <c r="C222" s="29" t="s">
        <v>237</v>
      </c>
      <c r="D222" s="30" t="s">
        <v>218</v>
      </c>
      <c r="E222" s="31">
        <f t="shared" si="57"/>
        <v>0</v>
      </c>
      <c r="F222" s="35">
        <f t="shared" si="52"/>
        <v>0</v>
      </c>
      <c r="G222" s="32">
        <f t="shared" si="53"/>
        <v>0</v>
      </c>
      <c r="H222" s="32">
        <f t="shared" si="58"/>
        <v>0</v>
      </c>
      <c r="I222" s="32">
        <f t="shared" si="59"/>
        <v>-8.494479999999997E-3</v>
      </c>
      <c r="J222" s="32">
        <f t="shared" si="60"/>
        <v>0</v>
      </c>
      <c r="K222" s="348">
        <f t="shared" si="49"/>
        <v>0</v>
      </c>
      <c r="L222" s="348">
        <f t="shared" si="50"/>
        <v>0</v>
      </c>
      <c r="M222" s="131"/>
      <c r="N222" s="36"/>
      <c r="O222" s="36"/>
      <c r="P222" s="36"/>
      <c r="Q222" s="131"/>
      <c r="R222" s="36"/>
      <c r="S222" s="36"/>
      <c r="T222" s="34"/>
      <c r="U222" s="131"/>
      <c r="V222" s="36"/>
      <c r="W222" s="36"/>
      <c r="X222" s="34"/>
      <c r="Y222" s="36"/>
      <c r="Z222" s="36"/>
      <c r="AA222" s="36"/>
      <c r="AB222" s="36"/>
      <c r="AC222" s="131">
        <v>-8.4944799999999987E-3</v>
      </c>
      <c r="AD222" s="36">
        <v>0</v>
      </c>
      <c r="AE222" s="36">
        <v>0</v>
      </c>
      <c r="AF222" s="36">
        <v>1.3552527156068805E-18</v>
      </c>
      <c r="AG222" s="36"/>
      <c r="AH222" s="36"/>
      <c r="AI222" s="36"/>
      <c r="AJ222" s="36"/>
      <c r="AK222" s="205"/>
      <c r="AL222" s="205"/>
      <c r="AM222" s="205"/>
      <c r="AN222" s="205"/>
      <c r="AO222" s="205"/>
      <c r="AP222" s="205"/>
      <c r="AQ222" s="205"/>
      <c r="AR222" s="205"/>
      <c r="AS222" s="205"/>
      <c r="AT222" s="303"/>
      <c r="AU222" s="28" t="s">
        <v>237</v>
      </c>
      <c r="AV222" s="28" t="s">
        <v>3</v>
      </c>
      <c r="AW222" s="28" t="s">
        <v>1</v>
      </c>
      <c r="AX222" s="28" t="s">
        <v>18</v>
      </c>
    </row>
    <row r="223" spans="1:50" s="28" customFormat="1" ht="14.9" hidden="1" customHeight="1">
      <c r="A223" s="43" t="s">
        <v>219</v>
      </c>
      <c r="C223" s="29" t="s">
        <v>86</v>
      </c>
      <c r="D223" s="30" t="s">
        <v>49</v>
      </c>
      <c r="E223" s="31">
        <f t="shared" si="57"/>
        <v>0</v>
      </c>
      <c r="F223" s="35">
        <f t="shared" si="52"/>
        <v>0</v>
      </c>
      <c r="G223" s="32">
        <f t="shared" si="53"/>
        <v>0</v>
      </c>
      <c r="H223" s="32">
        <f t="shared" si="58"/>
        <v>0</v>
      </c>
      <c r="I223" s="32">
        <f t="shared" si="59"/>
        <v>-0.13415224870485878</v>
      </c>
      <c r="J223" s="32">
        <f t="shared" si="60"/>
        <v>0</v>
      </c>
      <c r="K223" s="348">
        <f t="shared" si="49"/>
        <v>0</v>
      </c>
      <c r="L223" s="348">
        <f t="shared" si="50"/>
        <v>0</v>
      </c>
      <c r="M223" s="131"/>
      <c r="N223" s="36"/>
      <c r="O223" s="36"/>
      <c r="P223" s="36"/>
      <c r="Q223" s="131"/>
      <c r="R223" s="36"/>
      <c r="S223" s="36"/>
      <c r="T223" s="34"/>
      <c r="U223" s="131"/>
      <c r="V223" s="36"/>
      <c r="W223" s="36"/>
      <c r="X223" s="34"/>
      <c r="Y223" s="36"/>
      <c r="Z223" s="36"/>
      <c r="AA223" s="36"/>
      <c r="AB223" s="36"/>
      <c r="AC223" s="131">
        <v>-1.8789308363363264E-2</v>
      </c>
      <c r="AD223" s="36">
        <v>-2.3546489129264159E-6</v>
      </c>
      <c r="AE223" s="36">
        <v>1.4592588792386105E-4</v>
      </c>
      <c r="AF223" s="36">
        <v>-0.11550651158050645</v>
      </c>
      <c r="AG223" s="36"/>
      <c r="AH223" s="36"/>
      <c r="AI223" s="36"/>
      <c r="AJ223" s="36"/>
      <c r="AK223" s="205"/>
      <c r="AL223" s="205">
        <v>0</v>
      </c>
      <c r="AM223" s="205">
        <v>0</v>
      </c>
      <c r="AN223" s="205">
        <v>0</v>
      </c>
      <c r="AO223" s="205">
        <v>0</v>
      </c>
      <c r="AP223" s="205">
        <v>0</v>
      </c>
      <c r="AQ223" s="205">
        <v>0</v>
      </c>
      <c r="AR223" s="205">
        <v>0</v>
      </c>
      <c r="AS223" s="205"/>
      <c r="AT223" s="303"/>
      <c r="AU223" s="28" t="s">
        <v>36</v>
      </c>
      <c r="AV223" s="28" t="str">
        <f>AU223</f>
        <v>Mobility</v>
      </c>
      <c r="AW223" s="28" t="s">
        <v>6</v>
      </c>
      <c r="AX223" s="28" t="s">
        <v>18</v>
      </c>
    </row>
    <row r="224" spans="1:50" s="28" customFormat="1" ht="14.9" hidden="1" customHeight="1">
      <c r="A224" s="43" t="s">
        <v>245</v>
      </c>
      <c r="C224" s="29" t="s">
        <v>9</v>
      </c>
      <c r="D224" s="30" t="s">
        <v>50</v>
      </c>
      <c r="E224" s="31">
        <f t="shared" si="57"/>
        <v>0</v>
      </c>
      <c r="F224" s="35">
        <f t="shared" si="52"/>
        <v>0</v>
      </c>
      <c r="G224" s="32">
        <f t="shared" si="53"/>
        <v>0</v>
      </c>
      <c r="H224" s="32">
        <f t="shared" si="58"/>
        <v>0</v>
      </c>
      <c r="I224" s="32">
        <f t="shared" si="59"/>
        <v>0.23455562100776259</v>
      </c>
      <c r="J224" s="32">
        <f t="shared" si="60"/>
        <v>0</v>
      </c>
      <c r="K224" s="348">
        <f t="shared" si="49"/>
        <v>0</v>
      </c>
      <c r="L224" s="348">
        <f t="shared" si="50"/>
        <v>0</v>
      </c>
      <c r="M224" s="131"/>
      <c r="N224" s="36"/>
      <c r="O224" s="36"/>
      <c r="P224" s="36"/>
      <c r="Q224" s="131"/>
      <c r="R224" s="36"/>
      <c r="S224" s="36"/>
      <c r="T224" s="34"/>
      <c r="U224" s="131"/>
      <c r="V224" s="36"/>
      <c r="W224" s="36"/>
      <c r="X224" s="34"/>
      <c r="Y224" s="36"/>
      <c r="Z224" s="36"/>
      <c r="AA224" s="36"/>
      <c r="AB224" s="36"/>
      <c r="AC224" s="131">
        <v>0</v>
      </c>
      <c r="AD224" s="36">
        <v>0.24363098878198886</v>
      </c>
      <c r="AE224" s="36">
        <v>-5.6287548413111732E-3</v>
      </c>
      <c r="AF224" s="36">
        <v>-3.4466129329150941E-3</v>
      </c>
      <c r="AG224" s="36"/>
      <c r="AH224" s="36"/>
      <c r="AI224" s="36"/>
      <c r="AJ224" s="36"/>
      <c r="AK224" s="205"/>
      <c r="AL224" s="205"/>
      <c r="AM224" s="205"/>
      <c r="AN224" s="205"/>
      <c r="AO224" s="205"/>
      <c r="AP224" s="205"/>
      <c r="AQ224" s="205"/>
      <c r="AR224" s="205"/>
      <c r="AS224" s="205"/>
      <c r="AT224" s="303"/>
      <c r="AU224" s="28" t="s">
        <v>9</v>
      </c>
      <c r="AV224" s="28" t="s">
        <v>2</v>
      </c>
      <c r="AW224" s="28" t="s">
        <v>1</v>
      </c>
      <c r="AX224" s="28" t="s">
        <v>18</v>
      </c>
    </row>
    <row r="225" spans="1:50" s="28" customFormat="1" ht="14.9" hidden="1" customHeight="1">
      <c r="A225" s="43" t="s">
        <v>55</v>
      </c>
      <c r="C225" s="29" t="s">
        <v>96</v>
      </c>
      <c r="D225" s="30" t="s">
        <v>50</v>
      </c>
      <c r="E225" s="31">
        <f t="shared" si="57"/>
        <v>0</v>
      </c>
      <c r="F225" s="35">
        <f t="shared" si="52"/>
        <v>0</v>
      </c>
      <c r="G225" s="32">
        <f t="shared" si="53"/>
        <v>0</v>
      </c>
      <c r="H225" s="32">
        <f t="shared" si="58"/>
        <v>0</v>
      </c>
      <c r="I225" s="32">
        <f t="shared" si="59"/>
        <v>-1.8210145193689922E-2</v>
      </c>
      <c r="J225" s="32">
        <f t="shared" si="60"/>
        <v>0</v>
      </c>
      <c r="K225" s="348">
        <f t="shared" si="49"/>
        <v>0</v>
      </c>
      <c r="L225" s="348">
        <f t="shared" si="50"/>
        <v>0</v>
      </c>
      <c r="M225" s="131"/>
      <c r="N225" s="36"/>
      <c r="O225" s="36"/>
      <c r="P225" s="36"/>
      <c r="Q225" s="131"/>
      <c r="R225" s="36"/>
      <c r="S225" s="36"/>
      <c r="T225" s="34"/>
      <c r="U225" s="131"/>
      <c r="V225" s="36"/>
      <c r="W225" s="36"/>
      <c r="X225" s="34"/>
      <c r="Y225" s="36"/>
      <c r="Z225" s="36"/>
      <c r="AA225" s="36"/>
      <c r="AB225" s="36"/>
      <c r="AC225" s="131">
        <v>-1.3766283360293147E-2</v>
      </c>
      <c r="AD225" s="36">
        <v>-1.8584068052794785E-4</v>
      </c>
      <c r="AE225" s="36">
        <v>-3.2200063252978417E-3</v>
      </c>
      <c r="AF225" s="36">
        <v>-1.0380148275709877E-3</v>
      </c>
      <c r="AG225" s="36">
        <v>0</v>
      </c>
      <c r="AH225" s="36">
        <v>0</v>
      </c>
      <c r="AI225" s="36">
        <v>0</v>
      </c>
      <c r="AJ225" s="36">
        <v>0</v>
      </c>
      <c r="AK225" s="205">
        <v>0</v>
      </c>
      <c r="AL225" s="205">
        <v>0</v>
      </c>
      <c r="AM225" s="205">
        <v>0</v>
      </c>
      <c r="AN225" s="205">
        <v>0</v>
      </c>
      <c r="AO225" s="205">
        <v>0</v>
      </c>
      <c r="AP225" s="205">
        <v>0</v>
      </c>
      <c r="AQ225" s="205">
        <v>0</v>
      </c>
      <c r="AR225" s="205">
        <v>0</v>
      </c>
      <c r="AS225" s="205"/>
      <c r="AT225" s="303"/>
      <c r="AU225" s="28" t="s">
        <v>35</v>
      </c>
      <c r="AV225" s="28" t="str">
        <f>AU225</f>
        <v>Lifestyle</v>
      </c>
      <c r="AW225" s="28" t="s">
        <v>6</v>
      </c>
      <c r="AX225" s="28" t="s">
        <v>18</v>
      </c>
    </row>
    <row r="226" spans="1:50" s="28" customFormat="1" ht="14.9" hidden="1" customHeight="1">
      <c r="A226" s="43" t="s">
        <v>254</v>
      </c>
      <c r="C226" s="29" t="s">
        <v>210</v>
      </c>
      <c r="D226" s="30" t="s">
        <v>50</v>
      </c>
      <c r="E226" s="31">
        <f t="shared" si="57"/>
        <v>0</v>
      </c>
      <c r="F226" s="35">
        <f t="shared" si="52"/>
        <v>0</v>
      </c>
      <c r="G226" s="32">
        <f t="shared" si="53"/>
        <v>0</v>
      </c>
      <c r="H226" s="32">
        <f t="shared" si="58"/>
        <v>0</v>
      </c>
      <c r="I226" s="32">
        <f t="shared" si="59"/>
        <v>-9.5810000000000006E-5</v>
      </c>
      <c r="J226" s="32">
        <f t="shared" si="60"/>
        <v>0</v>
      </c>
      <c r="K226" s="348">
        <f t="shared" si="49"/>
        <v>0</v>
      </c>
      <c r="L226" s="348">
        <f t="shared" si="50"/>
        <v>0</v>
      </c>
      <c r="M226" s="131"/>
      <c r="N226" s="36"/>
      <c r="O226" s="36"/>
      <c r="P226" s="36"/>
      <c r="Q226" s="131"/>
      <c r="R226" s="36"/>
      <c r="S226" s="36"/>
      <c r="T226" s="34"/>
      <c r="U226" s="131"/>
      <c r="V226" s="36"/>
      <c r="W226" s="36"/>
      <c r="X226" s="34"/>
      <c r="Y226" s="36"/>
      <c r="Z226" s="36"/>
      <c r="AA226" s="36"/>
      <c r="AB226" s="36"/>
      <c r="AC226" s="131">
        <v>0</v>
      </c>
      <c r="AD226" s="36">
        <v>-6.9772000000000009E-5</v>
      </c>
      <c r="AE226" s="36">
        <v>0</v>
      </c>
      <c r="AF226" s="36">
        <v>-2.6037999999999997E-5</v>
      </c>
      <c r="AG226" s="36"/>
      <c r="AH226" s="36"/>
      <c r="AI226" s="36"/>
      <c r="AJ226" s="36"/>
      <c r="AK226" s="205"/>
      <c r="AL226" s="205"/>
      <c r="AM226" s="205"/>
      <c r="AN226" s="205"/>
      <c r="AO226" s="205"/>
      <c r="AP226" s="205"/>
      <c r="AQ226" s="205"/>
      <c r="AR226" s="205"/>
      <c r="AS226" s="205"/>
      <c r="AT226" s="303"/>
      <c r="AU226" s="28" t="s">
        <v>8</v>
      </c>
      <c r="AV226" s="28" t="s">
        <v>2</v>
      </c>
      <c r="AW226" s="28" t="s">
        <v>1</v>
      </c>
      <c r="AX226" s="28" t="s">
        <v>18</v>
      </c>
    </row>
    <row r="227" spans="1:50" s="28" customFormat="1" ht="14.9" hidden="1" customHeight="1">
      <c r="A227" s="43" t="s">
        <v>254</v>
      </c>
      <c r="C227" s="29" t="s">
        <v>86</v>
      </c>
      <c r="D227" s="30" t="s">
        <v>50</v>
      </c>
      <c r="E227" s="31">
        <f t="shared" si="57"/>
        <v>0</v>
      </c>
      <c r="F227" s="35">
        <f t="shared" si="52"/>
        <v>0</v>
      </c>
      <c r="G227" s="32">
        <f t="shared" si="53"/>
        <v>0</v>
      </c>
      <c r="H227" s="32">
        <f t="shared" si="58"/>
        <v>0</v>
      </c>
      <c r="I227" s="32">
        <f t="shared" si="59"/>
        <v>-3.8324000000000002E-4</v>
      </c>
      <c r="J227" s="32">
        <f t="shared" si="60"/>
        <v>0</v>
      </c>
      <c r="K227" s="348">
        <f t="shared" si="49"/>
        <v>0</v>
      </c>
      <c r="L227" s="348">
        <f t="shared" si="50"/>
        <v>0</v>
      </c>
      <c r="M227" s="131"/>
      <c r="N227" s="36"/>
      <c r="O227" s="36"/>
      <c r="P227" s="36"/>
      <c r="Q227" s="131"/>
      <c r="R227" s="36"/>
      <c r="S227" s="36"/>
      <c r="T227" s="34"/>
      <c r="U227" s="131"/>
      <c r="V227" s="36"/>
      <c r="W227" s="36"/>
      <c r="X227" s="34"/>
      <c r="Y227" s="36"/>
      <c r="Z227" s="36"/>
      <c r="AA227" s="36"/>
      <c r="AB227" s="36"/>
      <c r="AC227" s="131">
        <v>-3.2363999999999998E-4</v>
      </c>
      <c r="AD227" s="36">
        <v>4.4551999999999949E-5</v>
      </c>
      <c r="AE227" s="36">
        <v>0</v>
      </c>
      <c r="AF227" s="36">
        <v>-1.0415199999999999E-4</v>
      </c>
      <c r="AG227" s="36"/>
      <c r="AH227" s="36"/>
      <c r="AI227" s="36"/>
      <c r="AJ227" s="36"/>
      <c r="AK227" s="205"/>
      <c r="AL227" s="205"/>
      <c r="AM227" s="205"/>
      <c r="AN227" s="205"/>
      <c r="AO227" s="205"/>
      <c r="AP227" s="205"/>
      <c r="AQ227" s="205"/>
      <c r="AR227" s="205"/>
      <c r="AS227" s="205"/>
      <c r="AT227" s="303"/>
      <c r="AU227" s="28" t="s">
        <v>35</v>
      </c>
      <c r="AV227" s="28" t="str">
        <f>AU227</f>
        <v>Lifestyle</v>
      </c>
      <c r="AW227" s="28" t="s">
        <v>6</v>
      </c>
      <c r="AX227" s="28" t="s">
        <v>18</v>
      </c>
    </row>
    <row r="228" spans="1:50" s="28" customFormat="1" ht="14.9" hidden="1" customHeight="1">
      <c r="A228" s="43" t="s">
        <v>61</v>
      </c>
      <c r="C228" s="29" t="s">
        <v>255</v>
      </c>
      <c r="D228" s="30" t="s">
        <v>218</v>
      </c>
      <c r="E228" s="31"/>
      <c r="F228" s="35"/>
      <c r="G228" s="32"/>
      <c r="H228" s="32"/>
      <c r="I228" s="32">
        <f t="shared" si="59"/>
        <v>-0.12798955000000001</v>
      </c>
      <c r="J228" s="32">
        <f t="shared" si="60"/>
        <v>0</v>
      </c>
      <c r="K228" s="348">
        <f t="shared" si="49"/>
        <v>0</v>
      </c>
      <c r="L228" s="348">
        <f t="shared" si="50"/>
        <v>0</v>
      </c>
      <c r="M228" s="131"/>
      <c r="N228" s="36"/>
      <c r="O228" s="36"/>
      <c r="P228" s="36"/>
      <c r="Q228" s="131"/>
      <c r="R228" s="36"/>
      <c r="S228" s="36"/>
      <c r="T228" s="34"/>
      <c r="U228" s="131"/>
      <c r="V228" s="36"/>
      <c r="W228" s="36"/>
      <c r="X228" s="34"/>
      <c r="Y228" s="36"/>
      <c r="Z228" s="36"/>
      <c r="AA228" s="36"/>
      <c r="AB228" s="36"/>
      <c r="AC228" s="131"/>
      <c r="AD228" s="36"/>
      <c r="AE228" s="36">
        <v>-0.12798955000000001</v>
      </c>
      <c r="AF228" s="36">
        <v>0</v>
      </c>
      <c r="AG228" s="36"/>
      <c r="AH228" s="36"/>
      <c r="AI228" s="36"/>
      <c r="AJ228" s="36"/>
      <c r="AK228" s="205"/>
      <c r="AL228" s="205"/>
      <c r="AM228" s="205"/>
      <c r="AN228" s="205"/>
      <c r="AO228" s="205"/>
      <c r="AP228" s="205"/>
      <c r="AQ228" s="205"/>
      <c r="AR228" s="205"/>
      <c r="AS228" s="205"/>
      <c r="AT228" s="303"/>
      <c r="AU228" s="28" t="s">
        <v>8</v>
      </c>
      <c r="AV228" s="28" t="s">
        <v>2</v>
      </c>
      <c r="AW228" s="28" t="s">
        <v>1</v>
      </c>
      <c r="AX228" s="28" t="s">
        <v>18</v>
      </c>
    </row>
    <row r="229" spans="1:50" s="28" customFormat="1" ht="14.9" hidden="1" customHeight="1">
      <c r="A229" s="43" t="s">
        <v>29</v>
      </c>
      <c r="C229" s="29" t="s">
        <v>210</v>
      </c>
      <c r="D229" s="30" t="s">
        <v>50</v>
      </c>
      <c r="E229" s="31"/>
      <c r="F229" s="35"/>
      <c r="G229" s="32"/>
      <c r="H229" s="32"/>
      <c r="I229" s="32">
        <f t="shared" si="59"/>
        <v>-2.681398398573732</v>
      </c>
      <c r="J229" s="32">
        <f t="shared" si="60"/>
        <v>0</v>
      </c>
      <c r="K229" s="348">
        <f t="shared" si="49"/>
        <v>0</v>
      </c>
      <c r="L229" s="348">
        <f t="shared" si="50"/>
        <v>0</v>
      </c>
      <c r="M229" s="131"/>
      <c r="N229" s="36"/>
      <c r="O229" s="36"/>
      <c r="P229" s="36"/>
      <c r="Q229" s="131"/>
      <c r="R229" s="36"/>
      <c r="S229" s="36"/>
      <c r="T229" s="34"/>
      <c r="U229" s="131"/>
      <c r="V229" s="36"/>
      <c r="W229" s="36"/>
      <c r="X229" s="34"/>
      <c r="Y229" s="36"/>
      <c r="Z229" s="36"/>
      <c r="AA229" s="36"/>
      <c r="AB229" s="36"/>
      <c r="AC229" s="131"/>
      <c r="AD229" s="36"/>
      <c r="AE229" s="36">
        <v>-2.9760294563454059</v>
      </c>
      <c r="AF229" s="36">
        <v>0.29463105777167398</v>
      </c>
      <c r="AG229" s="36"/>
      <c r="AH229" s="36"/>
      <c r="AI229" s="36"/>
      <c r="AJ229" s="36"/>
      <c r="AK229" s="205"/>
      <c r="AL229" s="205"/>
      <c r="AM229" s="205"/>
      <c r="AN229" s="205"/>
      <c r="AO229" s="205"/>
      <c r="AP229" s="205"/>
      <c r="AQ229" s="205"/>
      <c r="AR229" s="205"/>
      <c r="AS229" s="205"/>
      <c r="AT229" s="303"/>
      <c r="AU229" s="28" t="s">
        <v>8</v>
      </c>
      <c r="AV229" s="28" t="s">
        <v>2</v>
      </c>
      <c r="AW229" s="28" t="s">
        <v>1</v>
      </c>
      <c r="AX229" s="28" t="s">
        <v>18</v>
      </c>
    </row>
    <row r="230" spans="1:50" s="28" customFormat="1" ht="14.9" hidden="1" customHeight="1">
      <c r="A230" s="43" t="s">
        <v>232</v>
      </c>
      <c r="C230" s="29" t="s">
        <v>9</v>
      </c>
      <c r="D230" s="30" t="s">
        <v>49</v>
      </c>
      <c r="E230" s="31"/>
      <c r="F230" s="35"/>
      <c r="G230" s="32"/>
      <c r="H230" s="32"/>
      <c r="I230" s="32">
        <f t="shared" si="59"/>
        <v>-9.6713385074063421E-2</v>
      </c>
      <c r="J230" s="32">
        <f t="shared" si="60"/>
        <v>0</v>
      </c>
      <c r="K230" s="348">
        <f t="shared" si="49"/>
        <v>0</v>
      </c>
      <c r="L230" s="348">
        <f t="shared" si="50"/>
        <v>0</v>
      </c>
      <c r="M230" s="131"/>
      <c r="N230" s="36"/>
      <c r="O230" s="36"/>
      <c r="P230" s="36"/>
      <c r="Q230" s="131"/>
      <c r="R230" s="36"/>
      <c r="S230" s="36"/>
      <c r="T230" s="34"/>
      <c r="U230" s="131"/>
      <c r="V230" s="36"/>
      <c r="W230" s="36"/>
      <c r="X230" s="34"/>
      <c r="Y230" s="36"/>
      <c r="Z230" s="36"/>
      <c r="AA230" s="36"/>
      <c r="AB230" s="36"/>
      <c r="AC230" s="131"/>
      <c r="AD230" s="36"/>
      <c r="AE230" s="36"/>
      <c r="AF230" s="36">
        <v>-9.6713385074063421E-2</v>
      </c>
      <c r="AG230" s="36"/>
      <c r="AH230" s="36"/>
      <c r="AI230" s="36"/>
      <c r="AJ230" s="36"/>
      <c r="AK230" s="205"/>
      <c r="AL230" s="205"/>
      <c r="AM230" s="205"/>
      <c r="AN230" s="205"/>
      <c r="AO230" s="205"/>
      <c r="AP230" s="205"/>
      <c r="AQ230" s="205"/>
      <c r="AR230" s="205"/>
      <c r="AS230" s="205"/>
      <c r="AT230" s="303"/>
      <c r="AU230" s="28" t="s">
        <v>9</v>
      </c>
      <c r="AV230" s="28" t="s">
        <v>2</v>
      </c>
      <c r="AW230" s="28" t="s">
        <v>1</v>
      </c>
      <c r="AX230" s="28" t="s">
        <v>18</v>
      </c>
    </row>
    <row r="231" spans="1:50" s="28" customFormat="1" ht="14.9" hidden="1" customHeight="1">
      <c r="A231" s="43" t="s">
        <v>273</v>
      </c>
      <c r="C231" s="29" t="s">
        <v>255</v>
      </c>
      <c r="D231" s="30" t="s">
        <v>218</v>
      </c>
      <c r="E231" s="31"/>
      <c r="F231" s="35"/>
      <c r="G231" s="32"/>
      <c r="H231" s="32"/>
      <c r="I231" s="32">
        <f t="shared" si="59"/>
        <v>-1.3361360000000001E-2</v>
      </c>
      <c r="J231" s="32">
        <f t="shared" si="60"/>
        <v>0</v>
      </c>
      <c r="K231" s="348">
        <f t="shared" si="49"/>
        <v>0</v>
      </c>
      <c r="L231" s="348">
        <f t="shared" si="50"/>
        <v>0</v>
      </c>
      <c r="M231" s="131"/>
      <c r="N231" s="36"/>
      <c r="O231" s="36"/>
      <c r="P231" s="36"/>
      <c r="Q231" s="131"/>
      <c r="R231" s="36"/>
      <c r="S231" s="36"/>
      <c r="T231" s="34"/>
      <c r="U231" s="131"/>
      <c r="V231" s="36"/>
      <c r="W231" s="36"/>
      <c r="X231" s="34"/>
      <c r="Y231" s="36"/>
      <c r="Z231" s="36"/>
      <c r="AA231" s="36"/>
      <c r="AB231" s="36"/>
      <c r="AC231" s="131"/>
      <c r="AD231" s="36"/>
      <c r="AE231" s="36"/>
      <c r="AF231" s="36">
        <v>-1.3361360000000001E-2</v>
      </c>
      <c r="AG231" s="36"/>
      <c r="AH231" s="36"/>
      <c r="AI231" s="36"/>
      <c r="AJ231" s="36"/>
      <c r="AK231" s="205"/>
      <c r="AL231" s="205"/>
      <c r="AM231" s="205"/>
      <c r="AN231" s="205"/>
      <c r="AO231" s="205"/>
      <c r="AP231" s="205"/>
      <c r="AQ231" s="205"/>
      <c r="AR231" s="205"/>
      <c r="AS231" s="205"/>
      <c r="AT231" s="303"/>
      <c r="AU231" s="28" t="s">
        <v>8</v>
      </c>
      <c r="AV231" s="28" t="s">
        <v>2</v>
      </c>
      <c r="AW231" s="28" t="s">
        <v>1</v>
      </c>
      <c r="AX231" s="28" t="s">
        <v>18</v>
      </c>
    </row>
    <row r="232" spans="1:50" s="28" customFormat="1" ht="14.9" hidden="1" customHeight="1">
      <c r="A232" s="43" t="s">
        <v>179</v>
      </c>
      <c r="C232" s="29" t="s">
        <v>228</v>
      </c>
      <c r="D232" s="53" t="s">
        <v>7</v>
      </c>
      <c r="E232" s="31"/>
      <c r="F232" s="35"/>
      <c r="G232" s="32"/>
      <c r="H232" s="32"/>
      <c r="I232" s="32">
        <f t="shared" si="59"/>
        <v>-5.4125676570957139E-3</v>
      </c>
      <c r="J232" s="32">
        <f t="shared" si="60"/>
        <v>-9.9875253317249696E-2</v>
      </c>
      <c r="K232" s="348">
        <f t="shared" si="49"/>
        <v>0</v>
      </c>
      <c r="L232" s="348">
        <f t="shared" si="50"/>
        <v>0</v>
      </c>
      <c r="M232" s="131"/>
      <c r="N232" s="36"/>
      <c r="O232" s="36"/>
      <c r="P232" s="36"/>
      <c r="Q232" s="131"/>
      <c r="R232" s="36"/>
      <c r="S232" s="36"/>
      <c r="T232" s="34"/>
      <c r="U232" s="131"/>
      <c r="V232" s="36"/>
      <c r="W232" s="36"/>
      <c r="X232" s="34"/>
      <c r="Y232" s="36"/>
      <c r="Z232" s="36"/>
      <c r="AA232" s="36"/>
      <c r="AB232" s="36"/>
      <c r="AC232" s="131"/>
      <c r="AD232" s="36"/>
      <c r="AE232" s="36"/>
      <c r="AF232" s="36">
        <v>-5.4125676570957139E-3</v>
      </c>
      <c r="AG232" s="36"/>
      <c r="AH232" s="36"/>
      <c r="AI232" s="36">
        <v>-2.5802712886318246E-2</v>
      </c>
      <c r="AJ232" s="36">
        <v>-7.4072540430931449E-2</v>
      </c>
      <c r="AK232" s="205">
        <v>0</v>
      </c>
      <c r="AL232" s="205">
        <v>0</v>
      </c>
      <c r="AM232" s="205">
        <v>0</v>
      </c>
      <c r="AN232" s="205">
        <v>0</v>
      </c>
      <c r="AO232" s="205">
        <v>0</v>
      </c>
      <c r="AP232" s="205">
        <v>0</v>
      </c>
      <c r="AQ232" s="205">
        <v>0</v>
      </c>
      <c r="AR232" s="205">
        <v>0</v>
      </c>
      <c r="AS232" s="205"/>
      <c r="AT232" s="303"/>
      <c r="AU232" s="28" t="s">
        <v>7</v>
      </c>
      <c r="AV232" t="s">
        <v>7</v>
      </c>
      <c r="AW232" s="28" t="s">
        <v>7</v>
      </c>
      <c r="AX232" s="28" t="s">
        <v>18</v>
      </c>
    </row>
    <row r="233" spans="1:50" s="28" customFormat="1" ht="14.9" hidden="1" customHeight="1">
      <c r="A233" s="43" t="s">
        <v>240</v>
      </c>
      <c r="B233" s="28" t="s">
        <v>240</v>
      </c>
      <c r="C233" s="29" t="s">
        <v>71</v>
      </c>
      <c r="D233" s="30" t="s">
        <v>50</v>
      </c>
      <c r="E233" s="31"/>
      <c r="F233" s="35"/>
      <c r="G233" s="32"/>
      <c r="H233" s="32"/>
      <c r="I233" s="32">
        <f t="shared" si="59"/>
        <v>0</v>
      </c>
      <c r="J233" s="32">
        <f t="shared" si="60"/>
        <v>-7.3966111245141412E-3</v>
      </c>
      <c r="K233" s="348">
        <f t="shared" si="49"/>
        <v>-3.2264319491286837E-3</v>
      </c>
      <c r="L233" s="348">
        <f t="shared" si="50"/>
        <v>0</v>
      </c>
      <c r="M233" s="131"/>
      <c r="N233" s="36"/>
      <c r="O233" s="36"/>
      <c r="P233" s="36"/>
      <c r="Q233" s="131"/>
      <c r="R233" s="36"/>
      <c r="S233" s="36"/>
      <c r="T233" s="34"/>
      <c r="U233" s="131"/>
      <c r="V233" s="36"/>
      <c r="W233" s="36"/>
      <c r="X233" s="34"/>
      <c r="Y233" s="36"/>
      <c r="Z233" s="36"/>
      <c r="AA233" s="36"/>
      <c r="AB233" s="36"/>
      <c r="AC233" s="131"/>
      <c r="AD233" s="36"/>
      <c r="AE233" s="36"/>
      <c r="AF233" s="36"/>
      <c r="AG233" s="36"/>
      <c r="AH233" s="36">
        <v>-6.0277421972352195E-3</v>
      </c>
      <c r="AI233" s="36">
        <v>9.8371588592774221E-5</v>
      </c>
      <c r="AJ233" s="36">
        <v>-1.4672405158716959E-3</v>
      </c>
      <c r="AK233" s="205">
        <v>0</v>
      </c>
      <c r="AL233" s="205">
        <v>-8.2539138673708406E-4</v>
      </c>
      <c r="AM233" s="205">
        <v>1.8669940702629529E-6</v>
      </c>
      <c r="AN233" s="205">
        <v>-2.4029075564618624E-3</v>
      </c>
      <c r="AO233" s="205">
        <v>0</v>
      </c>
      <c r="AP233" s="205">
        <v>0</v>
      </c>
      <c r="AQ233" s="205">
        <v>0</v>
      </c>
      <c r="AR233" s="205">
        <v>0</v>
      </c>
      <c r="AS233" s="205"/>
      <c r="AT233" s="303"/>
      <c r="AU233" s="28" t="s">
        <v>447</v>
      </c>
      <c r="AV233" s="28" t="s">
        <v>447</v>
      </c>
      <c r="AW233" s="28" t="s">
        <v>447</v>
      </c>
      <c r="AX233" s="28" t="s">
        <v>18</v>
      </c>
    </row>
    <row r="234" spans="1:50" s="28" customFormat="1" ht="14.9" hidden="1" customHeight="1">
      <c r="A234" s="43" t="s">
        <v>28</v>
      </c>
      <c r="C234" s="29" t="s">
        <v>237</v>
      </c>
      <c r="D234" s="30" t="s">
        <v>49</v>
      </c>
      <c r="E234" s="31"/>
      <c r="F234" s="35"/>
      <c r="G234" s="32"/>
      <c r="H234" s="32"/>
      <c r="I234" s="32">
        <f t="shared" si="59"/>
        <v>0</v>
      </c>
      <c r="J234" s="32">
        <f t="shared" si="60"/>
        <v>-6.7984418245971262E-2</v>
      </c>
      <c r="K234" s="348">
        <f t="shared" si="49"/>
        <v>0</v>
      </c>
      <c r="L234" s="348">
        <f t="shared" si="50"/>
        <v>0</v>
      </c>
      <c r="M234" s="131"/>
      <c r="N234" s="36"/>
      <c r="O234" s="36"/>
      <c r="P234" s="36"/>
      <c r="Q234" s="131"/>
      <c r="R234" s="36"/>
      <c r="S234" s="36"/>
      <c r="T234" s="34"/>
      <c r="U234" s="131"/>
      <c r="V234" s="36"/>
      <c r="W234" s="36"/>
      <c r="X234" s="34"/>
      <c r="Y234" s="36"/>
      <c r="Z234" s="36"/>
      <c r="AA234" s="36"/>
      <c r="AB234" s="36"/>
      <c r="AC234" s="131"/>
      <c r="AD234" s="36"/>
      <c r="AE234" s="36"/>
      <c r="AF234" s="36"/>
      <c r="AG234" s="36"/>
      <c r="AH234" s="36"/>
      <c r="AI234" s="36">
        <v>-6.8675366116267803E-2</v>
      </c>
      <c r="AJ234" s="36">
        <v>6.9094787029654048E-4</v>
      </c>
      <c r="AK234" s="205">
        <v>0</v>
      </c>
      <c r="AL234" s="205">
        <v>0</v>
      </c>
      <c r="AM234" s="205">
        <v>0</v>
      </c>
      <c r="AN234" s="205">
        <v>0</v>
      </c>
      <c r="AO234" s="205">
        <v>0</v>
      </c>
      <c r="AP234" s="205">
        <v>0</v>
      </c>
      <c r="AQ234" s="205">
        <v>0</v>
      </c>
      <c r="AR234" s="205">
        <v>0</v>
      </c>
      <c r="AS234" s="205"/>
      <c r="AT234" s="303"/>
      <c r="AU234" s="28" t="s">
        <v>237</v>
      </c>
      <c r="AV234" s="28" t="s">
        <v>3</v>
      </c>
      <c r="AW234" s="28" t="s">
        <v>1</v>
      </c>
      <c r="AX234" s="28" t="s">
        <v>18</v>
      </c>
    </row>
    <row r="235" spans="1:50" s="28" customFormat="1" ht="14.9" hidden="1" customHeight="1">
      <c r="A235" s="43" t="s">
        <v>62</v>
      </c>
      <c r="C235" s="29" t="s">
        <v>255</v>
      </c>
      <c r="D235" s="30" t="s">
        <v>218</v>
      </c>
      <c r="E235" s="31"/>
      <c r="F235" s="35"/>
      <c r="G235" s="32"/>
      <c r="H235" s="32"/>
      <c r="I235" s="32">
        <f t="shared" si="59"/>
        <v>0</v>
      </c>
      <c r="J235" s="32">
        <f t="shared" si="60"/>
        <v>-4.9303728800433697E-2</v>
      </c>
      <c r="K235" s="348">
        <f t="shared" si="49"/>
        <v>-9.0071471471471487E-4</v>
      </c>
      <c r="L235" s="348">
        <f t="shared" si="50"/>
        <v>0</v>
      </c>
      <c r="M235" s="131"/>
      <c r="N235" s="36"/>
      <c r="O235" s="36"/>
      <c r="P235" s="36"/>
      <c r="Q235" s="131"/>
      <c r="R235" s="36"/>
      <c r="S235" s="36"/>
      <c r="T235" s="34"/>
      <c r="U235" s="131"/>
      <c r="V235" s="36"/>
      <c r="W235" s="36"/>
      <c r="X235" s="34"/>
      <c r="Y235" s="36"/>
      <c r="Z235" s="36"/>
      <c r="AA235" s="36"/>
      <c r="AB235" s="36"/>
      <c r="AC235" s="131"/>
      <c r="AD235" s="36"/>
      <c r="AE235" s="36"/>
      <c r="AF235" s="36"/>
      <c r="AG235" s="36"/>
      <c r="AH235" s="36"/>
      <c r="AI235" s="36">
        <v>-4.9584656424635443E-2</v>
      </c>
      <c r="AJ235" s="36">
        <v>2.8092762420174611E-4</v>
      </c>
      <c r="AK235" s="205">
        <v>0</v>
      </c>
      <c r="AL235" s="205">
        <v>-8.8667349874854608E-4</v>
      </c>
      <c r="AM235" s="205">
        <v>-1.1703098695543769E-5</v>
      </c>
      <c r="AN235" s="205">
        <v>-2.3381172706250179E-6</v>
      </c>
      <c r="AO235" s="205">
        <v>0</v>
      </c>
      <c r="AP235" s="205">
        <v>0</v>
      </c>
      <c r="AQ235" s="205">
        <v>0</v>
      </c>
      <c r="AR235" s="205">
        <v>0</v>
      </c>
      <c r="AS235" s="205"/>
      <c r="AT235" s="303"/>
      <c r="AU235" s="28" t="s">
        <v>8</v>
      </c>
      <c r="AV235" s="28" t="s">
        <v>2</v>
      </c>
      <c r="AW235" s="28" t="s">
        <v>1</v>
      </c>
      <c r="AX235" s="28" t="s">
        <v>18</v>
      </c>
    </row>
    <row r="236" spans="1:50" s="28" customFormat="1" ht="13.5" hidden="1" customHeight="1">
      <c r="A236" s="43" t="s">
        <v>274</v>
      </c>
      <c r="C236" s="29" t="s">
        <v>86</v>
      </c>
      <c r="D236" s="30" t="s">
        <v>49</v>
      </c>
      <c r="E236" s="31"/>
      <c r="F236" s="35"/>
      <c r="G236" s="32"/>
      <c r="H236" s="32"/>
      <c r="I236" s="32">
        <f t="shared" si="59"/>
        <v>0</v>
      </c>
      <c r="J236" s="32">
        <f t="shared" si="60"/>
        <v>-5.9759278191029205E-2</v>
      </c>
      <c r="K236" s="348">
        <f t="shared" si="49"/>
        <v>0</v>
      </c>
      <c r="L236" s="348">
        <f t="shared" si="50"/>
        <v>0</v>
      </c>
      <c r="M236" s="131"/>
      <c r="N236" s="36"/>
      <c r="O236" s="36"/>
      <c r="P236" s="36"/>
      <c r="Q236" s="131"/>
      <c r="R236" s="36"/>
      <c r="S236" s="36"/>
      <c r="T236" s="34"/>
      <c r="U236" s="131"/>
      <c r="V236" s="36"/>
      <c r="W236" s="36"/>
      <c r="X236" s="34"/>
      <c r="Y236" s="36"/>
      <c r="Z236" s="36"/>
      <c r="AA236" s="36"/>
      <c r="AB236" s="36"/>
      <c r="AC236" s="131"/>
      <c r="AD236" s="36"/>
      <c r="AE236" s="36"/>
      <c r="AF236" s="36"/>
      <c r="AG236" s="36"/>
      <c r="AH236" s="36"/>
      <c r="AI236" s="36">
        <v>-6.0366631273718815E-2</v>
      </c>
      <c r="AJ236" s="36">
        <v>6.0735308268961008E-4</v>
      </c>
      <c r="AK236" s="205">
        <v>0</v>
      </c>
      <c r="AL236" s="205">
        <v>0</v>
      </c>
      <c r="AM236" s="205">
        <v>0</v>
      </c>
      <c r="AN236" s="205">
        <v>0</v>
      </c>
      <c r="AO236" s="205">
        <v>0</v>
      </c>
      <c r="AP236" s="205">
        <v>0</v>
      </c>
      <c r="AQ236" s="205">
        <v>0</v>
      </c>
      <c r="AR236" s="205">
        <v>0</v>
      </c>
      <c r="AS236" s="205"/>
      <c r="AT236" s="303"/>
      <c r="AU236" s="28" t="s">
        <v>36</v>
      </c>
      <c r="AV236" s="28" t="str">
        <f>AU236</f>
        <v>Mobility</v>
      </c>
      <c r="AW236" s="28" t="s">
        <v>6</v>
      </c>
      <c r="AX236" s="28" t="s">
        <v>18</v>
      </c>
    </row>
    <row r="237" spans="1:50" s="28" customFormat="1" ht="14.9" customHeight="1">
      <c r="A237" s="43" t="s">
        <v>275</v>
      </c>
      <c r="B237" s="28" t="s">
        <v>275</v>
      </c>
      <c r="C237" s="29" t="s">
        <v>71</v>
      </c>
      <c r="D237" s="30" t="s">
        <v>218</v>
      </c>
      <c r="E237" s="34"/>
      <c r="F237" s="35"/>
      <c r="G237" s="35"/>
      <c r="H237" s="35"/>
      <c r="I237" s="35">
        <f>SUM(AC237:AF237)</f>
        <v>0</v>
      </c>
      <c r="J237" s="35">
        <f>SUM(AG237:AJ237)</f>
        <v>-2.8855365389956851E-3</v>
      </c>
      <c r="K237" s="349">
        <f t="shared" si="49"/>
        <v>-2.2044770000000002E-2</v>
      </c>
      <c r="L237" s="348">
        <f t="shared" si="50"/>
        <v>-1.5518860000000002E-2</v>
      </c>
      <c r="M237" s="131"/>
      <c r="N237" s="36"/>
      <c r="O237" s="36"/>
      <c r="P237" s="36"/>
      <c r="Q237" s="131"/>
      <c r="R237" s="36"/>
      <c r="S237" s="36"/>
      <c r="T237" s="34"/>
      <c r="U237" s="131"/>
      <c r="V237" s="36"/>
      <c r="W237" s="36"/>
      <c r="X237" s="34"/>
      <c r="Y237" s="36"/>
      <c r="Z237" s="36"/>
      <c r="AA237" s="36"/>
      <c r="AB237" s="36"/>
      <c r="AC237" s="131"/>
      <c r="AD237" s="36"/>
      <c r="AE237" s="36"/>
      <c r="AF237" s="36"/>
      <c r="AG237" s="36"/>
      <c r="AH237" s="36"/>
      <c r="AI237" s="36"/>
      <c r="AJ237" s="36">
        <v>-2.8855365389956851E-3</v>
      </c>
      <c r="AK237" s="205">
        <v>-1.505043E-2</v>
      </c>
      <c r="AL237" s="205">
        <v>0</v>
      </c>
      <c r="AM237" s="205">
        <v>-2.461900000000003E-4</v>
      </c>
      <c r="AN237" s="205">
        <v>-6.7481500000000014E-3</v>
      </c>
      <c r="AO237" s="205">
        <v>-1.5518860000000002E-2</v>
      </c>
      <c r="AP237" s="205">
        <v>0</v>
      </c>
      <c r="AQ237" s="205">
        <v>0</v>
      </c>
      <c r="AR237" s="205">
        <v>0</v>
      </c>
      <c r="AS237" s="205"/>
      <c r="AT237" s="303"/>
      <c r="AU237" s="28" t="s">
        <v>31</v>
      </c>
      <c r="AV237" s="28" t="s">
        <v>446</v>
      </c>
      <c r="AW237" s="28" t="s">
        <v>1</v>
      </c>
      <c r="AX237" s="28" t="s">
        <v>18</v>
      </c>
    </row>
    <row r="238" spans="1:50" s="28" customFormat="1" ht="14.9" customHeight="1">
      <c r="A238" s="43" t="s">
        <v>219</v>
      </c>
      <c r="C238" s="29" t="s">
        <v>86</v>
      </c>
      <c r="D238" s="30" t="s">
        <v>49</v>
      </c>
      <c r="E238" s="34"/>
      <c r="F238" s="35"/>
      <c r="G238" s="35"/>
      <c r="H238" s="35"/>
      <c r="I238" s="35">
        <f t="shared" si="59"/>
        <v>0</v>
      </c>
      <c r="J238" s="35">
        <f>SUM(AG238:AJ238)</f>
        <v>-0.30770771958838444</v>
      </c>
      <c r="K238" s="349">
        <f t="shared" si="49"/>
        <v>-0.19265786686021594</v>
      </c>
      <c r="L238" s="348">
        <f t="shared" si="50"/>
        <v>-0.17862645064587526</v>
      </c>
      <c r="M238" s="131"/>
      <c r="N238" s="36"/>
      <c r="O238" s="36"/>
      <c r="P238" s="36"/>
      <c r="Q238" s="131"/>
      <c r="R238" s="36"/>
      <c r="S238" s="36"/>
      <c r="T238" s="34"/>
      <c r="U238" s="131"/>
      <c r="V238" s="36"/>
      <c r="W238" s="36"/>
      <c r="X238" s="34"/>
      <c r="Y238" s="36"/>
      <c r="Z238" s="36"/>
      <c r="AA238" s="36"/>
      <c r="AB238" s="36"/>
      <c r="AC238" s="131"/>
      <c r="AD238" s="36"/>
      <c r="AE238" s="36"/>
      <c r="AF238" s="36"/>
      <c r="AG238" s="36"/>
      <c r="AH238" s="36"/>
      <c r="AI238" s="36"/>
      <c r="AJ238" s="36">
        <v>-0.30770771958838444</v>
      </c>
      <c r="AK238" s="205">
        <v>0</v>
      </c>
      <c r="AL238" s="205">
        <v>0</v>
      </c>
      <c r="AM238" s="205">
        <v>0</v>
      </c>
      <c r="AN238" s="205">
        <v>-0.19265786686021594</v>
      </c>
      <c r="AO238" s="205">
        <v>-0.17862645064587526</v>
      </c>
      <c r="AP238" s="205">
        <v>0</v>
      </c>
      <c r="AQ238" s="205">
        <v>0</v>
      </c>
      <c r="AR238" s="205">
        <v>0</v>
      </c>
      <c r="AS238" s="205"/>
      <c r="AT238" s="303"/>
      <c r="AU238" s="28" t="s">
        <v>36</v>
      </c>
      <c r="AV238" s="28" t="str">
        <f t="shared" ref="AV238:AV239" si="61">AU238</f>
        <v>Mobility</v>
      </c>
      <c r="AW238" s="28" t="s">
        <v>6</v>
      </c>
      <c r="AX238" s="28" t="s">
        <v>18</v>
      </c>
    </row>
    <row r="239" spans="1:50" s="28" customFormat="1" ht="14.9" customHeight="1">
      <c r="A239" s="43" t="s">
        <v>219</v>
      </c>
      <c r="C239" s="29" t="s">
        <v>86</v>
      </c>
      <c r="D239" s="30" t="s">
        <v>49</v>
      </c>
      <c r="E239" s="34"/>
      <c r="F239" s="35"/>
      <c r="G239" s="35"/>
      <c r="H239" s="35"/>
      <c r="I239" s="35">
        <f t="shared" si="59"/>
        <v>0</v>
      </c>
      <c r="J239" s="35">
        <f t="shared" si="60"/>
        <v>-2.9454525992294686E-2</v>
      </c>
      <c r="K239" s="349">
        <f t="shared" si="49"/>
        <v>0</v>
      </c>
      <c r="L239" s="348">
        <f t="shared" si="50"/>
        <v>4.8681469857192156E-2</v>
      </c>
      <c r="M239" s="131"/>
      <c r="N239" s="36"/>
      <c r="O239" s="36"/>
      <c r="P239" s="36"/>
      <c r="Q239" s="131"/>
      <c r="R239" s="36"/>
      <c r="S239" s="36"/>
      <c r="T239" s="34"/>
      <c r="U239" s="131"/>
      <c r="V239" s="36"/>
      <c r="W239" s="36"/>
      <c r="X239" s="34"/>
      <c r="Y239" s="36"/>
      <c r="Z239" s="36"/>
      <c r="AA239" s="36"/>
      <c r="AB239" s="36"/>
      <c r="AC239" s="131"/>
      <c r="AD239" s="36"/>
      <c r="AE239" s="36"/>
      <c r="AF239" s="36"/>
      <c r="AG239" s="36"/>
      <c r="AH239" s="36"/>
      <c r="AI239" s="36"/>
      <c r="AJ239" s="36">
        <v>-2.9454525992294686E-2</v>
      </c>
      <c r="AK239" s="205">
        <v>0</v>
      </c>
      <c r="AL239" s="205">
        <v>0</v>
      </c>
      <c r="AM239" s="205">
        <v>0</v>
      </c>
      <c r="AN239" s="205">
        <v>0</v>
      </c>
      <c r="AO239" s="205">
        <v>4.8681469857192156E-2</v>
      </c>
      <c r="AP239" s="205">
        <v>0</v>
      </c>
      <c r="AQ239" s="205">
        <v>0</v>
      </c>
      <c r="AR239" s="205">
        <v>0</v>
      </c>
      <c r="AS239" s="205"/>
      <c r="AT239" s="303"/>
      <c r="AU239" s="28" t="s">
        <v>36</v>
      </c>
      <c r="AV239" s="28" t="str">
        <f t="shared" si="61"/>
        <v>Mobility</v>
      </c>
      <c r="AW239" s="28" t="s">
        <v>6</v>
      </c>
      <c r="AX239" s="28" t="s">
        <v>18</v>
      </c>
    </row>
    <row r="240" spans="1:50" s="28" customFormat="1" ht="14.9" hidden="1" customHeight="1">
      <c r="A240" s="43" t="s">
        <v>246</v>
      </c>
      <c r="C240" s="29" t="s">
        <v>210</v>
      </c>
      <c r="D240" s="30" t="s">
        <v>218</v>
      </c>
      <c r="E240" s="34"/>
      <c r="F240" s="35"/>
      <c r="G240" s="35"/>
      <c r="H240" s="35"/>
      <c r="I240" s="35">
        <f t="shared" si="59"/>
        <v>0</v>
      </c>
      <c r="J240" s="35">
        <f t="shared" si="60"/>
        <v>-2.3887591245256732</v>
      </c>
      <c r="K240" s="349">
        <f t="shared" si="49"/>
        <v>-6.3621523523523543E-2</v>
      </c>
      <c r="L240" s="348">
        <f t="shared" si="50"/>
        <v>0</v>
      </c>
      <c r="M240" s="131"/>
      <c r="N240" s="36"/>
      <c r="O240" s="36"/>
      <c r="P240" s="36"/>
      <c r="Q240" s="131"/>
      <c r="R240" s="36"/>
      <c r="S240" s="36"/>
      <c r="T240" s="34"/>
      <c r="U240" s="131"/>
      <c r="V240" s="36"/>
      <c r="W240" s="36"/>
      <c r="X240" s="34"/>
      <c r="Y240" s="36"/>
      <c r="Z240" s="36"/>
      <c r="AA240" s="36"/>
      <c r="AB240" s="36"/>
      <c r="AC240" s="131"/>
      <c r="AD240" s="36"/>
      <c r="AE240" s="36"/>
      <c r="AF240" s="36"/>
      <c r="AG240" s="36"/>
      <c r="AH240" s="36"/>
      <c r="AI240" s="36"/>
      <c r="AJ240" s="36">
        <v>-2.3887591245256732</v>
      </c>
      <c r="AK240" s="205">
        <v>0</v>
      </c>
      <c r="AL240" s="205">
        <v>-5.8329402258528576E-2</v>
      </c>
      <c r="AM240" s="205">
        <v>-7.6988288524141441E-4</v>
      </c>
      <c r="AN240" s="205">
        <v>-4.5222383797535529E-3</v>
      </c>
      <c r="AO240" s="205">
        <v>0</v>
      </c>
      <c r="AP240" s="205">
        <v>0</v>
      </c>
      <c r="AQ240" s="205">
        <v>0</v>
      </c>
      <c r="AR240" s="205">
        <v>0</v>
      </c>
      <c r="AS240" s="205"/>
      <c r="AT240" s="303"/>
      <c r="AU240" s="28" t="s">
        <v>8</v>
      </c>
      <c r="AV240" s="28" t="s">
        <v>2</v>
      </c>
      <c r="AW240" s="28" t="s">
        <v>1</v>
      </c>
      <c r="AX240" s="28" t="s">
        <v>18</v>
      </c>
    </row>
    <row r="241" spans="1:50" s="28" customFormat="1" ht="14.5" hidden="1" customHeight="1">
      <c r="A241" s="43" t="s">
        <v>245</v>
      </c>
      <c r="C241" s="29" t="s">
        <v>9</v>
      </c>
      <c r="D241" s="30" t="s">
        <v>50</v>
      </c>
      <c r="E241" s="34"/>
      <c r="F241" s="35"/>
      <c r="G241" s="35"/>
      <c r="H241" s="35"/>
      <c r="I241" s="35">
        <f t="shared" si="59"/>
        <v>0</v>
      </c>
      <c r="J241" s="35">
        <f t="shared" si="60"/>
        <v>0.14260272566280832</v>
      </c>
      <c r="K241" s="349">
        <f t="shared" si="49"/>
        <v>0</v>
      </c>
      <c r="L241" s="348">
        <f t="shared" si="50"/>
        <v>0</v>
      </c>
      <c r="M241" s="131"/>
      <c r="N241" s="36"/>
      <c r="O241" s="36"/>
      <c r="P241" s="36"/>
      <c r="Q241" s="131"/>
      <c r="R241" s="36"/>
      <c r="S241" s="36"/>
      <c r="T241" s="34"/>
      <c r="U241" s="131"/>
      <c r="V241" s="36"/>
      <c r="W241" s="36"/>
      <c r="X241" s="34"/>
      <c r="Y241" s="36"/>
      <c r="Z241" s="36"/>
      <c r="AA241" s="36"/>
      <c r="AB241" s="36"/>
      <c r="AC241" s="131"/>
      <c r="AD241" s="36"/>
      <c r="AE241" s="36"/>
      <c r="AF241" s="36"/>
      <c r="AG241" s="36"/>
      <c r="AH241" s="36"/>
      <c r="AI241" s="36"/>
      <c r="AJ241" s="36">
        <v>0.14260272566280832</v>
      </c>
      <c r="AK241" s="205">
        <v>0</v>
      </c>
      <c r="AL241" s="205">
        <v>0</v>
      </c>
      <c r="AM241" s="205">
        <v>0</v>
      </c>
      <c r="AN241" s="205">
        <v>0</v>
      </c>
      <c r="AO241" s="205">
        <v>0</v>
      </c>
      <c r="AP241" s="205">
        <v>0</v>
      </c>
      <c r="AQ241" s="205">
        <v>0</v>
      </c>
      <c r="AR241" s="205">
        <v>0</v>
      </c>
      <c r="AS241" s="205"/>
      <c r="AT241" s="303"/>
      <c r="AU241" s="28" t="s">
        <v>9</v>
      </c>
      <c r="AV241" s="28" t="s">
        <v>2</v>
      </c>
      <c r="AW241" s="28" t="s">
        <v>1</v>
      </c>
      <c r="AX241" s="28" t="s">
        <v>18</v>
      </c>
    </row>
    <row r="242" spans="1:50" s="28" customFormat="1" ht="14.9" hidden="1" customHeight="1">
      <c r="A242" s="43" t="s">
        <v>262</v>
      </c>
      <c r="C242" s="29" t="s">
        <v>86</v>
      </c>
      <c r="D242" s="30" t="s">
        <v>50</v>
      </c>
      <c r="E242" s="34"/>
      <c r="F242" s="35"/>
      <c r="G242" s="35"/>
      <c r="H242" s="35"/>
      <c r="I242" s="35">
        <f t="shared" si="59"/>
        <v>0</v>
      </c>
      <c r="J242" s="35">
        <f t="shared" si="60"/>
        <v>5.1995285270641386E-2</v>
      </c>
      <c r="K242" s="349">
        <f t="shared" si="49"/>
        <v>0</v>
      </c>
      <c r="L242" s="348">
        <f t="shared" si="50"/>
        <v>0</v>
      </c>
      <c r="M242" s="131"/>
      <c r="N242" s="36"/>
      <c r="O242" s="36"/>
      <c r="P242" s="36"/>
      <c r="Q242" s="131"/>
      <c r="R242" s="36"/>
      <c r="S242" s="36"/>
      <c r="T242" s="34"/>
      <c r="U242" s="131"/>
      <c r="V242" s="36"/>
      <c r="W242" s="36"/>
      <c r="X242" s="34"/>
      <c r="Y242" s="36"/>
      <c r="Z242" s="36"/>
      <c r="AA242" s="36"/>
      <c r="AB242" s="36"/>
      <c r="AC242" s="131"/>
      <c r="AD242" s="36"/>
      <c r="AE242" s="36"/>
      <c r="AF242" s="36"/>
      <c r="AG242" s="36"/>
      <c r="AH242" s="36"/>
      <c r="AI242" s="36"/>
      <c r="AJ242" s="36">
        <v>5.1995285270641386E-2</v>
      </c>
      <c r="AK242" s="205">
        <v>0</v>
      </c>
      <c r="AL242" s="205">
        <v>0</v>
      </c>
      <c r="AM242" s="205">
        <v>0</v>
      </c>
      <c r="AN242" s="205">
        <v>0</v>
      </c>
      <c r="AO242" s="205">
        <v>0</v>
      </c>
      <c r="AP242" s="205">
        <v>0</v>
      </c>
      <c r="AQ242" s="205">
        <v>0</v>
      </c>
      <c r="AR242" s="205">
        <v>0</v>
      </c>
      <c r="AS242" s="205"/>
      <c r="AT242" s="303"/>
      <c r="AU242" s="28" t="s">
        <v>35</v>
      </c>
      <c r="AV242" s="28" t="str">
        <f t="shared" ref="AV242:AV243" si="62">AU242</f>
        <v>Lifestyle</v>
      </c>
      <c r="AW242" s="28" t="s">
        <v>6</v>
      </c>
      <c r="AX242" s="28" t="s">
        <v>18</v>
      </c>
    </row>
    <row r="243" spans="1:50" s="28" customFormat="1" ht="14.9" hidden="1" customHeight="1">
      <c r="A243" s="43" t="s">
        <v>262</v>
      </c>
      <c r="C243" s="29" t="s">
        <v>96</v>
      </c>
      <c r="D243" s="30" t="s">
        <v>50</v>
      </c>
      <c r="E243" s="34"/>
      <c r="F243" s="35"/>
      <c r="G243" s="35"/>
      <c r="H243" s="35"/>
      <c r="I243" s="35">
        <f t="shared" si="59"/>
        <v>0</v>
      </c>
      <c r="J243" s="35">
        <f t="shared" si="60"/>
        <v>3.6132316984489571E-2</v>
      </c>
      <c r="K243" s="349">
        <f t="shared" si="49"/>
        <v>0</v>
      </c>
      <c r="L243" s="348">
        <f t="shared" si="50"/>
        <v>0</v>
      </c>
      <c r="M243" s="131"/>
      <c r="N243" s="36"/>
      <c r="O243" s="36"/>
      <c r="P243" s="36"/>
      <c r="Q243" s="131"/>
      <c r="R243" s="36"/>
      <c r="S243" s="36"/>
      <c r="T243" s="34"/>
      <c r="U243" s="131"/>
      <c r="V243" s="36"/>
      <c r="W243" s="36"/>
      <c r="X243" s="34"/>
      <c r="Y243" s="36"/>
      <c r="Z243" s="36"/>
      <c r="AA243" s="36"/>
      <c r="AB243" s="36"/>
      <c r="AC243" s="131"/>
      <c r="AD243" s="36"/>
      <c r="AE243" s="36"/>
      <c r="AF243" s="36"/>
      <c r="AG243" s="36"/>
      <c r="AH243" s="36"/>
      <c r="AI243" s="36"/>
      <c r="AJ243" s="36">
        <v>3.6132316984489571E-2</v>
      </c>
      <c r="AK243" s="205">
        <v>0</v>
      </c>
      <c r="AL243" s="205">
        <v>0</v>
      </c>
      <c r="AM243" s="205">
        <v>0</v>
      </c>
      <c r="AN243" s="205">
        <v>0</v>
      </c>
      <c r="AO243" s="205">
        <v>0</v>
      </c>
      <c r="AP243" s="205">
        <v>0</v>
      </c>
      <c r="AQ243" s="205">
        <v>0</v>
      </c>
      <c r="AR243" s="205">
        <v>0</v>
      </c>
      <c r="AS243" s="205"/>
      <c r="AT243" s="303"/>
      <c r="AU243" s="28" t="s">
        <v>35</v>
      </c>
      <c r="AV243" s="28" t="str">
        <f t="shared" si="62"/>
        <v>Lifestyle</v>
      </c>
      <c r="AW243" s="28" t="s">
        <v>6</v>
      </c>
      <c r="AX243" s="28" t="s">
        <v>18</v>
      </c>
    </row>
    <row r="244" spans="1:50" s="28" customFormat="1" ht="14.5" hidden="1" customHeight="1">
      <c r="A244" s="43" t="s">
        <v>262</v>
      </c>
      <c r="C244" s="29" t="s">
        <v>210</v>
      </c>
      <c r="D244" s="30" t="s">
        <v>50</v>
      </c>
      <c r="E244" s="34"/>
      <c r="F244" s="35"/>
      <c r="G244" s="35"/>
      <c r="H244" s="35"/>
      <c r="I244" s="35">
        <f t="shared" si="59"/>
        <v>0</v>
      </c>
      <c r="J244" s="35">
        <f t="shared" si="60"/>
        <v>1.4409618743708419E-2</v>
      </c>
      <c r="K244" s="349">
        <f t="shared" si="49"/>
        <v>0</v>
      </c>
      <c r="L244" s="348">
        <f t="shared" si="50"/>
        <v>0</v>
      </c>
      <c r="M244" s="131"/>
      <c r="N244" s="36"/>
      <c r="O244" s="36"/>
      <c r="P244" s="36"/>
      <c r="Q244" s="131"/>
      <c r="R244" s="36"/>
      <c r="S244" s="36"/>
      <c r="T244" s="34"/>
      <c r="U244" s="131"/>
      <c r="V244" s="36"/>
      <c r="W244" s="36"/>
      <c r="X244" s="34"/>
      <c r="Y244" s="36"/>
      <c r="Z244" s="36"/>
      <c r="AA244" s="36"/>
      <c r="AB244" s="36"/>
      <c r="AC244" s="131"/>
      <c r="AD244" s="36"/>
      <c r="AE244" s="36"/>
      <c r="AF244" s="36"/>
      <c r="AG244" s="36"/>
      <c r="AH244" s="36"/>
      <c r="AI244" s="36"/>
      <c r="AJ244" s="36">
        <v>1.4409618743708419E-2</v>
      </c>
      <c r="AK244" s="205">
        <v>0</v>
      </c>
      <c r="AL244" s="205">
        <v>0</v>
      </c>
      <c r="AM244" s="205">
        <v>0</v>
      </c>
      <c r="AN244" s="205">
        <v>0</v>
      </c>
      <c r="AO244" s="205">
        <v>0</v>
      </c>
      <c r="AP244" s="205">
        <v>0</v>
      </c>
      <c r="AQ244" s="205">
        <v>0</v>
      </c>
      <c r="AR244" s="205">
        <v>0</v>
      </c>
      <c r="AS244" s="205"/>
      <c r="AT244" s="303"/>
      <c r="AU244" s="28" t="s">
        <v>8</v>
      </c>
      <c r="AV244" s="28" t="s">
        <v>2</v>
      </c>
      <c r="AW244" s="28" t="s">
        <v>1</v>
      </c>
      <c r="AX244" s="28" t="s">
        <v>18</v>
      </c>
    </row>
    <row r="245" spans="1:50" s="28" customFormat="1" ht="14.9" hidden="1" customHeight="1">
      <c r="A245" s="43" t="s">
        <v>239</v>
      </c>
      <c r="B245" s="28" t="s">
        <v>239</v>
      </c>
      <c r="C245" s="29" t="s">
        <v>71</v>
      </c>
      <c r="D245" s="30" t="s">
        <v>218</v>
      </c>
      <c r="E245" s="34"/>
      <c r="F245" s="35"/>
      <c r="G245" s="35"/>
      <c r="H245" s="35"/>
      <c r="I245" s="35">
        <f t="shared" si="59"/>
        <v>0</v>
      </c>
      <c r="J245" s="35">
        <f t="shared" si="60"/>
        <v>-2.6670940000000001</v>
      </c>
      <c r="K245" s="349">
        <f t="shared" si="49"/>
        <v>-1.01297832</v>
      </c>
      <c r="L245" s="348">
        <f t="shared" si="50"/>
        <v>0</v>
      </c>
      <c r="M245" s="131"/>
      <c r="N245" s="36"/>
      <c r="O245" s="36"/>
      <c r="P245" s="36"/>
      <c r="Q245" s="131"/>
      <c r="R245" s="36"/>
      <c r="S245" s="36"/>
      <c r="T245" s="34"/>
      <c r="U245" s="131"/>
      <c r="V245" s="36"/>
      <c r="W245" s="36"/>
      <c r="X245" s="34"/>
      <c r="Y245" s="36"/>
      <c r="Z245" s="36"/>
      <c r="AA245" s="36"/>
      <c r="AB245" s="36"/>
      <c r="AC245" s="131"/>
      <c r="AD245" s="36"/>
      <c r="AE245" s="36"/>
      <c r="AF245" s="36"/>
      <c r="AG245" s="36"/>
      <c r="AH245" s="36"/>
      <c r="AI245" s="36"/>
      <c r="AJ245" s="36">
        <v>-2.6670940000000001</v>
      </c>
      <c r="AK245" s="205">
        <v>-0.93235033999999994</v>
      </c>
      <c r="AL245" s="205">
        <v>-6.845752000000016E-2</v>
      </c>
      <c r="AM245" s="205">
        <v>-1.2170459999999883E-2</v>
      </c>
      <c r="AN245" s="205">
        <v>0</v>
      </c>
      <c r="AO245" s="205">
        <v>0</v>
      </c>
      <c r="AP245" s="205">
        <v>0</v>
      </c>
      <c r="AQ245" s="205">
        <v>0</v>
      </c>
      <c r="AR245" s="205">
        <v>0</v>
      </c>
      <c r="AS245" s="205"/>
      <c r="AT245" s="303"/>
      <c r="AU245" s="28" t="s">
        <v>31</v>
      </c>
      <c r="AV245" t="s">
        <v>446</v>
      </c>
      <c r="AW245" s="28" t="s">
        <v>1</v>
      </c>
      <c r="AX245" s="28" t="s">
        <v>18</v>
      </c>
    </row>
    <row r="246" spans="1:50" s="28" customFormat="1" ht="14.9" hidden="1" customHeight="1">
      <c r="A246" s="43" t="s">
        <v>28</v>
      </c>
      <c r="C246" s="76" t="s">
        <v>237</v>
      </c>
      <c r="D246" s="77" t="s">
        <v>49</v>
      </c>
      <c r="E246" s="78">
        <f t="shared" ref="E246" si="63">SUM(M246:P246)</f>
        <v>0</v>
      </c>
      <c r="F246" s="44">
        <f t="shared" ref="F246" si="64">SUM(Q246:T246)</f>
        <v>0</v>
      </c>
      <c r="G246" s="44">
        <f t="shared" ref="G246" si="65">SUM(U246:X246)</f>
        <v>0</v>
      </c>
      <c r="H246" s="44">
        <f t="shared" ref="H246" si="66">SUM(Y246:AB246)</f>
        <v>0</v>
      </c>
      <c r="I246" s="35">
        <f t="shared" si="59"/>
        <v>0</v>
      </c>
      <c r="J246" s="35">
        <f t="shared" si="60"/>
        <v>0</v>
      </c>
      <c r="K246" s="349">
        <f>SUM(AK246:AN246)</f>
        <v>0</v>
      </c>
      <c r="L246" s="348">
        <f t="shared" si="50"/>
        <v>0</v>
      </c>
      <c r="M246" s="134"/>
      <c r="N246" s="79"/>
      <c r="O246" s="79"/>
      <c r="P246" s="79"/>
      <c r="Q246" s="134"/>
      <c r="R246" s="79"/>
      <c r="S246" s="79"/>
      <c r="T246" s="78"/>
      <c r="U246" s="134"/>
      <c r="V246" s="79"/>
      <c r="W246" s="79"/>
      <c r="X246" s="78"/>
      <c r="Y246" s="79"/>
      <c r="Z246" s="79"/>
      <c r="AA246" s="79"/>
      <c r="AB246" s="79"/>
      <c r="AC246" s="134"/>
      <c r="AD246" s="79"/>
      <c r="AE246" s="79"/>
      <c r="AF246" s="79"/>
      <c r="AG246" s="79"/>
      <c r="AH246" s="79"/>
      <c r="AI246" s="79"/>
      <c r="AJ246" s="79"/>
      <c r="AK246" s="211">
        <v>0</v>
      </c>
      <c r="AL246" s="211">
        <v>0</v>
      </c>
      <c r="AM246" s="211">
        <v>0</v>
      </c>
      <c r="AN246" s="211">
        <v>0</v>
      </c>
      <c r="AO246" s="211">
        <v>0</v>
      </c>
      <c r="AP246" s="211">
        <v>0</v>
      </c>
      <c r="AQ246" s="211">
        <v>0</v>
      </c>
      <c r="AR246" s="211">
        <v>0</v>
      </c>
      <c r="AS246" s="211"/>
      <c r="AT246" s="4"/>
      <c r="AU246" s="28" t="s">
        <v>237</v>
      </c>
      <c r="AV246" t="s">
        <v>3</v>
      </c>
      <c r="AW246" s="28" t="s">
        <v>1</v>
      </c>
      <c r="AX246" s="28" t="s">
        <v>18</v>
      </c>
    </row>
    <row r="247" spans="1:50" s="28" customFormat="1" ht="14.9" customHeight="1">
      <c r="A247" s="43" t="s">
        <v>215</v>
      </c>
      <c r="C247" s="76" t="s">
        <v>86</v>
      </c>
      <c r="D247" s="77" t="s">
        <v>49</v>
      </c>
      <c r="E247" s="34"/>
      <c r="F247" s="35"/>
      <c r="G247" s="35"/>
      <c r="H247" s="35"/>
      <c r="I247" s="35">
        <f t="shared" si="59"/>
        <v>0</v>
      </c>
      <c r="J247" s="35">
        <f t="shared" si="60"/>
        <v>0</v>
      </c>
      <c r="K247" s="349">
        <f t="shared" si="49"/>
        <v>-2.4E-2</v>
      </c>
      <c r="L247" s="348">
        <f t="shared" si="50"/>
        <v>8.9999999999999996E-12</v>
      </c>
      <c r="M247" s="131"/>
      <c r="N247" s="36"/>
      <c r="O247" s="36"/>
      <c r="P247" s="36"/>
      <c r="Q247" s="131"/>
      <c r="R247" s="36"/>
      <c r="S247" s="36"/>
      <c r="T247" s="34"/>
      <c r="U247" s="131"/>
      <c r="V247" s="36"/>
      <c r="W247" s="36"/>
      <c r="X247" s="34"/>
      <c r="Y247" s="36"/>
      <c r="Z247" s="36"/>
      <c r="AA247" s="36"/>
      <c r="AB247" s="36"/>
      <c r="AC247" s="131"/>
      <c r="AD247" s="36"/>
      <c r="AE247" s="36"/>
      <c r="AF247" s="36"/>
      <c r="AG247" s="36"/>
      <c r="AH247" s="36"/>
      <c r="AI247" s="36"/>
      <c r="AJ247" s="36"/>
      <c r="AK247" s="205">
        <v>-2.4E-2</v>
      </c>
      <c r="AL247" s="205">
        <v>0</v>
      </c>
      <c r="AM247" s="205">
        <v>0</v>
      </c>
      <c r="AN247" s="205">
        <v>0</v>
      </c>
      <c r="AO247" s="205">
        <v>8.9999999999999996E-12</v>
      </c>
      <c r="AP247" s="205">
        <v>0</v>
      </c>
      <c r="AQ247" s="205">
        <v>0</v>
      </c>
      <c r="AR247" s="205">
        <v>0</v>
      </c>
      <c r="AS247" s="205"/>
      <c r="AT247" s="303"/>
      <c r="AU247" s="28" t="s">
        <v>34</v>
      </c>
      <c r="AV247" t="str">
        <f t="shared" ref="AV247:AV248" si="67">AU247</f>
        <v>Hygiene</v>
      </c>
      <c r="AW247" s="28" t="s">
        <v>6</v>
      </c>
      <c r="AX247" s="28" t="s">
        <v>18</v>
      </c>
    </row>
    <row r="248" spans="1:50" s="28" customFormat="1" ht="14.9" hidden="1" customHeight="1">
      <c r="A248" s="43" t="s">
        <v>266</v>
      </c>
      <c r="C248" s="29" t="s">
        <v>96</v>
      </c>
      <c r="D248" s="30" t="s">
        <v>50</v>
      </c>
      <c r="E248" s="34"/>
      <c r="F248" s="35"/>
      <c r="G248" s="35"/>
      <c r="H248" s="35"/>
      <c r="I248" s="35">
        <f t="shared" si="59"/>
        <v>0</v>
      </c>
      <c r="J248" s="35">
        <f t="shared" si="60"/>
        <v>0</v>
      </c>
      <c r="K248" s="349">
        <f t="shared" si="49"/>
        <v>0</v>
      </c>
      <c r="L248" s="348">
        <f t="shared" si="50"/>
        <v>0</v>
      </c>
      <c r="M248" s="131"/>
      <c r="N248" s="36"/>
      <c r="O248" s="36"/>
      <c r="P248" s="36"/>
      <c r="Q248" s="131"/>
      <c r="R248" s="36"/>
      <c r="S248" s="36"/>
      <c r="T248" s="34"/>
      <c r="U248" s="131"/>
      <c r="V248" s="36"/>
      <c r="W248" s="36"/>
      <c r="X248" s="34"/>
      <c r="Y248" s="36"/>
      <c r="Z248" s="36"/>
      <c r="AA248" s="36"/>
      <c r="AB248" s="36"/>
      <c r="AC248" s="131"/>
      <c r="AD248" s="36"/>
      <c r="AE248" s="36"/>
      <c r="AF248" s="36"/>
      <c r="AG248" s="36"/>
      <c r="AH248" s="36"/>
      <c r="AI248" s="36"/>
      <c r="AJ248" s="36"/>
      <c r="AK248" s="205"/>
      <c r="AL248" s="205">
        <v>0</v>
      </c>
      <c r="AM248" s="205">
        <v>0</v>
      </c>
      <c r="AN248" s="205">
        <v>0</v>
      </c>
      <c r="AO248" s="205">
        <v>0</v>
      </c>
      <c r="AP248" s="205">
        <v>0</v>
      </c>
      <c r="AQ248" s="205">
        <v>0</v>
      </c>
      <c r="AR248" s="205">
        <v>0</v>
      </c>
      <c r="AS248" s="205"/>
      <c r="AT248" s="303"/>
      <c r="AU248" s="28" t="s">
        <v>35</v>
      </c>
      <c r="AV248" t="str">
        <f t="shared" si="67"/>
        <v>Lifestyle</v>
      </c>
      <c r="AW248" s="28" t="s">
        <v>6</v>
      </c>
      <c r="AX248" s="28" t="s">
        <v>18</v>
      </c>
    </row>
    <row r="249" spans="1:50" s="28" customFormat="1" ht="14.9" hidden="1" customHeight="1">
      <c r="A249" s="43" t="s">
        <v>239</v>
      </c>
      <c r="B249" s="28" t="s">
        <v>239</v>
      </c>
      <c r="C249" s="76" t="s">
        <v>71</v>
      </c>
      <c r="D249" s="77" t="s">
        <v>218</v>
      </c>
      <c r="E249" s="34"/>
      <c r="F249" s="35"/>
      <c r="G249" s="35"/>
      <c r="H249" s="35"/>
      <c r="I249" s="35"/>
      <c r="J249" s="35"/>
      <c r="K249" s="349">
        <f t="shared" si="49"/>
        <v>0</v>
      </c>
      <c r="L249" s="348">
        <f t="shared" si="50"/>
        <v>0</v>
      </c>
      <c r="M249" s="131"/>
      <c r="N249" s="36"/>
      <c r="O249" s="36"/>
      <c r="P249" s="36"/>
      <c r="Q249" s="131"/>
      <c r="R249" s="36"/>
      <c r="S249" s="36"/>
      <c r="T249" s="34"/>
      <c r="U249" s="131"/>
      <c r="V249" s="36"/>
      <c r="W249" s="36"/>
      <c r="X249" s="34"/>
      <c r="Y249" s="36"/>
      <c r="Z249" s="36"/>
      <c r="AA249" s="36"/>
      <c r="AB249" s="36"/>
      <c r="AC249" s="131"/>
      <c r="AD249" s="36"/>
      <c r="AE249" s="36"/>
      <c r="AF249" s="36"/>
      <c r="AG249" s="36"/>
      <c r="AH249" s="36"/>
      <c r="AI249" s="36"/>
      <c r="AJ249" s="36"/>
      <c r="AK249" s="205"/>
      <c r="AL249" s="205">
        <v>0</v>
      </c>
      <c r="AM249" s="205">
        <v>0</v>
      </c>
      <c r="AN249" s="205">
        <v>0</v>
      </c>
      <c r="AO249" s="205">
        <v>0</v>
      </c>
      <c r="AP249" s="205">
        <v>0</v>
      </c>
      <c r="AQ249" s="205">
        <v>0</v>
      </c>
      <c r="AR249" s="205">
        <v>0</v>
      </c>
      <c r="AS249" s="205"/>
      <c r="AT249" s="303"/>
      <c r="AU249" s="28" t="s">
        <v>31</v>
      </c>
      <c r="AV249" t="s">
        <v>446</v>
      </c>
      <c r="AW249" s="28" t="s">
        <v>1</v>
      </c>
      <c r="AX249" s="28" t="s">
        <v>18</v>
      </c>
    </row>
    <row r="250" spans="1:50" s="28" customFormat="1" ht="14.9" customHeight="1">
      <c r="A250" s="43" t="s">
        <v>363</v>
      </c>
      <c r="C250" s="29" t="s">
        <v>86</v>
      </c>
      <c r="D250" s="30" t="s">
        <v>49</v>
      </c>
      <c r="E250" s="34"/>
      <c r="F250" s="35"/>
      <c r="G250" s="35"/>
      <c r="H250" s="35"/>
      <c r="I250" s="35"/>
      <c r="J250" s="32"/>
      <c r="K250" s="348">
        <f t="shared" si="49"/>
        <v>-2.5499250000000001E-2</v>
      </c>
      <c r="L250" s="348">
        <f t="shared" si="50"/>
        <v>2.7858456160429524E-2</v>
      </c>
      <c r="M250" s="131"/>
      <c r="N250" s="36"/>
      <c r="O250" s="36"/>
      <c r="P250" s="36"/>
      <c r="Q250" s="131"/>
      <c r="R250" s="36"/>
      <c r="S250" s="36"/>
      <c r="T250" s="34"/>
      <c r="U250" s="131"/>
      <c r="V250" s="36"/>
      <c r="W250" s="36"/>
      <c r="X250" s="34"/>
      <c r="Y250" s="36"/>
      <c r="Z250" s="36"/>
      <c r="AA250" s="36"/>
      <c r="AB250" s="36"/>
      <c r="AC250" s="131"/>
      <c r="AD250" s="36"/>
      <c r="AE250" s="36"/>
      <c r="AF250" s="36"/>
      <c r="AG250" s="36"/>
      <c r="AH250" s="36"/>
      <c r="AI250" s="36"/>
      <c r="AJ250" s="36"/>
      <c r="AK250" s="205"/>
      <c r="AL250" s="205"/>
      <c r="AM250" s="205"/>
      <c r="AN250" s="205">
        <v>-2.5499250000000001E-2</v>
      </c>
      <c r="AO250" s="205">
        <v>2.7858456160429524E-2</v>
      </c>
      <c r="AP250" s="205">
        <v>0</v>
      </c>
      <c r="AQ250" s="205">
        <v>0</v>
      </c>
      <c r="AR250" s="205">
        <v>0</v>
      </c>
      <c r="AS250" s="205"/>
      <c r="AT250" s="303"/>
      <c r="AU250" s="28" t="s">
        <v>36</v>
      </c>
      <c r="AV250" t="str">
        <f>AU250</f>
        <v>Mobility</v>
      </c>
      <c r="AW250" s="28" t="s">
        <v>6</v>
      </c>
      <c r="AX250" s="28" t="s">
        <v>18</v>
      </c>
    </row>
    <row r="251" spans="1:50" s="28" customFormat="1" ht="14.9" hidden="1" customHeight="1">
      <c r="A251" s="43" t="s">
        <v>65</v>
      </c>
      <c r="C251" s="29" t="s">
        <v>9</v>
      </c>
      <c r="D251" s="30" t="s">
        <v>218</v>
      </c>
      <c r="E251" s="34"/>
      <c r="F251" s="35"/>
      <c r="G251" s="35"/>
      <c r="H251" s="35"/>
      <c r="I251" s="35"/>
      <c r="J251" s="32"/>
      <c r="K251" s="348">
        <f t="shared" si="49"/>
        <v>-0.47479771999999998</v>
      </c>
      <c r="L251" s="348">
        <f t="shared" si="50"/>
        <v>0</v>
      </c>
      <c r="M251" s="131"/>
      <c r="N251" s="36"/>
      <c r="O251" s="36"/>
      <c r="P251" s="36"/>
      <c r="Q251" s="131"/>
      <c r="R251" s="36"/>
      <c r="S251" s="36"/>
      <c r="T251" s="34"/>
      <c r="U251" s="131"/>
      <c r="V251" s="36"/>
      <c r="W251" s="36"/>
      <c r="X251" s="34"/>
      <c r="Y251" s="36"/>
      <c r="Z251" s="36"/>
      <c r="AA251" s="36"/>
      <c r="AB251" s="36"/>
      <c r="AC251" s="131"/>
      <c r="AD251" s="36"/>
      <c r="AE251" s="36"/>
      <c r="AF251" s="36"/>
      <c r="AG251" s="36"/>
      <c r="AH251" s="36"/>
      <c r="AI251" s="36"/>
      <c r="AJ251" s="36"/>
      <c r="AK251" s="205"/>
      <c r="AL251" s="205"/>
      <c r="AM251" s="205"/>
      <c r="AN251" s="205">
        <v>-0.47479771999999998</v>
      </c>
      <c r="AO251" s="205">
        <v>0</v>
      </c>
      <c r="AP251" s="205">
        <v>0</v>
      </c>
      <c r="AQ251" s="205">
        <v>0</v>
      </c>
      <c r="AR251" s="205">
        <v>0</v>
      </c>
      <c r="AS251" s="205"/>
      <c r="AT251" s="303"/>
      <c r="AU251" s="28" t="s">
        <v>9</v>
      </c>
      <c r="AV251" s="28" t="s">
        <v>2</v>
      </c>
      <c r="AW251" s="28" t="s">
        <v>1</v>
      </c>
      <c r="AX251" s="28" t="s">
        <v>18</v>
      </c>
    </row>
    <row r="252" spans="1:50" s="28" customFormat="1" ht="14.9" customHeight="1">
      <c r="A252" s="43" t="s">
        <v>65</v>
      </c>
      <c r="C252" s="29" t="s">
        <v>51</v>
      </c>
      <c r="D252" s="30" t="s">
        <v>218</v>
      </c>
      <c r="E252" s="34"/>
      <c r="F252" s="35"/>
      <c r="G252" s="35"/>
      <c r="H252" s="35"/>
      <c r="I252" s="35"/>
      <c r="J252" s="32"/>
      <c r="K252" s="348">
        <f t="shared" si="49"/>
        <v>-0.15826591000000001</v>
      </c>
      <c r="L252" s="348">
        <f t="shared" si="50"/>
        <v>-2.9255779999999999E-2</v>
      </c>
      <c r="M252" s="131"/>
      <c r="N252" s="36"/>
      <c r="O252" s="36"/>
      <c r="P252" s="36"/>
      <c r="Q252" s="131"/>
      <c r="R252" s="36"/>
      <c r="S252" s="36"/>
      <c r="T252" s="34"/>
      <c r="U252" s="131"/>
      <c r="V252" s="36"/>
      <c r="W252" s="36"/>
      <c r="X252" s="34"/>
      <c r="Y252" s="36"/>
      <c r="Z252" s="36"/>
      <c r="AA252" s="36"/>
      <c r="AB252" s="36"/>
      <c r="AC252" s="131"/>
      <c r="AD252" s="36"/>
      <c r="AE252" s="36"/>
      <c r="AF252" s="36"/>
      <c r="AG252" s="36"/>
      <c r="AH252" s="36"/>
      <c r="AI252" s="36"/>
      <c r="AJ252" s="36"/>
      <c r="AK252" s="205"/>
      <c r="AL252" s="205"/>
      <c r="AM252" s="205"/>
      <c r="AN252" s="205">
        <v>-0.15826591000000001</v>
      </c>
      <c r="AO252" s="205">
        <v>-2.9255779999999999E-2</v>
      </c>
      <c r="AP252" s="205">
        <v>0</v>
      </c>
      <c r="AQ252" s="205">
        <v>0</v>
      </c>
      <c r="AR252" s="205">
        <v>0</v>
      </c>
      <c r="AS252" s="205"/>
      <c r="AT252" s="303"/>
      <c r="AU252" s="28" t="s">
        <v>51</v>
      </c>
      <c r="AV252" s="28" t="s">
        <v>2</v>
      </c>
      <c r="AW252" s="28" t="s">
        <v>1</v>
      </c>
      <c r="AX252" s="28" t="s">
        <v>18</v>
      </c>
    </row>
    <row r="253" spans="1:50" s="28" customFormat="1" ht="14.9" hidden="1" customHeight="1">
      <c r="A253" s="43" t="s">
        <v>65</v>
      </c>
      <c r="C253" s="29" t="s">
        <v>58</v>
      </c>
      <c r="D253" s="30" t="s">
        <v>218</v>
      </c>
      <c r="E253" s="34"/>
      <c r="F253" s="35"/>
      <c r="G253" s="35"/>
      <c r="H253" s="35"/>
      <c r="I253" s="35"/>
      <c r="J253" s="32"/>
      <c r="K253" s="348">
        <f t="shared" si="49"/>
        <v>-0.15826591000000001</v>
      </c>
      <c r="L253" s="348">
        <f t="shared" si="50"/>
        <v>0</v>
      </c>
      <c r="M253" s="131"/>
      <c r="N253" s="36"/>
      <c r="O253" s="36"/>
      <c r="P253" s="36"/>
      <c r="Q253" s="131"/>
      <c r="R253" s="36"/>
      <c r="S253" s="36"/>
      <c r="T253" s="34"/>
      <c r="U253" s="131"/>
      <c r="V253" s="36"/>
      <c r="W253" s="36"/>
      <c r="X253" s="34"/>
      <c r="Y253" s="36"/>
      <c r="Z253" s="36"/>
      <c r="AA253" s="36"/>
      <c r="AB253" s="36"/>
      <c r="AC253" s="131"/>
      <c r="AD253" s="36"/>
      <c r="AE253" s="36"/>
      <c r="AF253" s="36"/>
      <c r="AG253" s="36"/>
      <c r="AH253" s="36"/>
      <c r="AI253" s="36"/>
      <c r="AJ253" s="36"/>
      <c r="AK253" s="205"/>
      <c r="AL253" s="205"/>
      <c r="AM253" s="205"/>
      <c r="AN253" s="205">
        <v>-0.15826591000000001</v>
      </c>
      <c r="AO253" s="205">
        <v>0</v>
      </c>
      <c r="AP253" s="205">
        <v>0</v>
      </c>
      <c r="AQ253" s="205">
        <v>0</v>
      </c>
      <c r="AR253" s="205">
        <v>0</v>
      </c>
      <c r="AS253" s="205"/>
      <c r="AT253" s="303"/>
      <c r="AU253" s="28" t="s">
        <v>58</v>
      </c>
      <c r="AV253" s="28" t="s">
        <v>3</v>
      </c>
      <c r="AW253" s="28" t="s">
        <v>1</v>
      </c>
      <c r="AX253" s="28" t="s">
        <v>18</v>
      </c>
    </row>
    <row r="254" spans="1:50" s="28" customFormat="1" ht="14.9" hidden="1" customHeight="1">
      <c r="A254" s="43" t="s">
        <v>105</v>
      </c>
      <c r="C254" s="29" t="s">
        <v>59</v>
      </c>
      <c r="D254" s="30" t="s">
        <v>49</v>
      </c>
      <c r="E254" s="34"/>
      <c r="F254" s="35"/>
      <c r="G254" s="35"/>
      <c r="H254" s="35"/>
      <c r="I254" s="35"/>
      <c r="J254" s="32"/>
      <c r="K254" s="348">
        <f t="shared" si="49"/>
        <v>-1.0578225584043965</v>
      </c>
      <c r="L254" s="348">
        <f t="shared" si="50"/>
        <v>0</v>
      </c>
      <c r="M254" s="131"/>
      <c r="N254" s="36"/>
      <c r="O254" s="36"/>
      <c r="P254" s="36"/>
      <c r="Q254" s="131"/>
      <c r="R254" s="36"/>
      <c r="S254" s="36"/>
      <c r="T254" s="34"/>
      <c r="U254" s="131"/>
      <c r="V254" s="36"/>
      <c r="W254" s="36"/>
      <c r="X254" s="34"/>
      <c r="Y254" s="36"/>
      <c r="Z254" s="36"/>
      <c r="AA254" s="36"/>
      <c r="AB254" s="36"/>
      <c r="AC254" s="131"/>
      <c r="AD254" s="36"/>
      <c r="AE254" s="36"/>
      <c r="AF254" s="36"/>
      <c r="AG254" s="36"/>
      <c r="AH254" s="36"/>
      <c r="AI254" s="36"/>
      <c r="AJ254" s="36"/>
      <c r="AK254" s="205"/>
      <c r="AL254" s="205"/>
      <c r="AM254" s="205"/>
      <c r="AN254" s="205">
        <v>-1.0578225584043965</v>
      </c>
      <c r="AO254" s="205">
        <v>0</v>
      </c>
      <c r="AP254" s="205">
        <v>0</v>
      </c>
      <c r="AQ254" s="205">
        <v>0</v>
      </c>
      <c r="AR254" s="205">
        <v>0</v>
      </c>
      <c r="AS254" s="205"/>
      <c r="AT254" s="303"/>
      <c r="AU254" s="28" t="s">
        <v>59</v>
      </c>
      <c r="AV254" t="str">
        <f>AU254</f>
        <v>Wool</v>
      </c>
      <c r="AW254" s="28" t="s">
        <v>6</v>
      </c>
      <c r="AX254" s="28" t="s">
        <v>18</v>
      </c>
    </row>
    <row r="255" spans="1:50" s="28" customFormat="1" ht="14.9" customHeight="1">
      <c r="A255" s="43" t="s">
        <v>247</v>
      </c>
      <c r="C255" s="29" t="s">
        <v>228</v>
      </c>
      <c r="D255" s="30" t="s">
        <v>7</v>
      </c>
      <c r="E255" s="34"/>
      <c r="F255" s="35"/>
      <c r="G255" s="35"/>
      <c r="H255" s="35"/>
      <c r="I255" s="35"/>
      <c r="J255" s="32"/>
      <c r="K255" s="348">
        <f t="shared" si="49"/>
        <v>0</v>
      </c>
      <c r="L255" s="348">
        <f t="shared" si="50"/>
        <v>-3.3909318836555E-2</v>
      </c>
      <c r="M255" s="131"/>
      <c r="N255" s="36"/>
      <c r="O255" s="36"/>
      <c r="P255" s="36"/>
      <c r="Q255" s="131"/>
      <c r="R255" s="36"/>
      <c r="S255" s="36"/>
      <c r="T255" s="34"/>
      <c r="U255" s="131"/>
      <c r="V255" s="36"/>
      <c r="W255" s="36"/>
      <c r="X255" s="34"/>
      <c r="Y255" s="36"/>
      <c r="Z255" s="36"/>
      <c r="AA255" s="36"/>
      <c r="AB255" s="36"/>
      <c r="AC255" s="131"/>
      <c r="AD255" s="36"/>
      <c r="AE255" s="36"/>
      <c r="AF255" s="36"/>
      <c r="AG255" s="36"/>
      <c r="AH255" s="36"/>
      <c r="AI255" s="36"/>
      <c r="AJ255" s="36"/>
      <c r="AK255" s="205"/>
      <c r="AL255" s="205"/>
      <c r="AM255" s="205"/>
      <c r="AN255" s="205"/>
      <c r="AO255" s="205">
        <v>-3.3909318836555E-2</v>
      </c>
      <c r="AP255" s="205"/>
      <c r="AQ255" s="205"/>
      <c r="AR255" s="205"/>
      <c r="AS255" s="205"/>
      <c r="AT255" s="303"/>
      <c r="AU255" s="28" t="s">
        <v>7</v>
      </c>
      <c r="AV255" t="s">
        <v>7</v>
      </c>
      <c r="AW255" s="28" t="s">
        <v>7</v>
      </c>
      <c r="AX255" s="28" t="s">
        <v>18</v>
      </c>
    </row>
    <row r="256" spans="1:50" s="28" customFormat="1" ht="14.9" hidden="1" customHeight="1" outlineLevel="1">
      <c r="A256" s="43"/>
      <c r="C256" s="29"/>
      <c r="D256" s="30"/>
      <c r="E256" s="34"/>
      <c r="F256" s="35"/>
      <c r="G256" s="35"/>
      <c r="H256" s="35"/>
      <c r="I256" s="35"/>
      <c r="J256" s="32"/>
      <c r="K256" s="348">
        <f t="shared" si="49"/>
        <v>0</v>
      </c>
      <c r="L256" s="348">
        <f t="shared" si="50"/>
        <v>0</v>
      </c>
      <c r="M256" s="131"/>
      <c r="N256" s="36"/>
      <c r="O256" s="36"/>
      <c r="P256" s="36"/>
      <c r="Q256" s="131"/>
      <c r="R256" s="36"/>
      <c r="S256" s="36"/>
      <c r="T256" s="34"/>
      <c r="U256" s="131"/>
      <c r="V256" s="36"/>
      <c r="W256" s="36"/>
      <c r="X256" s="34"/>
      <c r="Y256" s="36"/>
      <c r="Z256" s="36"/>
      <c r="AA256" s="36"/>
      <c r="AB256" s="36"/>
      <c r="AC256" s="131"/>
      <c r="AD256" s="36"/>
      <c r="AE256" s="36"/>
      <c r="AF256" s="36"/>
      <c r="AG256" s="36"/>
      <c r="AH256" s="36"/>
      <c r="AI256" s="36"/>
      <c r="AJ256" s="36"/>
      <c r="AK256" s="205"/>
      <c r="AL256" s="205"/>
      <c r="AM256" s="205"/>
      <c r="AN256" s="205"/>
      <c r="AO256" s="205"/>
      <c r="AP256" s="205"/>
      <c r="AQ256" s="205"/>
      <c r="AR256" s="205"/>
      <c r="AS256" s="205"/>
      <c r="AT256" s="303"/>
      <c r="AV256"/>
    </row>
    <row r="257" spans="1:48" s="28" customFormat="1" ht="14.9" hidden="1" customHeight="1" outlineLevel="1">
      <c r="A257" s="43"/>
      <c r="C257" s="29"/>
      <c r="D257" s="30"/>
      <c r="E257" s="34"/>
      <c r="F257" s="35"/>
      <c r="G257" s="35"/>
      <c r="H257" s="35"/>
      <c r="I257" s="35"/>
      <c r="J257" s="32"/>
      <c r="K257" s="348">
        <f t="shared" si="49"/>
        <v>0</v>
      </c>
      <c r="L257" s="348">
        <f t="shared" si="50"/>
        <v>0</v>
      </c>
      <c r="M257" s="131"/>
      <c r="N257" s="36"/>
      <c r="O257" s="36"/>
      <c r="P257" s="36"/>
      <c r="Q257" s="131"/>
      <c r="R257" s="36"/>
      <c r="S257" s="36"/>
      <c r="T257" s="34"/>
      <c r="U257" s="131"/>
      <c r="V257" s="36"/>
      <c r="W257" s="36"/>
      <c r="X257" s="34"/>
      <c r="Y257" s="36"/>
      <c r="Z257" s="36"/>
      <c r="AA257" s="36"/>
      <c r="AB257" s="36"/>
      <c r="AC257" s="131"/>
      <c r="AD257" s="36"/>
      <c r="AE257" s="36"/>
      <c r="AF257" s="36"/>
      <c r="AG257" s="36"/>
      <c r="AH257" s="36"/>
      <c r="AI257" s="36"/>
      <c r="AJ257" s="36"/>
      <c r="AK257" s="205"/>
      <c r="AL257" s="205"/>
      <c r="AM257" s="205"/>
      <c r="AN257" s="205"/>
      <c r="AO257" s="205"/>
      <c r="AP257" s="205"/>
      <c r="AQ257" s="205"/>
      <c r="AR257" s="205"/>
      <c r="AS257" s="205"/>
      <c r="AT257" s="303"/>
      <c r="AV257"/>
    </row>
    <row r="258" spans="1:48" s="28" customFormat="1" ht="14.9" hidden="1" customHeight="1" outlineLevel="1">
      <c r="A258" s="43"/>
      <c r="C258" s="29"/>
      <c r="D258" s="30"/>
      <c r="E258" s="34"/>
      <c r="F258" s="35"/>
      <c r="G258" s="35"/>
      <c r="H258" s="35"/>
      <c r="I258" s="35"/>
      <c r="J258" s="32"/>
      <c r="K258" s="348">
        <f t="shared" si="49"/>
        <v>0</v>
      </c>
      <c r="L258" s="348">
        <f t="shared" si="50"/>
        <v>0</v>
      </c>
      <c r="M258" s="131"/>
      <c r="N258" s="36"/>
      <c r="O258" s="36"/>
      <c r="P258" s="36"/>
      <c r="Q258" s="131"/>
      <c r="R258" s="36"/>
      <c r="S258" s="36"/>
      <c r="T258" s="34"/>
      <c r="U258" s="131"/>
      <c r="V258" s="36"/>
      <c r="W258" s="36"/>
      <c r="X258" s="34"/>
      <c r="Y258" s="36"/>
      <c r="Z258" s="36"/>
      <c r="AA258" s="36"/>
      <c r="AB258" s="36"/>
      <c r="AC258" s="131"/>
      <c r="AD258" s="36"/>
      <c r="AE258" s="36"/>
      <c r="AF258" s="36"/>
      <c r="AG258" s="36"/>
      <c r="AH258" s="36"/>
      <c r="AI258" s="36"/>
      <c r="AJ258" s="36"/>
      <c r="AK258" s="205"/>
      <c r="AL258" s="205"/>
      <c r="AM258" s="205"/>
      <c r="AN258" s="205"/>
      <c r="AO258" s="205"/>
      <c r="AP258" s="205"/>
      <c r="AQ258" s="205"/>
      <c r="AR258" s="205"/>
      <c r="AS258" s="205"/>
      <c r="AT258" s="303"/>
      <c r="AV258"/>
    </row>
    <row r="259" spans="1:48" s="28" customFormat="1" ht="14.9" hidden="1" customHeight="1" outlineLevel="1">
      <c r="A259" s="43"/>
      <c r="C259" s="29"/>
      <c r="D259" s="30"/>
      <c r="E259" s="34"/>
      <c r="F259" s="35"/>
      <c r="G259" s="35"/>
      <c r="H259" s="35"/>
      <c r="I259" s="35"/>
      <c r="J259" s="32"/>
      <c r="K259" s="348">
        <f t="shared" si="49"/>
        <v>0</v>
      </c>
      <c r="L259" s="348">
        <f t="shared" si="50"/>
        <v>0</v>
      </c>
      <c r="M259" s="131"/>
      <c r="N259" s="36"/>
      <c r="O259" s="36"/>
      <c r="P259" s="36"/>
      <c r="Q259" s="131"/>
      <c r="R259" s="36"/>
      <c r="S259" s="36"/>
      <c r="T259" s="34"/>
      <c r="U259" s="131"/>
      <c r="V259" s="36"/>
      <c r="W259" s="36"/>
      <c r="X259" s="34"/>
      <c r="Y259" s="36"/>
      <c r="Z259" s="36"/>
      <c r="AA259" s="36"/>
      <c r="AB259" s="36"/>
      <c r="AC259" s="131"/>
      <c r="AD259" s="36"/>
      <c r="AE259" s="36"/>
      <c r="AF259" s="36"/>
      <c r="AG259" s="36"/>
      <c r="AH259" s="36"/>
      <c r="AI259" s="36"/>
      <c r="AJ259" s="36"/>
      <c r="AK259" s="205"/>
      <c r="AL259" s="205"/>
      <c r="AM259" s="205"/>
      <c r="AN259" s="205"/>
      <c r="AO259" s="205"/>
      <c r="AP259" s="205"/>
      <c r="AQ259" s="205"/>
      <c r="AR259" s="205"/>
      <c r="AS259" s="205"/>
      <c r="AT259" s="303"/>
      <c r="AV259"/>
    </row>
    <row r="260" spans="1:48" s="28" customFormat="1" ht="14.9" hidden="1" customHeight="1" outlineLevel="1">
      <c r="A260" s="43"/>
      <c r="C260" s="29"/>
      <c r="D260" s="30"/>
      <c r="E260" s="34"/>
      <c r="F260" s="35"/>
      <c r="G260" s="35"/>
      <c r="H260" s="35"/>
      <c r="I260" s="35"/>
      <c r="J260" s="32"/>
      <c r="K260" s="348">
        <f t="shared" ref="K260:K302" si="68">SUM(AK260:AN260)</f>
        <v>0</v>
      </c>
      <c r="L260" s="348">
        <f t="shared" ref="L260:L323" si="69">SUM(AO260:AR260)</f>
        <v>0</v>
      </c>
      <c r="M260" s="131"/>
      <c r="N260" s="36"/>
      <c r="O260" s="36"/>
      <c r="P260" s="36"/>
      <c r="Q260" s="131"/>
      <c r="R260" s="36"/>
      <c r="S260" s="36"/>
      <c r="T260" s="34"/>
      <c r="U260" s="131"/>
      <c r="V260" s="36"/>
      <c r="W260" s="36"/>
      <c r="X260" s="34"/>
      <c r="Y260" s="36"/>
      <c r="Z260" s="36"/>
      <c r="AA260" s="36"/>
      <c r="AB260" s="36"/>
      <c r="AC260" s="131"/>
      <c r="AD260" s="36"/>
      <c r="AE260" s="36"/>
      <c r="AF260" s="36"/>
      <c r="AG260" s="36"/>
      <c r="AH260" s="36"/>
      <c r="AI260" s="36"/>
      <c r="AJ260" s="36"/>
      <c r="AK260" s="205"/>
      <c r="AL260" s="205"/>
      <c r="AM260" s="205"/>
      <c r="AN260" s="205"/>
      <c r="AO260" s="205"/>
      <c r="AP260" s="205"/>
      <c r="AQ260" s="205"/>
      <c r="AR260" s="205"/>
      <c r="AS260" s="205"/>
      <c r="AT260" s="303"/>
      <c r="AV260"/>
    </row>
    <row r="261" spans="1:48" s="28" customFormat="1" ht="14.9" hidden="1" customHeight="1" outlineLevel="1">
      <c r="A261" s="43"/>
      <c r="C261" s="29"/>
      <c r="D261" s="30"/>
      <c r="E261" s="31"/>
      <c r="F261" s="35"/>
      <c r="G261" s="32"/>
      <c r="H261" s="32"/>
      <c r="I261" s="32"/>
      <c r="J261" s="32">
        <f t="shared" si="60"/>
        <v>0</v>
      </c>
      <c r="K261" s="348">
        <f t="shared" si="68"/>
        <v>0</v>
      </c>
      <c r="L261" s="348">
        <f t="shared" si="69"/>
        <v>0</v>
      </c>
      <c r="M261" s="131"/>
      <c r="N261" s="36"/>
      <c r="O261" s="36"/>
      <c r="P261" s="36"/>
      <c r="Q261" s="131"/>
      <c r="R261" s="36"/>
      <c r="S261" s="36"/>
      <c r="T261" s="34"/>
      <c r="U261" s="131"/>
      <c r="V261" s="36"/>
      <c r="W261" s="36"/>
      <c r="X261" s="34"/>
      <c r="Y261" s="36"/>
      <c r="Z261" s="36"/>
      <c r="AA261" s="36"/>
      <c r="AB261" s="36"/>
      <c r="AC261" s="131"/>
      <c r="AD261" s="36"/>
      <c r="AE261" s="36"/>
      <c r="AF261" s="36"/>
      <c r="AG261" s="36"/>
      <c r="AH261" s="36"/>
      <c r="AI261" s="36"/>
      <c r="AJ261" s="36"/>
      <c r="AK261" s="205"/>
      <c r="AL261" s="205"/>
      <c r="AM261" s="205"/>
      <c r="AN261" s="205"/>
      <c r="AO261" s="205"/>
      <c r="AP261" s="205"/>
      <c r="AQ261" s="205"/>
      <c r="AR261" s="205"/>
      <c r="AS261" s="205"/>
      <c r="AT261" s="303"/>
      <c r="AV261"/>
    </row>
    <row r="262" spans="1:48" s="28" customFormat="1" ht="14.5" hidden="1" customHeight="1" outlineLevel="1">
      <c r="A262" s="43"/>
      <c r="C262" s="29"/>
      <c r="D262" s="30"/>
      <c r="E262" s="31"/>
      <c r="F262" s="35"/>
      <c r="G262" s="32"/>
      <c r="H262" s="32"/>
      <c r="I262" s="32"/>
      <c r="J262" s="32"/>
      <c r="K262" s="348">
        <f t="shared" si="68"/>
        <v>0</v>
      </c>
      <c r="L262" s="348">
        <f t="shared" si="69"/>
        <v>0</v>
      </c>
      <c r="M262" s="131"/>
      <c r="N262" s="36"/>
      <c r="O262" s="36"/>
      <c r="P262" s="36"/>
      <c r="Q262" s="131"/>
      <c r="R262" s="36"/>
      <c r="S262" s="36"/>
      <c r="T262" s="34"/>
      <c r="U262" s="131"/>
      <c r="V262" s="36"/>
      <c r="W262" s="36"/>
      <c r="X262" s="34"/>
      <c r="Y262" s="36"/>
      <c r="Z262" s="36"/>
      <c r="AA262" s="36"/>
      <c r="AB262" s="36"/>
      <c r="AC262" s="131"/>
      <c r="AD262" s="36"/>
      <c r="AE262" s="36"/>
      <c r="AF262" s="36"/>
      <c r="AG262" s="36"/>
      <c r="AH262" s="36"/>
      <c r="AI262" s="36"/>
      <c r="AJ262" s="36"/>
      <c r="AK262" s="205"/>
      <c r="AL262" s="205"/>
      <c r="AM262" s="205"/>
      <c r="AN262" s="205"/>
      <c r="AO262" s="205"/>
      <c r="AP262" s="205"/>
      <c r="AQ262" s="205"/>
      <c r="AR262" s="205"/>
      <c r="AS262" s="205"/>
      <c r="AT262" s="303"/>
      <c r="AV262"/>
    </row>
    <row r="263" spans="1:48" s="28" customFormat="1" ht="14.9" hidden="1" customHeight="1" outlineLevel="1">
      <c r="A263" s="43"/>
      <c r="C263" s="29"/>
      <c r="D263" s="30"/>
      <c r="E263" s="31"/>
      <c r="F263" s="35"/>
      <c r="G263" s="32"/>
      <c r="H263" s="32"/>
      <c r="I263" s="32"/>
      <c r="J263" s="32"/>
      <c r="K263" s="348">
        <f t="shared" si="68"/>
        <v>0</v>
      </c>
      <c r="L263" s="348">
        <f t="shared" si="69"/>
        <v>0</v>
      </c>
      <c r="M263" s="131"/>
      <c r="N263" s="36"/>
      <c r="O263" s="36"/>
      <c r="P263" s="36"/>
      <c r="Q263" s="131"/>
      <c r="R263" s="36"/>
      <c r="S263" s="36"/>
      <c r="T263" s="34"/>
      <c r="U263" s="131"/>
      <c r="V263" s="36"/>
      <c r="W263" s="36"/>
      <c r="X263" s="34"/>
      <c r="Y263" s="36"/>
      <c r="Z263" s="36"/>
      <c r="AA263" s="36"/>
      <c r="AB263" s="36"/>
      <c r="AC263" s="131"/>
      <c r="AD263" s="36"/>
      <c r="AE263" s="36"/>
      <c r="AF263" s="36"/>
      <c r="AG263" s="36"/>
      <c r="AH263" s="36"/>
      <c r="AI263" s="36"/>
      <c r="AJ263" s="36"/>
      <c r="AK263" s="205"/>
      <c r="AL263" s="205"/>
      <c r="AM263" s="205"/>
      <c r="AN263" s="205"/>
      <c r="AO263" s="205"/>
      <c r="AP263" s="205"/>
      <c r="AQ263" s="205"/>
      <c r="AR263" s="205"/>
      <c r="AS263" s="205"/>
      <c r="AT263" s="303"/>
      <c r="AV263"/>
    </row>
    <row r="264" spans="1:48" s="28" customFormat="1" ht="14.9" hidden="1" customHeight="1" outlineLevel="1">
      <c r="A264" s="43"/>
      <c r="C264" s="29"/>
      <c r="D264" s="30"/>
      <c r="E264" s="31"/>
      <c r="F264" s="35"/>
      <c r="G264" s="32"/>
      <c r="H264" s="32"/>
      <c r="I264" s="32"/>
      <c r="J264" s="32"/>
      <c r="K264" s="348">
        <f t="shared" si="68"/>
        <v>0</v>
      </c>
      <c r="L264" s="348">
        <f t="shared" si="69"/>
        <v>0</v>
      </c>
      <c r="M264" s="131"/>
      <c r="N264" s="36"/>
      <c r="O264" s="36"/>
      <c r="P264" s="36"/>
      <c r="Q264" s="131"/>
      <c r="R264" s="36"/>
      <c r="S264" s="36"/>
      <c r="T264" s="34"/>
      <c r="U264" s="131"/>
      <c r="V264" s="36"/>
      <c r="W264" s="36"/>
      <c r="X264" s="34"/>
      <c r="Y264" s="36"/>
      <c r="Z264" s="36"/>
      <c r="AA264" s="36"/>
      <c r="AB264" s="36"/>
      <c r="AC264" s="131"/>
      <c r="AD264" s="36"/>
      <c r="AE264" s="36"/>
      <c r="AF264" s="36"/>
      <c r="AG264" s="36"/>
      <c r="AH264" s="36"/>
      <c r="AI264" s="36"/>
      <c r="AJ264" s="36"/>
      <c r="AK264" s="205"/>
      <c r="AL264" s="205"/>
      <c r="AM264" s="205"/>
      <c r="AN264" s="205"/>
      <c r="AO264" s="205"/>
      <c r="AP264" s="205"/>
      <c r="AQ264" s="205"/>
      <c r="AR264" s="205"/>
      <c r="AS264" s="205"/>
      <c r="AT264" s="303"/>
      <c r="AV264"/>
    </row>
    <row r="265" spans="1:48" s="28" customFormat="1" ht="14.9" hidden="1" customHeight="1" outlineLevel="1">
      <c r="A265" s="43"/>
      <c r="C265" s="29"/>
      <c r="D265" s="30"/>
      <c r="E265" s="31"/>
      <c r="F265" s="35"/>
      <c r="G265" s="32"/>
      <c r="H265" s="32"/>
      <c r="I265" s="32"/>
      <c r="J265" s="32"/>
      <c r="K265" s="348">
        <f t="shared" si="68"/>
        <v>0</v>
      </c>
      <c r="L265" s="348">
        <f t="shared" si="69"/>
        <v>0</v>
      </c>
      <c r="M265" s="131"/>
      <c r="N265" s="36"/>
      <c r="O265" s="36"/>
      <c r="P265" s="36"/>
      <c r="Q265" s="131"/>
      <c r="R265" s="36"/>
      <c r="S265" s="36"/>
      <c r="T265" s="34"/>
      <c r="U265" s="131"/>
      <c r="V265" s="36"/>
      <c r="W265" s="36"/>
      <c r="X265" s="34"/>
      <c r="Y265" s="36"/>
      <c r="Z265" s="36"/>
      <c r="AA265" s="36"/>
      <c r="AB265" s="36"/>
      <c r="AC265" s="131"/>
      <c r="AD265" s="36"/>
      <c r="AE265" s="36"/>
      <c r="AF265" s="36"/>
      <c r="AG265" s="36"/>
      <c r="AH265" s="36"/>
      <c r="AI265" s="36"/>
      <c r="AJ265" s="36"/>
      <c r="AK265" s="205"/>
      <c r="AL265" s="205"/>
      <c r="AM265" s="205"/>
      <c r="AN265" s="205"/>
      <c r="AO265" s="205"/>
      <c r="AP265" s="205"/>
      <c r="AQ265" s="205"/>
      <c r="AR265" s="205"/>
      <c r="AS265" s="205"/>
      <c r="AT265" s="303"/>
      <c r="AV265"/>
    </row>
    <row r="266" spans="1:48" s="28" customFormat="1" ht="14.9" hidden="1" customHeight="1" outlineLevel="1">
      <c r="A266" s="43"/>
      <c r="C266" s="29"/>
      <c r="D266" s="30"/>
      <c r="E266" s="31"/>
      <c r="F266" s="35"/>
      <c r="G266" s="32"/>
      <c r="H266" s="32"/>
      <c r="I266" s="32"/>
      <c r="J266" s="32"/>
      <c r="K266" s="348">
        <f t="shared" si="68"/>
        <v>0</v>
      </c>
      <c r="L266" s="348">
        <f t="shared" si="69"/>
        <v>0</v>
      </c>
      <c r="M266" s="131"/>
      <c r="N266" s="36"/>
      <c r="O266" s="36"/>
      <c r="P266" s="36"/>
      <c r="Q266" s="131"/>
      <c r="R266" s="36"/>
      <c r="S266" s="36"/>
      <c r="T266" s="34"/>
      <c r="U266" s="131"/>
      <c r="V266" s="36"/>
      <c r="W266" s="36"/>
      <c r="X266" s="34"/>
      <c r="Y266" s="36"/>
      <c r="Z266" s="36"/>
      <c r="AA266" s="36"/>
      <c r="AB266" s="36"/>
      <c r="AC266" s="131"/>
      <c r="AD266" s="36"/>
      <c r="AE266" s="36"/>
      <c r="AF266" s="36"/>
      <c r="AG266" s="36"/>
      <c r="AH266" s="36"/>
      <c r="AI266" s="36"/>
      <c r="AJ266" s="36"/>
      <c r="AK266" s="205"/>
      <c r="AL266" s="205"/>
      <c r="AM266" s="205"/>
      <c r="AN266" s="205"/>
      <c r="AO266" s="205"/>
      <c r="AP266" s="205"/>
      <c r="AQ266" s="205"/>
      <c r="AR266" s="205"/>
      <c r="AS266" s="205"/>
      <c r="AT266" s="303"/>
      <c r="AV266"/>
    </row>
    <row r="267" spans="1:48" s="28" customFormat="1" ht="14.9" hidden="1" customHeight="1" outlineLevel="1">
      <c r="A267" s="43"/>
      <c r="C267" s="29"/>
      <c r="D267" s="30"/>
      <c r="E267" s="31"/>
      <c r="F267" s="35"/>
      <c r="G267" s="32"/>
      <c r="H267" s="32"/>
      <c r="I267" s="32"/>
      <c r="J267" s="32"/>
      <c r="K267" s="348">
        <f t="shared" si="68"/>
        <v>0</v>
      </c>
      <c r="L267" s="348">
        <f t="shared" si="69"/>
        <v>0</v>
      </c>
      <c r="M267" s="131"/>
      <c r="N267" s="36"/>
      <c r="O267" s="36"/>
      <c r="P267" s="36"/>
      <c r="Q267" s="131"/>
      <c r="R267" s="36"/>
      <c r="S267" s="36"/>
      <c r="T267" s="34"/>
      <c r="U267" s="131"/>
      <c r="V267" s="36"/>
      <c r="W267" s="36"/>
      <c r="X267" s="34"/>
      <c r="Y267" s="36"/>
      <c r="Z267" s="36"/>
      <c r="AA267" s="36"/>
      <c r="AB267" s="36"/>
      <c r="AC267" s="131"/>
      <c r="AD267" s="36"/>
      <c r="AE267" s="36"/>
      <c r="AF267" s="36"/>
      <c r="AG267" s="36"/>
      <c r="AH267" s="36"/>
      <c r="AI267" s="36"/>
      <c r="AJ267" s="36"/>
      <c r="AK267" s="205"/>
      <c r="AL267" s="205"/>
      <c r="AM267" s="205"/>
      <c r="AN267" s="205"/>
      <c r="AO267" s="205"/>
      <c r="AP267" s="205"/>
      <c r="AQ267" s="205"/>
      <c r="AR267" s="205"/>
      <c r="AS267" s="205"/>
      <c r="AT267" s="303"/>
      <c r="AV267"/>
    </row>
    <row r="268" spans="1:48" s="28" customFormat="1" ht="14.9" hidden="1" customHeight="1" outlineLevel="1">
      <c r="A268" s="43"/>
      <c r="C268" s="29"/>
      <c r="D268" s="30"/>
      <c r="E268" s="31"/>
      <c r="F268" s="35"/>
      <c r="G268" s="32"/>
      <c r="H268" s="32"/>
      <c r="I268" s="32"/>
      <c r="J268" s="32"/>
      <c r="K268" s="348">
        <f t="shared" si="68"/>
        <v>0</v>
      </c>
      <c r="L268" s="348">
        <f t="shared" si="69"/>
        <v>0</v>
      </c>
      <c r="M268" s="131"/>
      <c r="N268" s="36"/>
      <c r="O268" s="36"/>
      <c r="P268" s="36"/>
      <c r="Q268" s="131"/>
      <c r="R268" s="36"/>
      <c r="S268" s="36"/>
      <c r="T268" s="34"/>
      <c r="U268" s="131"/>
      <c r="V268" s="36"/>
      <c r="W268" s="36"/>
      <c r="X268" s="34"/>
      <c r="Y268" s="36"/>
      <c r="Z268" s="36"/>
      <c r="AA268" s="36"/>
      <c r="AB268" s="36"/>
      <c r="AC268" s="131"/>
      <c r="AD268" s="36"/>
      <c r="AE268" s="36"/>
      <c r="AF268" s="36"/>
      <c r="AG268" s="36"/>
      <c r="AH268" s="36"/>
      <c r="AI268" s="36"/>
      <c r="AJ268" s="36"/>
      <c r="AK268" s="205"/>
      <c r="AL268" s="205"/>
      <c r="AM268" s="205"/>
      <c r="AN268" s="205"/>
      <c r="AO268" s="205"/>
      <c r="AP268" s="205"/>
      <c r="AQ268" s="205"/>
      <c r="AR268" s="205"/>
      <c r="AS268" s="205"/>
      <c r="AT268" s="303"/>
      <c r="AV268"/>
    </row>
    <row r="269" spans="1:48" s="28" customFormat="1" ht="14.9" hidden="1" customHeight="1" outlineLevel="1">
      <c r="A269" s="43"/>
      <c r="C269" s="29"/>
      <c r="D269" s="30"/>
      <c r="E269" s="31"/>
      <c r="F269" s="35"/>
      <c r="G269" s="32"/>
      <c r="H269" s="32"/>
      <c r="I269" s="32"/>
      <c r="J269" s="32"/>
      <c r="K269" s="348">
        <f t="shared" si="68"/>
        <v>0</v>
      </c>
      <c r="L269" s="348">
        <f t="shared" si="69"/>
        <v>0</v>
      </c>
      <c r="M269" s="131"/>
      <c r="N269" s="36"/>
      <c r="O269" s="36"/>
      <c r="P269" s="36"/>
      <c r="Q269" s="131"/>
      <c r="R269" s="36"/>
      <c r="S269" s="36"/>
      <c r="T269" s="34"/>
      <c r="U269" s="131"/>
      <c r="V269" s="36"/>
      <c r="W269" s="36"/>
      <c r="X269" s="34"/>
      <c r="Y269" s="36"/>
      <c r="Z269" s="36"/>
      <c r="AA269" s="36"/>
      <c r="AB269" s="36"/>
      <c r="AC269" s="131"/>
      <c r="AD269" s="36"/>
      <c r="AE269" s="36"/>
      <c r="AF269" s="36"/>
      <c r="AG269" s="36"/>
      <c r="AH269" s="36"/>
      <c r="AI269" s="36"/>
      <c r="AJ269" s="36"/>
      <c r="AK269" s="205"/>
      <c r="AL269" s="205"/>
      <c r="AM269" s="205"/>
      <c r="AN269" s="205"/>
      <c r="AO269" s="205"/>
      <c r="AP269" s="205"/>
      <c r="AQ269" s="205"/>
      <c r="AR269" s="205"/>
      <c r="AS269" s="205"/>
      <c r="AT269" s="303"/>
      <c r="AV269"/>
    </row>
    <row r="270" spans="1:48" s="28" customFormat="1" ht="14.9" hidden="1" customHeight="1" outlineLevel="1">
      <c r="A270" s="43"/>
      <c r="C270" s="29"/>
      <c r="D270" s="30"/>
      <c r="E270" s="31"/>
      <c r="F270" s="35"/>
      <c r="G270" s="32"/>
      <c r="H270" s="32"/>
      <c r="I270" s="32"/>
      <c r="J270" s="32"/>
      <c r="K270" s="348">
        <f t="shared" si="68"/>
        <v>0</v>
      </c>
      <c r="L270" s="348">
        <f t="shared" si="69"/>
        <v>0</v>
      </c>
      <c r="M270" s="131"/>
      <c r="N270" s="36"/>
      <c r="O270" s="36"/>
      <c r="P270" s="36"/>
      <c r="Q270" s="131"/>
      <c r="R270" s="36"/>
      <c r="S270" s="36"/>
      <c r="T270" s="34"/>
      <c r="U270" s="131"/>
      <c r="V270" s="36"/>
      <c r="W270" s="36"/>
      <c r="X270" s="34"/>
      <c r="Y270" s="36"/>
      <c r="Z270" s="36"/>
      <c r="AA270" s="36"/>
      <c r="AB270" s="36"/>
      <c r="AC270" s="131"/>
      <c r="AD270" s="36"/>
      <c r="AE270" s="36"/>
      <c r="AF270" s="36"/>
      <c r="AG270" s="36"/>
      <c r="AH270" s="36"/>
      <c r="AI270" s="36"/>
      <c r="AJ270" s="36"/>
      <c r="AK270" s="205"/>
      <c r="AL270" s="205"/>
      <c r="AM270" s="205"/>
      <c r="AN270" s="205"/>
      <c r="AO270" s="205"/>
      <c r="AP270" s="205"/>
      <c r="AQ270" s="205"/>
      <c r="AR270" s="205"/>
      <c r="AS270" s="205"/>
      <c r="AT270" s="303"/>
      <c r="AV270"/>
    </row>
    <row r="271" spans="1:48" s="28" customFormat="1" ht="14.9" hidden="1" customHeight="1" outlineLevel="1">
      <c r="A271" s="43"/>
      <c r="C271" s="29"/>
      <c r="D271" s="30"/>
      <c r="E271" s="31"/>
      <c r="F271" s="35"/>
      <c r="G271" s="32"/>
      <c r="H271" s="32"/>
      <c r="I271" s="32"/>
      <c r="J271" s="32"/>
      <c r="K271" s="348">
        <f t="shared" si="68"/>
        <v>0</v>
      </c>
      <c r="L271" s="348">
        <f t="shared" si="69"/>
        <v>0</v>
      </c>
      <c r="M271" s="131"/>
      <c r="N271" s="36"/>
      <c r="O271" s="36"/>
      <c r="P271" s="36"/>
      <c r="Q271" s="131"/>
      <c r="R271" s="36"/>
      <c r="S271" s="36"/>
      <c r="T271" s="34"/>
      <c r="U271" s="131"/>
      <c r="V271" s="36"/>
      <c r="W271" s="36"/>
      <c r="X271" s="34"/>
      <c r="Y271" s="36"/>
      <c r="Z271" s="36"/>
      <c r="AA271" s="36"/>
      <c r="AB271" s="36"/>
      <c r="AC271" s="131"/>
      <c r="AD271" s="36"/>
      <c r="AE271" s="36"/>
      <c r="AF271" s="36"/>
      <c r="AG271" s="36"/>
      <c r="AH271" s="36"/>
      <c r="AI271" s="36"/>
      <c r="AJ271" s="36"/>
      <c r="AK271" s="205"/>
      <c r="AL271" s="205"/>
      <c r="AM271" s="205"/>
      <c r="AN271" s="205"/>
      <c r="AO271" s="205"/>
      <c r="AP271" s="205"/>
      <c r="AQ271" s="205"/>
      <c r="AR271" s="205"/>
      <c r="AS271" s="205"/>
      <c r="AT271" s="303"/>
      <c r="AV271"/>
    </row>
    <row r="272" spans="1:48" s="28" customFormat="1" ht="14.9" hidden="1" customHeight="1" outlineLevel="1">
      <c r="A272" s="43"/>
      <c r="C272" s="29"/>
      <c r="D272" s="30"/>
      <c r="E272" s="31"/>
      <c r="F272" s="35"/>
      <c r="G272" s="32"/>
      <c r="H272" s="32"/>
      <c r="I272" s="32"/>
      <c r="J272" s="32"/>
      <c r="K272" s="348">
        <f t="shared" si="68"/>
        <v>0</v>
      </c>
      <c r="L272" s="348">
        <f t="shared" si="69"/>
        <v>0</v>
      </c>
      <c r="M272" s="131"/>
      <c r="N272" s="36"/>
      <c r="O272" s="36"/>
      <c r="P272" s="36"/>
      <c r="Q272" s="131"/>
      <c r="R272" s="36"/>
      <c r="S272" s="36"/>
      <c r="T272" s="34"/>
      <c r="U272" s="131"/>
      <c r="V272" s="36"/>
      <c r="W272" s="36"/>
      <c r="X272" s="34"/>
      <c r="Y272" s="36"/>
      <c r="Z272" s="36"/>
      <c r="AA272" s="36"/>
      <c r="AB272" s="36"/>
      <c r="AC272" s="131"/>
      <c r="AD272" s="36"/>
      <c r="AE272" s="36"/>
      <c r="AF272" s="36"/>
      <c r="AG272" s="36"/>
      <c r="AH272" s="36"/>
      <c r="AI272" s="36"/>
      <c r="AJ272" s="36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303"/>
      <c r="AV272"/>
    </row>
    <row r="273" spans="1:50" s="28" customFormat="1" ht="14.9" hidden="1" customHeight="1" outlineLevel="1">
      <c r="A273" s="43"/>
      <c r="C273" s="29"/>
      <c r="D273" s="30"/>
      <c r="E273" s="31"/>
      <c r="F273" s="35"/>
      <c r="G273" s="32"/>
      <c r="H273" s="32"/>
      <c r="I273" s="32"/>
      <c r="J273" s="32"/>
      <c r="K273" s="348">
        <f t="shared" si="68"/>
        <v>0</v>
      </c>
      <c r="L273" s="348">
        <f t="shared" si="69"/>
        <v>0</v>
      </c>
      <c r="M273" s="131"/>
      <c r="N273" s="36"/>
      <c r="O273" s="36"/>
      <c r="P273" s="36"/>
      <c r="Q273" s="131"/>
      <c r="R273" s="36"/>
      <c r="S273" s="36"/>
      <c r="T273" s="34"/>
      <c r="U273" s="131"/>
      <c r="V273" s="36"/>
      <c r="W273" s="36"/>
      <c r="X273" s="34"/>
      <c r="Y273" s="36"/>
      <c r="Z273" s="36"/>
      <c r="AA273" s="36"/>
      <c r="AB273" s="36"/>
      <c r="AC273" s="131"/>
      <c r="AD273" s="36"/>
      <c r="AE273" s="36"/>
      <c r="AF273" s="36"/>
      <c r="AG273" s="36"/>
      <c r="AH273" s="36"/>
      <c r="AI273" s="36"/>
      <c r="AJ273" s="36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303"/>
      <c r="AV273"/>
    </row>
    <row r="274" spans="1:50" s="28" customFormat="1" ht="14.9" hidden="1" customHeight="1" outlineLevel="1">
      <c r="A274" s="43"/>
      <c r="C274" s="29"/>
      <c r="D274" s="30"/>
      <c r="E274" s="31"/>
      <c r="F274" s="35"/>
      <c r="G274" s="32"/>
      <c r="H274" s="32"/>
      <c r="I274" s="32"/>
      <c r="J274" s="32"/>
      <c r="K274" s="348">
        <f t="shared" si="68"/>
        <v>0</v>
      </c>
      <c r="L274" s="348">
        <f t="shared" si="69"/>
        <v>0</v>
      </c>
      <c r="M274" s="131"/>
      <c r="N274" s="36"/>
      <c r="O274" s="36"/>
      <c r="P274" s="36"/>
      <c r="Q274" s="131"/>
      <c r="R274" s="36"/>
      <c r="S274" s="36"/>
      <c r="T274" s="34"/>
      <c r="U274" s="131"/>
      <c r="V274" s="36"/>
      <c r="W274" s="36"/>
      <c r="X274" s="34"/>
      <c r="Y274" s="36"/>
      <c r="Z274" s="36"/>
      <c r="AA274" s="36"/>
      <c r="AB274" s="36"/>
      <c r="AC274" s="131"/>
      <c r="AD274" s="36"/>
      <c r="AE274" s="36"/>
      <c r="AF274" s="36"/>
      <c r="AG274" s="36"/>
      <c r="AH274" s="36"/>
      <c r="AI274" s="36"/>
      <c r="AJ274" s="36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303"/>
      <c r="AV274"/>
    </row>
    <row r="275" spans="1:50" s="28" customFormat="1" ht="14.9" hidden="1" customHeight="1" outlineLevel="1">
      <c r="A275" s="43"/>
      <c r="C275" s="29"/>
      <c r="D275" s="30"/>
      <c r="E275" s="31"/>
      <c r="F275" s="35"/>
      <c r="G275" s="32"/>
      <c r="H275" s="32"/>
      <c r="I275" s="32"/>
      <c r="J275" s="32"/>
      <c r="K275" s="348">
        <f t="shared" si="68"/>
        <v>0</v>
      </c>
      <c r="L275" s="348">
        <f t="shared" si="69"/>
        <v>0</v>
      </c>
      <c r="M275" s="131"/>
      <c r="N275" s="36"/>
      <c r="O275" s="36"/>
      <c r="P275" s="36"/>
      <c r="Q275" s="131"/>
      <c r="R275" s="36"/>
      <c r="S275" s="36"/>
      <c r="T275" s="34"/>
      <c r="U275" s="131"/>
      <c r="V275" s="36"/>
      <c r="W275" s="36"/>
      <c r="X275" s="34"/>
      <c r="Y275" s="36"/>
      <c r="Z275" s="36"/>
      <c r="AA275" s="36"/>
      <c r="AB275" s="36"/>
      <c r="AC275" s="131"/>
      <c r="AD275" s="36"/>
      <c r="AE275" s="36"/>
      <c r="AF275" s="36"/>
      <c r="AG275" s="36"/>
      <c r="AH275" s="36"/>
      <c r="AI275" s="36"/>
      <c r="AJ275" s="36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303"/>
    </row>
    <row r="276" spans="1:50" s="28" customFormat="1" ht="14.9" hidden="1" customHeight="1" collapsed="1">
      <c r="A276" s="43" t="s">
        <v>31</v>
      </c>
      <c r="C276" s="29"/>
      <c r="D276" s="30"/>
      <c r="E276" s="31">
        <f t="shared" si="57"/>
        <v>0</v>
      </c>
      <c r="F276" s="35">
        <f t="shared" si="52"/>
        <v>-0.87076913557329361</v>
      </c>
      <c r="G276" s="32">
        <f t="shared" si="53"/>
        <v>-0.94397845721721874</v>
      </c>
      <c r="H276" s="32">
        <f t="shared" si="58"/>
        <v>-1.163616743252476</v>
      </c>
      <c r="I276" s="32"/>
      <c r="J276" s="32"/>
      <c r="K276" s="348">
        <f t="shared" si="68"/>
        <v>0</v>
      </c>
      <c r="L276" s="348">
        <f t="shared" si="69"/>
        <v>0</v>
      </c>
      <c r="M276" s="131"/>
      <c r="N276" s="36"/>
      <c r="O276" s="36"/>
      <c r="P276" s="36"/>
      <c r="Q276" s="131">
        <f t="shared" ref="Q276:X276" si="70">Q218-Q221</f>
        <v>-3.0657341593167201E-2</v>
      </c>
      <c r="R276" s="36">
        <f t="shared" si="70"/>
        <v>3.1760291684078401E-6</v>
      </c>
      <c r="S276" s="36">
        <f t="shared" si="70"/>
        <v>2.3103490229291201E-5</v>
      </c>
      <c r="T276" s="34">
        <f t="shared" si="70"/>
        <v>-0.84013807349952407</v>
      </c>
      <c r="U276" s="131">
        <f t="shared" si="70"/>
        <v>0</v>
      </c>
      <c r="V276" s="36">
        <f t="shared" si="70"/>
        <v>-0.27998354898921191</v>
      </c>
      <c r="W276" s="36">
        <f t="shared" si="70"/>
        <v>-0.42652725122676044</v>
      </c>
      <c r="X276" s="34">
        <f t="shared" si="70"/>
        <v>-0.23746765700124645</v>
      </c>
      <c r="Y276" s="36">
        <v>-0.68007096392667066</v>
      </c>
      <c r="Z276" s="36">
        <v>1.3467578386408108E-2</v>
      </c>
      <c r="AA276" s="36">
        <v>-9.1957881550709386E-3</v>
      </c>
      <c r="AB276" s="36">
        <v>-0.48781756955714251</v>
      </c>
      <c r="AC276" s="131"/>
      <c r="AD276" s="36"/>
      <c r="AE276" s="36"/>
      <c r="AF276" s="36"/>
      <c r="AG276" s="36"/>
      <c r="AH276" s="36"/>
      <c r="AI276" s="36"/>
      <c r="AJ276" s="36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303"/>
    </row>
    <row r="277" spans="1:50" ht="14.9" customHeight="1">
      <c r="A277" s="45" t="s">
        <v>16</v>
      </c>
      <c r="B277" s="61"/>
      <c r="C277" s="62"/>
      <c r="D277" s="63"/>
      <c r="E277" s="26">
        <f t="shared" ref="E277:T277" si="71">SUM(E278:E282)</f>
        <v>0.41071824662426992</v>
      </c>
      <c r="F277" s="25">
        <f t="shared" si="71"/>
        <v>0</v>
      </c>
      <c r="G277" s="25">
        <f t="shared" ref="G277:H277" si="72">SUM(G278:G283)</f>
        <v>-5.5824586574096475</v>
      </c>
      <c r="H277" s="25">
        <f t="shared" si="72"/>
        <v>15.644135044718055</v>
      </c>
      <c r="I277" s="25">
        <f>SUM(I278:I300)</f>
        <v>8.5498824806730074</v>
      </c>
      <c r="J277" s="25">
        <f>SUM(J278:J300)</f>
        <v>91.291620351956254</v>
      </c>
      <c r="K277" s="352">
        <f>SUM(K278:K300)</f>
        <v>13.483786541064337</v>
      </c>
      <c r="L277" s="352">
        <f>SUM(L278:L300)</f>
        <v>-5.0736775218588855E-3</v>
      </c>
      <c r="M277" s="25">
        <f t="shared" si="71"/>
        <v>0</v>
      </c>
      <c r="N277" s="25">
        <f t="shared" si="71"/>
        <v>0.40161100513213593</v>
      </c>
      <c r="O277" s="25">
        <f t="shared" si="71"/>
        <v>5.2512500130983408E-3</v>
      </c>
      <c r="P277" s="25">
        <f t="shared" si="71"/>
        <v>3.8559914790356475E-3</v>
      </c>
      <c r="Q277" s="25">
        <f t="shared" si="71"/>
        <v>0</v>
      </c>
      <c r="R277" s="25">
        <f t="shared" si="71"/>
        <v>0</v>
      </c>
      <c r="S277" s="25">
        <f t="shared" si="71"/>
        <v>0</v>
      </c>
      <c r="T277" s="25">
        <f t="shared" si="71"/>
        <v>0</v>
      </c>
      <c r="U277" s="127">
        <f>SUM(U278:U283)</f>
        <v>0</v>
      </c>
      <c r="V277" s="24">
        <f t="shared" ref="V277:X277" si="73">SUM(V278:V283)</f>
        <v>-6.4984895974627479</v>
      </c>
      <c r="W277" s="24">
        <f t="shared" si="73"/>
        <v>-0.42337390069541664</v>
      </c>
      <c r="X277" s="26">
        <f t="shared" si="73"/>
        <v>1.3394048407485164</v>
      </c>
      <c r="Y277" s="127">
        <f>SUM(Y278:Y283)</f>
        <v>3.9454926868341458</v>
      </c>
      <c r="Z277" s="24">
        <f t="shared" ref="Z277:AB277" si="74">SUM(Z278:Z283)</f>
        <v>6.2940073803663982E-2</v>
      </c>
      <c r="AA277" s="24">
        <f t="shared" si="74"/>
        <v>0.51127941415126621</v>
      </c>
      <c r="AB277" s="26">
        <f t="shared" si="74"/>
        <v>11.124422869928978</v>
      </c>
      <c r="AC277" s="24">
        <f t="shared" ref="AC277:AF277" si="75">SUM(AC278:AC302)</f>
        <v>7.212870222272679</v>
      </c>
      <c r="AD277" s="24">
        <f t="shared" si="75"/>
        <v>0.96719787336407992</v>
      </c>
      <c r="AE277" s="24">
        <f t="shared" si="75"/>
        <v>-4.6236819708332821E-2</v>
      </c>
      <c r="AF277" s="24">
        <f t="shared" si="75"/>
        <v>0.41605120474458196</v>
      </c>
      <c r="AG277" s="24">
        <v>0.20036823000000001</v>
      </c>
      <c r="AH277" s="24">
        <v>63.781158101671878</v>
      </c>
      <c r="AI277" s="24">
        <v>30.370293876098067</v>
      </c>
      <c r="AJ277" s="24">
        <v>-3.0601998558136994</v>
      </c>
      <c r="AK277" s="203">
        <v>1.1681415091624208</v>
      </c>
      <c r="AL277" s="203">
        <f>SUM(AL278:AL302)</f>
        <v>-0.79328418541245072</v>
      </c>
      <c r="AM277" s="203">
        <f>SUM(AM278:AM302)</f>
        <v>10.139974031104224</v>
      </c>
      <c r="AN277" s="203">
        <f>SUM(AN278:AN302)</f>
        <v>2.9689551862101422</v>
      </c>
      <c r="AO277" s="203">
        <f>SUM(AO278:AO302)</f>
        <v>-5.0736775218588855E-3</v>
      </c>
      <c r="AP277" s="203">
        <f t="shared" ref="AP277:AR277" si="76">SUM(AP278:AP302)</f>
        <v>0</v>
      </c>
      <c r="AQ277" s="203">
        <f t="shared" si="76"/>
        <v>0</v>
      </c>
      <c r="AR277" s="203">
        <f t="shared" si="76"/>
        <v>0</v>
      </c>
      <c r="AS277" s="203">
        <v>0</v>
      </c>
      <c r="AU277" s="28"/>
    </row>
    <row r="278" spans="1:50" s="28" customFormat="1" ht="14.9" hidden="1" customHeight="1">
      <c r="A278" s="43" t="s">
        <v>276</v>
      </c>
      <c r="B278" s="28" t="s">
        <v>213</v>
      </c>
      <c r="C278" s="29" t="s">
        <v>210</v>
      </c>
      <c r="D278" s="30" t="s">
        <v>50</v>
      </c>
      <c r="E278" s="31">
        <f t="shared" ref="E278:E282" si="77">SUM(M278:P278)</f>
        <v>0.41071824662426992</v>
      </c>
      <c r="F278" s="59">
        <f t="shared" ref="F278:F282" si="78">SUM(Q278:T278)</f>
        <v>0</v>
      </c>
      <c r="G278" s="32">
        <f t="shared" ref="G278:G282" si="79">SUM(U278:X278)</f>
        <v>0</v>
      </c>
      <c r="H278" s="32">
        <f t="shared" ref="H278:H282" si="80">SUM(Y278:AB278)</f>
        <v>0</v>
      </c>
      <c r="I278" s="32">
        <f t="shared" ref="I278:I287" si="81">SUM(AC278:AF278)</f>
        <v>0</v>
      </c>
      <c r="J278" s="32">
        <f>SUM(AG278:AJ278)</f>
        <v>0</v>
      </c>
      <c r="K278" s="348">
        <f t="shared" si="68"/>
        <v>0</v>
      </c>
      <c r="L278" s="348">
        <f t="shared" si="69"/>
        <v>0</v>
      </c>
      <c r="M278" s="131">
        <v>0</v>
      </c>
      <c r="N278" s="36">
        <v>0.40161100513213593</v>
      </c>
      <c r="O278" s="36">
        <v>5.2512500130983408E-3</v>
      </c>
      <c r="P278" s="34">
        <v>3.8559914790356475E-3</v>
      </c>
      <c r="Q278" s="60"/>
      <c r="R278" s="60"/>
      <c r="S278" s="60"/>
      <c r="T278" s="240"/>
      <c r="U278" s="133"/>
      <c r="V278" s="60"/>
      <c r="W278" s="60"/>
      <c r="X278" s="240"/>
      <c r="Y278" s="60"/>
      <c r="Z278" s="60"/>
      <c r="AA278" s="60"/>
      <c r="AB278" s="60"/>
      <c r="AC278" s="133"/>
      <c r="AD278" s="60"/>
      <c r="AE278" s="60"/>
      <c r="AF278" s="60"/>
      <c r="AG278" s="60"/>
      <c r="AH278" s="60"/>
      <c r="AI278" s="60"/>
      <c r="AJ278" s="60"/>
      <c r="AK278" s="209"/>
      <c r="AL278" s="209"/>
      <c r="AM278" s="209"/>
      <c r="AN278" s="209"/>
      <c r="AO278" s="209"/>
      <c r="AP278" s="209"/>
      <c r="AQ278" s="209"/>
      <c r="AR278" s="209"/>
      <c r="AS278" s="209"/>
      <c r="AT278" s="303"/>
      <c r="AU278" s="28" t="s">
        <v>8</v>
      </c>
      <c r="AV278" s="28" t="s">
        <v>2</v>
      </c>
      <c r="AW278" s="28" t="s">
        <v>1</v>
      </c>
      <c r="AX278" s="28" t="s">
        <v>16</v>
      </c>
    </row>
    <row r="279" spans="1:50" s="28" customFormat="1" ht="14.9" hidden="1" customHeight="1">
      <c r="A279" s="27" t="s">
        <v>277</v>
      </c>
      <c r="B279" s="28" t="s">
        <v>221</v>
      </c>
      <c r="C279" s="29" t="s">
        <v>72</v>
      </c>
      <c r="D279" s="30" t="s">
        <v>218</v>
      </c>
      <c r="E279" s="34">
        <f t="shared" ref="E279" si="82">SUM(M279:P279)</f>
        <v>0</v>
      </c>
      <c r="F279" s="35">
        <f t="shared" si="78"/>
        <v>0</v>
      </c>
      <c r="G279" s="35">
        <f t="shared" si="79"/>
        <v>0</v>
      </c>
      <c r="H279" s="35">
        <f>SUM(Y279:AB279)</f>
        <v>11.262499999999999</v>
      </c>
      <c r="I279" s="32">
        <f t="shared" si="81"/>
        <v>6.7441204599999995</v>
      </c>
      <c r="J279" s="32">
        <f t="shared" ref="J279:J294" si="83">SUM(AG279:AJ279)</f>
        <v>63.969075250000003</v>
      </c>
      <c r="K279" s="348">
        <f t="shared" si="68"/>
        <v>0</v>
      </c>
      <c r="L279" s="348">
        <f t="shared" si="69"/>
        <v>0</v>
      </c>
      <c r="M279" s="131"/>
      <c r="N279" s="36"/>
      <c r="O279" s="36"/>
      <c r="P279" s="36"/>
      <c r="Q279" s="131"/>
      <c r="R279" s="36"/>
      <c r="S279" s="36"/>
      <c r="T279" s="34"/>
      <c r="U279" s="131"/>
      <c r="V279" s="36"/>
      <c r="W279" s="36"/>
      <c r="X279" s="34"/>
      <c r="Y279" s="36"/>
      <c r="Z279" s="36"/>
      <c r="AA279" s="36"/>
      <c r="AB279" s="36">
        <v>11.262499999999999</v>
      </c>
      <c r="AC279" s="131">
        <v>5.1142089999999998</v>
      </c>
      <c r="AD279" s="36">
        <v>0.96509400000000056</v>
      </c>
      <c r="AE279" s="36">
        <v>0.17238299999999995</v>
      </c>
      <c r="AF279" s="36">
        <v>0.49243445999999924</v>
      </c>
      <c r="AG279" s="36">
        <v>0.20036823000000001</v>
      </c>
      <c r="AH279" s="36">
        <v>63.768707019999994</v>
      </c>
      <c r="AI279" s="36">
        <v>9.3536289824669439E-15</v>
      </c>
      <c r="AJ279" s="36">
        <v>0</v>
      </c>
      <c r="AK279" s="205">
        <v>0</v>
      </c>
      <c r="AL279" s="205">
        <v>0</v>
      </c>
      <c r="AM279" s="205">
        <v>0</v>
      </c>
      <c r="AN279" s="205">
        <v>0</v>
      </c>
      <c r="AO279" s="205">
        <v>0</v>
      </c>
      <c r="AP279" s="205">
        <v>0</v>
      </c>
      <c r="AQ279" s="205">
        <v>0</v>
      </c>
      <c r="AR279" s="205">
        <v>0</v>
      </c>
      <c r="AS279" s="205"/>
      <c r="AT279" s="303"/>
      <c r="AU279" s="28" t="s">
        <v>31</v>
      </c>
      <c r="AV279" s="28" t="s">
        <v>446</v>
      </c>
      <c r="AW279" s="28" t="s">
        <v>1</v>
      </c>
      <c r="AX279" s="28" t="s">
        <v>16</v>
      </c>
    </row>
    <row r="280" spans="1:50" s="28" customFormat="1" ht="14.9" hidden="1" customHeight="1">
      <c r="A280" s="27" t="s">
        <v>427</v>
      </c>
      <c r="B280" s="28" t="s">
        <v>70</v>
      </c>
      <c r="C280" s="29" t="s">
        <v>9</v>
      </c>
      <c r="D280" s="30" t="s">
        <v>49</v>
      </c>
      <c r="E280" s="31">
        <f t="shared" si="77"/>
        <v>0</v>
      </c>
      <c r="F280" s="32">
        <f t="shared" si="78"/>
        <v>0</v>
      </c>
      <c r="G280" s="32">
        <f t="shared" si="79"/>
        <v>-0.67671336769278334</v>
      </c>
      <c r="H280" s="32">
        <f t="shared" si="80"/>
        <v>0.19542380289262273</v>
      </c>
      <c r="I280" s="32">
        <f t="shared" si="81"/>
        <v>0.82740784420705249</v>
      </c>
      <c r="J280" s="32">
        <f t="shared" si="83"/>
        <v>0</v>
      </c>
      <c r="K280" s="348">
        <f t="shared" si="68"/>
        <v>-0.96869251300059189</v>
      </c>
      <c r="L280" s="348">
        <f t="shared" si="69"/>
        <v>0</v>
      </c>
      <c r="M280" s="130"/>
      <c r="N280" s="33"/>
      <c r="O280" s="33"/>
      <c r="P280" s="33"/>
      <c r="Q280" s="130"/>
      <c r="R280" s="33"/>
      <c r="S280" s="33"/>
      <c r="T280" s="31"/>
      <c r="U280" s="131"/>
      <c r="V280" s="36">
        <v>-0.64522883695150113</v>
      </c>
      <c r="W280" s="36">
        <v>2.3737855174893047E-3</v>
      </c>
      <c r="X280" s="34">
        <v>-3.385831625877158E-2</v>
      </c>
      <c r="Y280" s="36">
        <v>0.18909935488599425</v>
      </c>
      <c r="Z280" s="36">
        <v>-1.7183690137154151E-4</v>
      </c>
      <c r="AA280" s="36">
        <v>3.7105765004600277E-3</v>
      </c>
      <c r="AB280" s="36">
        <v>2.7857084075399996E-3</v>
      </c>
      <c r="AC280" s="131">
        <v>0.84271933321873738</v>
      </c>
      <c r="AD280" s="36">
        <v>8.419475991124914E-4</v>
      </c>
      <c r="AE280" s="36">
        <v>-6.5506405069691853E-3</v>
      </c>
      <c r="AF280" s="36">
        <v>-9.6027961038281928E-3</v>
      </c>
      <c r="AG280" s="36"/>
      <c r="AH280" s="36"/>
      <c r="AI280" s="36"/>
      <c r="AJ280" s="36"/>
      <c r="AK280" s="205">
        <v>-0.43148859278113205</v>
      </c>
      <c r="AL280" s="205">
        <v>-3.1970199796003962E-2</v>
      </c>
      <c r="AM280" s="205">
        <v>-0.42373969791111721</v>
      </c>
      <c r="AN280" s="205">
        <v>-8.1494022512338615E-2</v>
      </c>
      <c r="AO280" s="205">
        <v>0</v>
      </c>
      <c r="AP280" s="205">
        <v>0</v>
      </c>
      <c r="AQ280" s="205">
        <v>0</v>
      </c>
      <c r="AR280" s="205">
        <v>0</v>
      </c>
      <c r="AS280" s="205"/>
      <c r="AT280" s="303"/>
      <c r="AU280" s="28" t="s">
        <v>9</v>
      </c>
      <c r="AV280" s="28" t="s">
        <v>2</v>
      </c>
      <c r="AW280" s="28" t="s">
        <v>1</v>
      </c>
      <c r="AX280" s="28" t="s">
        <v>16</v>
      </c>
    </row>
    <row r="281" spans="1:50" s="28" customFormat="1" ht="14.9" hidden="1" customHeight="1">
      <c r="A281" s="27" t="s">
        <v>427</v>
      </c>
      <c r="B281" s="28" t="s">
        <v>70</v>
      </c>
      <c r="C281" s="29" t="s">
        <v>279</v>
      </c>
      <c r="D281" s="30" t="s">
        <v>49</v>
      </c>
      <c r="E281" s="31">
        <f t="shared" si="77"/>
        <v>0</v>
      </c>
      <c r="F281" s="32">
        <f t="shared" si="78"/>
        <v>0</v>
      </c>
      <c r="G281" s="32">
        <f t="shared" si="79"/>
        <v>-3.7578280438720961</v>
      </c>
      <c r="H281" s="32">
        <f t="shared" si="80"/>
        <v>4.1862112418254327</v>
      </c>
      <c r="I281" s="32">
        <f t="shared" si="81"/>
        <v>0.83308045875023429</v>
      </c>
      <c r="J281" s="32">
        <f t="shared" si="83"/>
        <v>0</v>
      </c>
      <c r="K281" s="348">
        <f t="shared" si="68"/>
        <v>-0.96869251300059189</v>
      </c>
      <c r="L281" s="348">
        <f t="shared" si="69"/>
        <v>0</v>
      </c>
      <c r="M281" s="130"/>
      <c r="N281" s="33"/>
      <c r="O281" s="33"/>
      <c r="P281" s="33"/>
      <c r="Q281" s="130"/>
      <c r="R281" s="33"/>
      <c r="S281" s="33"/>
      <c r="T281" s="31"/>
      <c r="U281" s="131"/>
      <c r="V281" s="36">
        <v>-4.7743998980986424</v>
      </c>
      <c r="W281" s="36">
        <v>-0.4235158585810056</v>
      </c>
      <c r="X281" s="34">
        <v>1.440087712807552</v>
      </c>
      <c r="Y281" s="36">
        <v>3.7563933319481517</v>
      </c>
      <c r="Z281" s="36">
        <v>6.3111910705035523E-2</v>
      </c>
      <c r="AA281" s="36">
        <v>7.5015892591816069E-2</v>
      </c>
      <c r="AB281" s="36">
        <v>0.29169010658042893</v>
      </c>
      <c r="AC281" s="131">
        <v>0.84850194512947286</v>
      </c>
      <c r="AD281" s="36">
        <v>8.4269636489853195E-4</v>
      </c>
      <c r="AE281" s="36">
        <v>-6.5955509569571857E-3</v>
      </c>
      <c r="AF281" s="36">
        <v>-9.6686317871799154E-3</v>
      </c>
      <c r="AG281" s="36"/>
      <c r="AH281" s="36"/>
      <c r="AI281" s="36"/>
      <c r="AJ281" s="36"/>
      <c r="AK281" s="205">
        <v>-0.43148859278113205</v>
      </c>
      <c r="AL281" s="205">
        <v>-3.1970199796003962E-2</v>
      </c>
      <c r="AM281" s="205">
        <v>-0.42373969791111721</v>
      </c>
      <c r="AN281" s="205">
        <v>-8.1494022512338615E-2</v>
      </c>
      <c r="AO281" s="205">
        <v>0</v>
      </c>
      <c r="AP281" s="205">
        <v>0</v>
      </c>
      <c r="AQ281" s="205">
        <v>0</v>
      </c>
      <c r="AR281" s="205">
        <v>0</v>
      </c>
      <c r="AS281" s="205"/>
      <c r="AT281" s="303"/>
      <c r="AU281" s="28" t="s">
        <v>57</v>
      </c>
      <c r="AV281" s="28" t="s">
        <v>3</v>
      </c>
      <c r="AW281" s="28" t="s">
        <v>1</v>
      </c>
      <c r="AX281" s="28" t="s">
        <v>16</v>
      </c>
    </row>
    <row r="282" spans="1:50" s="28" customFormat="1" ht="14.9" hidden="1" customHeight="1">
      <c r="A282" s="27" t="s">
        <v>427</v>
      </c>
      <c r="B282" s="28" t="s">
        <v>70</v>
      </c>
      <c r="C282" s="29" t="s">
        <v>210</v>
      </c>
      <c r="D282" s="30" t="s">
        <v>49</v>
      </c>
      <c r="E282" s="31">
        <f t="shared" si="77"/>
        <v>0</v>
      </c>
      <c r="F282" s="32">
        <f t="shared" si="78"/>
        <v>0</v>
      </c>
      <c r="G282" s="32">
        <f t="shared" si="79"/>
        <v>-1.1479172458447682</v>
      </c>
      <c r="H282" s="32">
        <f t="shared" si="80"/>
        <v>0</v>
      </c>
      <c r="I282" s="32">
        <f t="shared" si="81"/>
        <v>0.40004903853973173</v>
      </c>
      <c r="J282" s="32">
        <f t="shared" si="83"/>
        <v>0</v>
      </c>
      <c r="K282" s="348">
        <f t="shared" si="68"/>
        <v>-0.48434625650029584</v>
      </c>
      <c r="L282" s="348">
        <f t="shared" si="69"/>
        <v>0</v>
      </c>
      <c r="M282" s="130"/>
      <c r="N282" s="33"/>
      <c r="O282" s="33"/>
      <c r="P282" s="33"/>
      <c r="Q282" s="130"/>
      <c r="R282" s="33"/>
      <c r="S282" s="33"/>
      <c r="T282" s="31"/>
      <c r="U282" s="131"/>
      <c r="V282" s="36">
        <v>-1.0788608624126039</v>
      </c>
      <c r="W282" s="36">
        <v>-2.2318276319003199E-3</v>
      </c>
      <c r="X282" s="34">
        <v>-6.6824555800264002E-2</v>
      </c>
      <c r="Y282" s="36">
        <v>0</v>
      </c>
      <c r="Z282" s="36">
        <v>0</v>
      </c>
      <c r="AA282" s="36">
        <v>0.43255294505899006</v>
      </c>
      <c r="AB282" s="36">
        <v>-0.43255294505899006</v>
      </c>
      <c r="AC282" s="131">
        <v>0.40743994392446842</v>
      </c>
      <c r="AD282" s="36">
        <v>4.1922940006833276E-4</v>
      </c>
      <c r="AE282" s="36">
        <v>-3.1672136721689892E-3</v>
      </c>
      <c r="AF282" s="36">
        <v>-4.6429211126360337E-3</v>
      </c>
      <c r="AG282" s="36"/>
      <c r="AH282" s="36"/>
      <c r="AI282" s="36"/>
      <c r="AJ282" s="36"/>
      <c r="AK282" s="205">
        <v>-0.21574429639056603</v>
      </c>
      <c r="AL282" s="205">
        <v>-1.5985105297872143E-2</v>
      </c>
      <c r="AM282" s="205">
        <v>-0.2118698435556885</v>
      </c>
      <c r="AN282" s="205">
        <v>-4.0747011256169197E-2</v>
      </c>
      <c r="AO282" s="205">
        <v>0</v>
      </c>
      <c r="AP282" s="205">
        <v>0</v>
      </c>
      <c r="AQ282" s="205">
        <v>0</v>
      </c>
      <c r="AR282" s="205">
        <v>0</v>
      </c>
      <c r="AS282" s="205"/>
      <c r="AT282" s="303"/>
      <c r="AU282" s="28" t="s">
        <v>8</v>
      </c>
      <c r="AV282" s="28" t="s">
        <v>2</v>
      </c>
      <c r="AW282" s="28" t="s">
        <v>1</v>
      </c>
      <c r="AX282" s="28" t="s">
        <v>16</v>
      </c>
    </row>
    <row r="283" spans="1:50" s="28" customFormat="1" ht="13.5" customHeight="1">
      <c r="A283" s="27" t="s">
        <v>278</v>
      </c>
      <c r="B283" s="28" t="s">
        <v>56</v>
      </c>
      <c r="C283" s="29" t="s">
        <v>86</v>
      </c>
      <c r="D283" s="30" t="s">
        <v>49</v>
      </c>
      <c r="E283" s="31"/>
      <c r="F283" s="32"/>
      <c r="G283" s="32"/>
      <c r="H283" s="32"/>
      <c r="I283" s="32">
        <f t="shared" si="81"/>
        <v>-0.25477532082401055</v>
      </c>
      <c r="J283" s="32">
        <f t="shared" si="83"/>
        <v>19.868656083744295</v>
      </c>
      <c r="K283" s="348">
        <f t="shared" si="68"/>
        <v>11.518521766051268</v>
      </c>
      <c r="L283" s="348">
        <f t="shared" si="69"/>
        <v>7.6391342663098734E-4</v>
      </c>
      <c r="M283" s="130"/>
      <c r="N283" s="33"/>
      <c r="O283" s="33"/>
      <c r="P283" s="33"/>
      <c r="Q283" s="130"/>
      <c r="R283" s="33"/>
      <c r="S283" s="33"/>
      <c r="T283" s="31"/>
      <c r="U283" s="131"/>
      <c r="V283" s="36"/>
      <c r="W283" s="36"/>
      <c r="X283" s="34"/>
      <c r="Y283" s="36"/>
      <c r="Z283" s="36"/>
      <c r="AA283" s="36"/>
      <c r="AB283" s="36"/>
      <c r="AC283" s="131"/>
      <c r="AD283" s="36"/>
      <c r="AE283" s="36">
        <v>-0.20230641457223741</v>
      </c>
      <c r="AF283" s="36">
        <v>-5.246890625177314E-2</v>
      </c>
      <c r="AG283" s="36"/>
      <c r="AH283" s="36"/>
      <c r="AI283" s="36">
        <v>31.221360079494684</v>
      </c>
      <c r="AJ283" s="36">
        <v>-11.352703995750389</v>
      </c>
      <c r="AK283" s="205">
        <v>4.2131622818396221E-4</v>
      </c>
      <c r="AL283" s="205">
        <v>2.7355755304964363E-6</v>
      </c>
      <c r="AM283" s="205">
        <v>11.367357960925959</v>
      </c>
      <c r="AN283" s="205">
        <v>0.15073975332159506</v>
      </c>
      <c r="AO283" s="205">
        <v>7.6391342663098734E-4</v>
      </c>
      <c r="AP283" s="205">
        <v>0</v>
      </c>
      <c r="AQ283" s="205">
        <v>0</v>
      </c>
      <c r="AR283" s="205">
        <v>0</v>
      </c>
      <c r="AS283" s="205"/>
      <c r="AT283" s="303"/>
      <c r="AU283" s="28" t="s">
        <v>36</v>
      </c>
      <c r="AV283" s="28" t="str">
        <f t="shared" ref="AV283:AV284" si="84">AU283</f>
        <v>Mobility</v>
      </c>
      <c r="AW283" s="28" t="s">
        <v>6</v>
      </c>
      <c r="AX283" s="28" t="s">
        <v>16</v>
      </c>
    </row>
    <row r="284" spans="1:50" s="28" customFormat="1" ht="14.9" customHeight="1">
      <c r="A284" s="27" t="s">
        <v>280</v>
      </c>
      <c r="B284" s="28" t="s">
        <v>56</v>
      </c>
      <c r="C284" s="29" t="s">
        <v>86</v>
      </c>
      <c r="D284" s="30" t="s">
        <v>49</v>
      </c>
      <c r="E284" s="31"/>
      <c r="F284" s="32"/>
      <c r="G284" s="32"/>
      <c r="H284" s="32"/>
      <c r="I284" s="32">
        <f t="shared" si="81"/>
        <v>0</v>
      </c>
      <c r="J284" s="32">
        <f t="shared" si="83"/>
        <v>-0.99748719499884519</v>
      </c>
      <c r="K284" s="348">
        <f t="shared" si="68"/>
        <v>-0.9811020445850831</v>
      </c>
      <c r="L284" s="348">
        <f t="shared" si="69"/>
        <v>-5.8375909484898727E-3</v>
      </c>
      <c r="M284" s="130"/>
      <c r="N284" s="33"/>
      <c r="O284" s="33"/>
      <c r="P284" s="33"/>
      <c r="Q284" s="130"/>
      <c r="R284" s="33"/>
      <c r="S284" s="33"/>
      <c r="T284" s="31"/>
      <c r="U284" s="131"/>
      <c r="V284" s="36"/>
      <c r="W284" s="36"/>
      <c r="X284" s="34"/>
      <c r="Y284" s="36"/>
      <c r="Z284" s="36"/>
      <c r="AA284" s="36"/>
      <c r="AB284" s="36"/>
      <c r="AC284" s="131"/>
      <c r="AD284" s="36"/>
      <c r="AE284" s="36"/>
      <c r="AF284" s="36"/>
      <c r="AG284" s="36"/>
      <c r="AH284" s="36"/>
      <c r="AI284" s="36">
        <v>-0.93512796095833484</v>
      </c>
      <c r="AJ284" s="36">
        <v>-6.2359234040510358E-2</v>
      </c>
      <c r="AK284" s="205">
        <v>-5.0645933962264154E-3</v>
      </c>
      <c r="AL284" s="205">
        <v>-0.76745152352675594</v>
      </c>
      <c r="AM284" s="205">
        <v>-0.19846598446030086</v>
      </c>
      <c r="AN284" s="205">
        <v>-1.0119943201799875E-2</v>
      </c>
      <c r="AO284" s="205">
        <v>-5.8375909484898727E-3</v>
      </c>
      <c r="AP284" s="205">
        <v>0</v>
      </c>
      <c r="AQ284" s="205">
        <v>0</v>
      </c>
      <c r="AR284" s="205">
        <v>0</v>
      </c>
      <c r="AS284" s="205"/>
      <c r="AT284" s="303"/>
      <c r="AU284" s="28" t="s">
        <v>36</v>
      </c>
      <c r="AV284" s="28" t="str">
        <f t="shared" si="84"/>
        <v>Mobility</v>
      </c>
      <c r="AW284" s="28" t="s">
        <v>6</v>
      </c>
      <c r="AX284" s="28" t="s">
        <v>16</v>
      </c>
    </row>
    <row r="285" spans="1:50" s="28" customFormat="1" ht="14.9" hidden="1" customHeight="1">
      <c r="A285" s="27" t="s">
        <v>278</v>
      </c>
      <c r="B285" s="28" t="s">
        <v>246</v>
      </c>
      <c r="C285" s="76" t="s">
        <v>210</v>
      </c>
      <c r="D285" s="77" t="s">
        <v>218</v>
      </c>
      <c r="E285" s="31"/>
      <c r="F285" s="32"/>
      <c r="G285" s="32"/>
      <c r="H285" s="32"/>
      <c r="I285" s="32">
        <f t="shared" si="81"/>
        <v>0</v>
      </c>
      <c r="J285" s="32">
        <f t="shared" si="83"/>
        <v>8.3554402540075916</v>
      </c>
      <c r="K285" s="348">
        <f t="shared" si="68"/>
        <v>2.3421074214214221</v>
      </c>
      <c r="L285" s="348">
        <f t="shared" si="69"/>
        <v>0</v>
      </c>
      <c r="M285" s="130"/>
      <c r="N285" s="33"/>
      <c r="O285" s="33"/>
      <c r="P285" s="33"/>
      <c r="Q285" s="130"/>
      <c r="R285" s="33"/>
      <c r="S285" s="33"/>
      <c r="T285" s="31"/>
      <c r="U285" s="131"/>
      <c r="V285" s="36"/>
      <c r="W285" s="36"/>
      <c r="X285" s="34"/>
      <c r="Y285" s="36"/>
      <c r="Z285" s="36"/>
      <c r="AA285" s="36"/>
      <c r="AB285" s="36"/>
      <c r="AC285" s="131"/>
      <c r="AD285" s="36"/>
      <c r="AE285" s="36"/>
      <c r="AF285" s="36">
        <v>0</v>
      </c>
      <c r="AG285" s="36"/>
      <c r="AH285" s="36"/>
      <c r="AI285" s="36"/>
      <c r="AJ285" s="36">
        <v>8.3554402540075916</v>
      </c>
      <c r="AK285" s="205">
        <v>2.2515062682832934</v>
      </c>
      <c r="AL285" s="205">
        <v>5.4090107428654832E-2</v>
      </c>
      <c r="AM285" s="205">
        <v>3.0431294016487698E-2</v>
      </c>
      <c r="AN285" s="205">
        <v>6.0797516929862461E-3</v>
      </c>
      <c r="AO285" s="205">
        <v>0</v>
      </c>
      <c r="AP285" s="205">
        <v>0</v>
      </c>
      <c r="AQ285" s="205">
        <v>0</v>
      </c>
      <c r="AR285" s="205">
        <v>0</v>
      </c>
      <c r="AS285" s="205"/>
      <c r="AT285" s="303"/>
      <c r="AU285" s="28" t="s">
        <v>8</v>
      </c>
      <c r="AV285" s="28" t="s">
        <v>2</v>
      </c>
      <c r="AW285" s="28" t="s">
        <v>1</v>
      </c>
      <c r="AX285" s="28" t="s">
        <v>16</v>
      </c>
    </row>
    <row r="286" spans="1:50" s="28" customFormat="1" ht="14.9" hidden="1" customHeight="1">
      <c r="A286" s="27" t="s">
        <v>281</v>
      </c>
      <c r="B286" s="28" t="s">
        <v>117</v>
      </c>
      <c r="C286" s="29" t="s">
        <v>86</v>
      </c>
      <c r="D286" s="30" t="s">
        <v>49</v>
      </c>
      <c r="E286" s="31"/>
      <c r="F286" s="32"/>
      <c r="G286" s="32"/>
      <c r="H286" s="32"/>
      <c r="I286" s="32">
        <f t="shared" si="81"/>
        <v>0</v>
      </c>
      <c r="J286" s="32">
        <f t="shared" si="83"/>
        <v>1.200890894377207E-2</v>
      </c>
      <c r="K286" s="348">
        <f t="shared" si="68"/>
        <v>0</v>
      </c>
      <c r="L286" s="348">
        <f t="shared" si="69"/>
        <v>0</v>
      </c>
      <c r="M286" s="130"/>
      <c r="N286" s="33"/>
      <c r="O286" s="33"/>
      <c r="P286" s="33"/>
      <c r="Q286" s="130"/>
      <c r="R286" s="33"/>
      <c r="S286" s="33"/>
      <c r="T286" s="31"/>
      <c r="U286" s="131"/>
      <c r="V286" s="36"/>
      <c r="W286" s="36"/>
      <c r="X286" s="34"/>
      <c r="Y286" s="36"/>
      <c r="Z286" s="36"/>
      <c r="AA286" s="36"/>
      <c r="AB286" s="36"/>
      <c r="AC286" s="131"/>
      <c r="AD286" s="36"/>
      <c r="AE286" s="36"/>
      <c r="AF286" s="36"/>
      <c r="AG286" s="36"/>
      <c r="AH286" s="36">
        <v>1.2451081671880785E-2</v>
      </c>
      <c r="AI286" s="36">
        <v>-3.4737848595448387E-4</v>
      </c>
      <c r="AJ286" s="36">
        <v>-9.479424215423117E-5</v>
      </c>
      <c r="AK286" s="205">
        <v>0</v>
      </c>
      <c r="AL286" s="205">
        <v>0</v>
      </c>
      <c r="AM286" s="205">
        <v>0</v>
      </c>
      <c r="AN286" s="205">
        <v>0</v>
      </c>
      <c r="AO286" s="205">
        <v>0</v>
      </c>
      <c r="AP286" s="205">
        <v>0</v>
      </c>
      <c r="AQ286" s="205">
        <v>0</v>
      </c>
      <c r="AR286" s="205">
        <v>0</v>
      </c>
      <c r="AS286" s="205"/>
      <c r="AT286" s="303"/>
      <c r="AU286" s="28" t="s">
        <v>36</v>
      </c>
      <c r="AV286" s="28" t="str">
        <f>AU286</f>
        <v>Mobility</v>
      </c>
      <c r="AW286" s="28" t="s">
        <v>6</v>
      </c>
      <c r="AX286" s="28" t="s">
        <v>16</v>
      </c>
    </row>
    <row r="287" spans="1:50" s="28" customFormat="1" ht="14.9" hidden="1" customHeight="1">
      <c r="A287" s="27" t="s">
        <v>282</v>
      </c>
      <c r="B287" s="28" t="s">
        <v>62</v>
      </c>
      <c r="C287" s="29" t="s">
        <v>255</v>
      </c>
      <c r="D287" s="77" t="s">
        <v>218</v>
      </c>
      <c r="E287" s="31"/>
      <c r="F287" s="32"/>
      <c r="G287" s="32"/>
      <c r="H287" s="32"/>
      <c r="I287" s="32">
        <f t="shared" si="81"/>
        <v>0</v>
      </c>
      <c r="J287" s="32">
        <f t="shared" si="83"/>
        <v>8.3927050259428523E-2</v>
      </c>
      <c r="K287" s="348">
        <f t="shared" si="68"/>
        <v>0</v>
      </c>
      <c r="L287" s="348">
        <f t="shared" si="69"/>
        <v>0</v>
      </c>
      <c r="M287" s="130"/>
      <c r="N287" s="33"/>
      <c r="O287" s="33"/>
      <c r="P287" s="33"/>
      <c r="Q287" s="130"/>
      <c r="R287" s="33"/>
      <c r="S287" s="33"/>
      <c r="T287" s="31"/>
      <c r="U287" s="131"/>
      <c r="V287" s="36"/>
      <c r="W287" s="36"/>
      <c r="X287" s="34"/>
      <c r="Y287" s="36"/>
      <c r="Z287" s="36"/>
      <c r="AA287" s="36"/>
      <c r="AB287" s="36"/>
      <c r="AC287" s="131"/>
      <c r="AD287" s="36"/>
      <c r="AE287" s="36"/>
      <c r="AF287" s="36"/>
      <c r="AG287" s="36"/>
      <c r="AH287" s="36"/>
      <c r="AI287" s="36">
        <v>8.4409136047666408E-2</v>
      </c>
      <c r="AJ287" s="36">
        <v>-4.8208578823788484E-4</v>
      </c>
      <c r="AK287" s="205">
        <v>0</v>
      </c>
      <c r="AL287" s="205">
        <v>0</v>
      </c>
      <c r="AM287" s="205">
        <v>0</v>
      </c>
      <c r="AN287" s="205">
        <v>0</v>
      </c>
      <c r="AO287" s="205">
        <v>0</v>
      </c>
      <c r="AP287" s="205">
        <v>0</v>
      </c>
      <c r="AQ287" s="205">
        <v>0</v>
      </c>
      <c r="AR287" s="205">
        <v>0</v>
      </c>
      <c r="AS287" s="205"/>
      <c r="AT287" s="303"/>
      <c r="AU287" s="28" t="s">
        <v>8</v>
      </c>
      <c r="AV287" s="28" t="s">
        <v>2</v>
      </c>
      <c r="AW287" s="28" t="s">
        <v>1</v>
      </c>
      <c r="AX287" s="28" t="s">
        <v>16</v>
      </c>
    </row>
    <row r="288" spans="1:50" s="28" customFormat="1" ht="14.9" hidden="1" customHeight="1">
      <c r="A288" s="27" t="s">
        <v>440</v>
      </c>
      <c r="B288" s="28" t="s">
        <v>259</v>
      </c>
      <c r="C288" s="76" t="s">
        <v>210</v>
      </c>
      <c r="D288" s="77" t="s">
        <v>49</v>
      </c>
      <c r="E288" s="31"/>
      <c r="F288" s="32"/>
      <c r="G288" s="32"/>
      <c r="H288" s="32"/>
      <c r="I288" s="32">
        <v>0</v>
      </c>
      <c r="J288" s="32">
        <f t="shared" si="83"/>
        <v>0</v>
      </c>
      <c r="K288" s="348">
        <f t="shared" si="68"/>
        <v>3.0259906806782073</v>
      </c>
      <c r="L288" s="348">
        <f t="shared" si="69"/>
        <v>0</v>
      </c>
      <c r="M288" s="130"/>
      <c r="N288" s="33"/>
      <c r="O288" s="33"/>
      <c r="P288" s="33"/>
      <c r="Q288" s="130"/>
      <c r="R288" s="33"/>
      <c r="S288" s="33"/>
      <c r="T288" s="31"/>
      <c r="U288" s="131"/>
      <c r="V288" s="36"/>
      <c r="W288" s="36"/>
      <c r="X288" s="34"/>
      <c r="Y288" s="36"/>
      <c r="Z288" s="36"/>
      <c r="AA288" s="36"/>
      <c r="AB288" s="36"/>
      <c r="AC288" s="131"/>
      <c r="AD288" s="36"/>
      <c r="AE288" s="36"/>
      <c r="AF288" s="36"/>
      <c r="AG288" s="36"/>
      <c r="AH288" s="36"/>
      <c r="AI288" s="36"/>
      <c r="AJ288" s="36"/>
      <c r="AK288" s="205"/>
      <c r="AL288" s="205"/>
      <c r="AM288" s="205"/>
      <c r="AN288" s="205">
        <v>3.0259906806782073</v>
      </c>
      <c r="AO288" s="205">
        <v>0</v>
      </c>
      <c r="AP288" s="205">
        <v>0</v>
      </c>
      <c r="AQ288" s="205">
        <v>0</v>
      </c>
      <c r="AR288" s="205">
        <v>0</v>
      </c>
      <c r="AS288" s="205"/>
      <c r="AT288" s="303"/>
      <c r="AU288" s="28" t="s">
        <v>8</v>
      </c>
      <c r="AV288" s="28" t="s">
        <v>2</v>
      </c>
      <c r="AW288" s="28" t="s">
        <v>1</v>
      </c>
      <c r="AX288" s="28" t="s">
        <v>16</v>
      </c>
    </row>
    <row r="289" spans="1:48" s="28" customFormat="1" ht="14.9" hidden="1" customHeight="1">
      <c r="A289" s="27"/>
      <c r="C289" s="76"/>
      <c r="D289" s="77"/>
      <c r="E289" s="31"/>
      <c r="F289" s="32"/>
      <c r="G289" s="32"/>
      <c r="H289" s="32"/>
      <c r="I289" s="32"/>
      <c r="J289" s="32">
        <f t="shared" si="83"/>
        <v>0</v>
      </c>
      <c r="K289" s="348">
        <f t="shared" si="68"/>
        <v>0</v>
      </c>
      <c r="L289" s="348">
        <f t="shared" si="69"/>
        <v>0</v>
      </c>
      <c r="M289" s="130"/>
      <c r="N289" s="33"/>
      <c r="O289" s="33"/>
      <c r="P289" s="33"/>
      <c r="Q289" s="130"/>
      <c r="R289" s="33"/>
      <c r="S289" s="33"/>
      <c r="T289" s="31"/>
      <c r="U289" s="131"/>
      <c r="V289" s="36"/>
      <c r="W289" s="36"/>
      <c r="X289" s="34"/>
      <c r="Y289" s="36"/>
      <c r="Z289" s="36"/>
      <c r="AA289" s="36"/>
      <c r="AB289" s="36"/>
      <c r="AC289" s="131"/>
      <c r="AD289" s="36"/>
      <c r="AE289" s="36"/>
      <c r="AF289" s="36"/>
      <c r="AG289" s="36"/>
      <c r="AH289" s="36"/>
      <c r="AI289" s="36"/>
      <c r="AJ289" s="36"/>
      <c r="AK289" s="205"/>
      <c r="AL289" s="205"/>
      <c r="AM289" s="205"/>
      <c r="AN289" s="205"/>
      <c r="AO289" s="205"/>
      <c r="AP289" s="205"/>
      <c r="AQ289" s="205"/>
      <c r="AR289" s="205"/>
      <c r="AS289" s="205"/>
      <c r="AT289" s="303"/>
    </row>
    <row r="290" spans="1:48" s="28" customFormat="1" ht="14.9" hidden="1" customHeight="1">
      <c r="A290" s="27"/>
      <c r="C290" s="76"/>
      <c r="D290" s="77"/>
      <c r="E290" s="31"/>
      <c r="F290" s="32"/>
      <c r="G290" s="32"/>
      <c r="H290" s="32"/>
      <c r="I290" s="32"/>
      <c r="J290" s="32">
        <f t="shared" si="83"/>
        <v>0</v>
      </c>
      <c r="K290" s="348">
        <f t="shared" si="68"/>
        <v>0</v>
      </c>
      <c r="L290" s="348">
        <f t="shared" si="69"/>
        <v>0</v>
      </c>
      <c r="M290" s="130"/>
      <c r="N290" s="33"/>
      <c r="O290" s="33"/>
      <c r="P290" s="33"/>
      <c r="Q290" s="130"/>
      <c r="R290" s="33"/>
      <c r="S290" s="33"/>
      <c r="T290" s="31"/>
      <c r="U290" s="131"/>
      <c r="V290" s="36"/>
      <c r="W290" s="36"/>
      <c r="X290" s="34"/>
      <c r="Y290" s="36"/>
      <c r="Z290" s="36"/>
      <c r="AA290" s="36"/>
      <c r="AB290" s="36"/>
      <c r="AC290" s="131"/>
      <c r="AD290" s="36"/>
      <c r="AE290" s="36"/>
      <c r="AF290" s="36"/>
      <c r="AG290" s="36"/>
      <c r="AH290" s="36"/>
      <c r="AI290" s="36"/>
      <c r="AJ290" s="36"/>
      <c r="AK290" s="205"/>
      <c r="AL290" s="205"/>
      <c r="AM290" s="205"/>
      <c r="AN290" s="205"/>
      <c r="AO290" s="205"/>
      <c r="AP290" s="205"/>
      <c r="AQ290" s="205"/>
      <c r="AR290" s="205"/>
      <c r="AS290" s="205"/>
      <c r="AT290" s="303"/>
    </row>
    <row r="291" spans="1:48" s="28" customFormat="1" ht="14.9" hidden="1" customHeight="1" outlineLevel="1">
      <c r="A291" s="27"/>
      <c r="C291" s="76"/>
      <c r="D291" s="77"/>
      <c r="E291" s="31"/>
      <c r="F291" s="32"/>
      <c r="G291" s="32"/>
      <c r="H291" s="32"/>
      <c r="I291" s="32"/>
      <c r="J291" s="32">
        <f t="shared" si="83"/>
        <v>0</v>
      </c>
      <c r="K291" s="348">
        <f t="shared" si="68"/>
        <v>0</v>
      </c>
      <c r="L291" s="348">
        <f t="shared" si="69"/>
        <v>0</v>
      </c>
      <c r="M291" s="130"/>
      <c r="N291" s="33"/>
      <c r="O291" s="33"/>
      <c r="P291" s="33"/>
      <c r="Q291" s="130"/>
      <c r="R291" s="33"/>
      <c r="S291" s="33"/>
      <c r="T291" s="31"/>
      <c r="U291" s="131"/>
      <c r="V291" s="36"/>
      <c r="W291" s="36"/>
      <c r="X291" s="34"/>
      <c r="Y291" s="36"/>
      <c r="Z291" s="36"/>
      <c r="AA291" s="36"/>
      <c r="AB291" s="36"/>
      <c r="AC291" s="131"/>
      <c r="AD291" s="36"/>
      <c r="AE291" s="36"/>
      <c r="AF291" s="36"/>
      <c r="AG291" s="36"/>
      <c r="AH291" s="36"/>
      <c r="AI291" s="36"/>
      <c r="AJ291" s="36"/>
      <c r="AK291" s="205"/>
      <c r="AL291" s="205"/>
      <c r="AM291" s="205"/>
      <c r="AN291" s="205"/>
      <c r="AO291" s="205"/>
      <c r="AP291" s="205"/>
      <c r="AQ291" s="205"/>
      <c r="AR291" s="205"/>
      <c r="AS291" s="205"/>
      <c r="AT291" s="303"/>
    </row>
    <row r="292" spans="1:48" s="28" customFormat="1" ht="14.9" hidden="1" customHeight="1" outlineLevel="1">
      <c r="A292" s="27"/>
      <c r="C292" s="76"/>
      <c r="D292" s="77"/>
      <c r="E292" s="31"/>
      <c r="F292" s="32"/>
      <c r="G292" s="32"/>
      <c r="H292" s="32"/>
      <c r="I292" s="32"/>
      <c r="J292" s="32">
        <f t="shared" si="83"/>
        <v>0</v>
      </c>
      <c r="K292" s="348">
        <f t="shared" si="68"/>
        <v>0</v>
      </c>
      <c r="L292" s="348">
        <f t="shared" si="69"/>
        <v>0</v>
      </c>
      <c r="M292" s="130"/>
      <c r="N292" s="33"/>
      <c r="O292" s="33"/>
      <c r="P292" s="33"/>
      <c r="Q292" s="130"/>
      <c r="R292" s="33"/>
      <c r="S292" s="33"/>
      <c r="T292" s="31"/>
      <c r="U292" s="131"/>
      <c r="V292" s="36"/>
      <c r="W292" s="36"/>
      <c r="X292" s="34"/>
      <c r="Y292" s="36"/>
      <c r="Z292" s="36"/>
      <c r="AA292" s="36"/>
      <c r="AB292" s="36"/>
      <c r="AC292" s="131"/>
      <c r="AD292" s="36"/>
      <c r="AE292" s="36"/>
      <c r="AF292" s="36"/>
      <c r="AG292" s="36"/>
      <c r="AH292" s="36"/>
      <c r="AI292" s="36"/>
      <c r="AJ292" s="36"/>
      <c r="AK292" s="205"/>
      <c r="AL292" s="205"/>
      <c r="AM292" s="205"/>
      <c r="AN292" s="205"/>
      <c r="AO292" s="205"/>
      <c r="AP292" s="205"/>
      <c r="AQ292" s="205"/>
      <c r="AR292" s="205"/>
      <c r="AS292" s="205"/>
      <c r="AT292" s="303"/>
    </row>
    <row r="293" spans="1:48" s="28" customFormat="1" ht="14.9" hidden="1" customHeight="1" outlineLevel="1">
      <c r="A293" s="27"/>
      <c r="C293" s="76"/>
      <c r="D293" s="77"/>
      <c r="E293" s="31"/>
      <c r="F293" s="32"/>
      <c r="G293" s="32"/>
      <c r="H293" s="32"/>
      <c r="I293" s="32"/>
      <c r="J293" s="32">
        <f t="shared" si="83"/>
        <v>0</v>
      </c>
      <c r="K293" s="348">
        <f t="shared" si="68"/>
        <v>0</v>
      </c>
      <c r="L293" s="348">
        <f t="shared" si="69"/>
        <v>0</v>
      </c>
      <c r="M293" s="130"/>
      <c r="N293" s="33"/>
      <c r="O293" s="33"/>
      <c r="P293" s="33"/>
      <c r="Q293" s="130"/>
      <c r="R293" s="33"/>
      <c r="S293" s="33"/>
      <c r="T293" s="31"/>
      <c r="U293" s="131"/>
      <c r="V293" s="36"/>
      <c r="W293" s="36"/>
      <c r="X293" s="34"/>
      <c r="Y293" s="36"/>
      <c r="Z293" s="36"/>
      <c r="AA293" s="36"/>
      <c r="AB293" s="36"/>
      <c r="AC293" s="131"/>
      <c r="AD293" s="36"/>
      <c r="AE293" s="36"/>
      <c r="AF293" s="36"/>
      <c r="AG293" s="36"/>
      <c r="AH293" s="36"/>
      <c r="AI293" s="36"/>
      <c r="AJ293" s="36"/>
      <c r="AK293" s="205"/>
      <c r="AL293" s="205"/>
      <c r="AM293" s="205"/>
      <c r="AN293" s="205"/>
      <c r="AO293" s="205"/>
      <c r="AP293" s="205"/>
      <c r="AQ293" s="205"/>
      <c r="AR293" s="205"/>
      <c r="AS293" s="205"/>
      <c r="AT293" s="303"/>
    </row>
    <row r="294" spans="1:48" s="28" customFormat="1" ht="14.9" hidden="1" customHeight="1" outlineLevel="2">
      <c r="A294" s="27"/>
      <c r="C294" s="76"/>
      <c r="D294" s="77"/>
      <c r="E294" s="31"/>
      <c r="F294" s="32"/>
      <c r="G294" s="32"/>
      <c r="H294" s="32"/>
      <c r="I294" s="32"/>
      <c r="J294" s="32">
        <f t="shared" si="83"/>
        <v>0</v>
      </c>
      <c r="K294" s="348">
        <f t="shared" si="68"/>
        <v>0</v>
      </c>
      <c r="L294" s="348">
        <f t="shared" si="69"/>
        <v>0</v>
      </c>
      <c r="M294" s="130"/>
      <c r="N294" s="33"/>
      <c r="O294" s="33"/>
      <c r="P294" s="33"/>
      <c r="Q294" s="130"/>
      <c r="R294" s="33"/>
      <c r="S294" s="33"/>
      <c r="T294" s="31"/>
      <c r="U294" s="131"/>
      <c r="V294" s="36"/>
      <c r="W294" s="36"/>
      <c r="X294" s="34"/>
      <c r="Y294" s="36"/>
      <c r="Z294" s="36"/>
      <c r="AA294" s="36"/>
      <c r="AB294" s="36"/>
      <c r="AC294" s="131"/>
      <c r="AD294" s="36"/>
      <c r="AE294" s="36"/>
      <c r="AF294" s="36"/>
      <c r="AG294" s="36"/>
      <c r="AH294" s="36"/>
      <c r="AI294" s="36"/>
      <c r="AJ294" s="36"/>
      <c r="AK294" s="205"/>
      <c r="AL294" s="205"/>
      <c r="AM294" s="205"/>
      <c r="AN294" s="205"/>
      <c r="AO294" s="205"/>
      <c r="AP294" s="205"/>
      <c r="AQ294" s="205"/>
      <c r="AR294" s="205"/>
      <c r="AS294" s="205"/>
      <c r="AT294" s="303"/>
      <c r="AV294"/>
    </row>
    <row r="295" spans="1:48" s="28" customFormat="1" ht="14.9" hidden="1" customHeight="1" outlineLevel="2">
      <c r="A295" s="27"/>
      <c r="C295" s="76"/>
      <c r="D295" s="77"/>
      <c r="E295" s="31"/>
      <c r="F295" s="32"/>
      <c r="G295" s="32"/>
      <c r="H295" s="32"/>
      <c r="I295" s="32"/>
      <c r="J295" s="32"/>
      <c r="K295" s="348">
        <f t="shared" si="68"/>
        <v>0</v>
      </c>
      <c r="L295" s="348">
        <f t="shared" si="69"/>
        <v>0</v>
      </c>
      <c r="M295" s="130"/>
      <c r="N295" s="33"/>
      <c r="O295" s="33"/>
      <c r="P295" s="33"/>
      <c r="Q295" s="130"/>
      <c r="R295" s="33"/>
      <c r="S295" s="33"/>
      <c r="T295" s="31"/>
      <c r="U295" s="131"/>
      <c r="V295" s="36"/>
      <c r="W295" s="36"/>
      <c r="X295" s="34"/>
      <c r="Y295" s="36"/>
      <c r="Z295" s="36"/>
      <c r="AA295" s="36"/>
      <c r="AB295" s="36"/>
      <c r="AC295" s="131"/>
      <c r="AD295" s="36"/>
      <c r="AE295" s="36"/>
      <c r="AF295" s="36"/>
      <c r="AG295" s="36"/>
      <c r="AH295" s="36"/>
      <c r="AI295" s="36"/>
      <c r="AJ295" s="36"/>
      <c r="AK295" s="205"/>
      <c r="AL295" s="205"/>
      <c r="AM295" s="205"/>
      <c r="AN295" s="205"/>
      <c r="AO295" s="205"/>
      <c r="AP295" s="205"/>
      <c r="AQ295" s="205"/>
      <c r="AR295" s="205"/>
      <c r="AS295" s="205"/>
      <c r="AT295" s="303"/>
      <c r="AV295"/>
    </row>
    <row r="296" spans="1:48" s="28" customFormat="1" ht="14.9" hidden="1" customHeight="1" outlineLevel="2">
      <c r="A296" s="27"/>
      <c r="C296" s="76"/>
      <c r="D296" s="77"/>
      <c r="E296" s="31"/>
      <c r="F296" s="32"/>
      <c r="G296" s="32"/>
      <c r="H296" s="32"/>
      <c r="I296" s="32"/>
      <c r="J296" s="32"/>
      <c r="K296" s="348">
        <f t="shared" si="68"/>
        <v>0</v>
      </c>
      <c r="L296" s="348">
        <f t="shared" si="69"/>
        <v>0</v>
      </c>
      <c r="M296" s="130"/>
      <c r="N296" s="33"/>
      <c r="O296" s="33"/>
      <c r="P296" s="33"/>
      <c r="Q296" s="130"/>
      <c r="R296" s="33"/>
      <c r="S296" s="33"/>
      <c r="T296" s="31"/>
      <c r="U296" s="131"/>
      <c r="V296" s="36"/>
      <c r="W296" s="36"/>
      <c r="X296" s="34"/>
      <c r="Y296" s="36"/>
      <c r="Z296" s="36"/>
      <c r="AA296" s="36"/>
      <c r="AB296" s="36"/>
      <c r="AC296" s="131"/>
      <c r="AD296" s="36"/>
      <c r="AE296" s="36"/>
      <c r="AF296" s="36"/>
      <c r="AG296" s="36"/>
      <c r="AH296" s="36"/>
      <c r="AI296" s="36"/>
      <c r="AJ296" s="36"/>
      <c r="AK296" s="205"/>
      <c r="AL296" s="205"/>
      <c r="AM296" s="205"/>
      <c r="AN296" s="205"/>
      <c r="AO296" s="205"/>
      <c r="AP296" s="205"/>
      <c r="AQ296" s="205"/>
      <c r="AR296" s="205"/>
      <c r="AS296" s="205"/>
      <c r="AT296" s="303"/>
      <c r="AV296"/>
    </row>
    <row r="297" spans="1:48" s="28" customFormat="1" ht="14.9" hidden="1" customHeight="1" outlineLevel="2">
      <c r="A297" s="27"/>
      <c r="C297" s="76"/>
      <c r="D297" s="77"/>
      <c r="E297" s="31"/>
      <c r="F297" s="32"/>
      <c r="G297" s="32"/>
      <c r="H297" s="32"/>
      <c r="I297" s="32"/>
      <c r="J297" s="32"/>
      <c r="K297" s="348">
        <f t="shared" si="68"/>
        <v>0</v>
      </c>
      <c r="L297" s="348">
        <f t="shared" si="69"/>
        <v>0</v>
      </c>
      <c r="M297" s="130"/>
      <c r="N297" s="33"/>
      <c r="O297" s="33"/>
      <c r="P297" s="33"/>
      <c r="Q297" s="130"/>
      <c r="R297" s="33"/>
      <c r="S297" s="33"/>
      <c r="T297" s="31"/>
      <c r="U297" s="131"/>
      <c r="V297" s="36"/>
      <c r="W297" s="36"/>
      <c r="X297" s="34"/>
      <c r="Y297" s="36"/>
      <c r="Z297" s="36"/>
      <c r="AA297" s="36"/>
      <c r="AB297" s="36"/>
      <c r="AC297" s="131"/>
      <c r="AD297" s="36"/>
      <c r="AE297" s="36"/>
      <c r="AF297" s="36"/>
      <c r="AG297" s="36"/>
      <c r="AH297" s="36"/>
      <c r="AI297" s="36"/>
      <c r="AJ297" s="36"/>
      <c r="AK297" s="205"/>
      <c r="AL297" s="205"/>
      <c r="AM297" s="205"/>
      <c r="AN297" s="205"/>
      <c r="AO297" s="205"/>
      <c r="AP297" s="205"/>
      <c r="AQ297" s="205"/>
      <c r="AR297" s="205"/>
      <c r="AS297" s="205"/>
      <c r="AT297" s="303"/>
      <c r="AV297"/>
    </row>
    <row r="298" spans="1:48" s="28" customFormat="1" ht="14.9" hidden="1" customHeight="1" outlineLevel="2">
      <c r="A298" s="27"/>
      <c r="C298" s="76"/>
      <c r="D298" s="77"/>
      <c r="E298" s="31"/>
      <c r="F298" s="32"/>
      <c r="G298" s="32"/>
      <c r="H298" s="32"/>
      <c r="I298" s="32"/>
      <c r="J298" s="32"/>
      <c r="K298" s="348">
        <f t="shared" si="68"/>
        <v>0</v>
      </c>
      <c r="L298" s="348">
        <f t="shared" si="69"/>
        <v>0</v>
      </c>
      <c r="M298" s="130"/>
      <c r="N298" s="33"/>
      <c r="O298" s="33"/>
      <c r="P298" s="33"/>
      <c r="Q298" s="130"/>
      <c r="R298" s="33"/>
      <c r="S298" s="33"/>
      <c r="T298" s="31"/>
      <c r="U298" s="131"/>
      <c r="V298" s="36"/>
      <c r="W298" s="36"/>
      <c r="X298" s="34"/>
      <c r="Y298" s="36"/>
      <c r="Z298" s="36"/>
      <c r="AA298" s="36"/>
      <c r="AB298" s="36"/>
      <c r="AC298" s="131"/>
      <c r="AD298" s="36"/>
      <c r="AE298" s="36"/>
      <c r="AF298" s="36"/>
      <c r="AG298" s="36"/>
      <c r="AH298" s="36"/>
      <c r="AI298" s="36"/>
      <c r="AJ298" s="36"/>
      <c r="AK298" s="205"/>
      <c r="AL298" s="205"/>
      <c r="AM298" s="205"/>
      <c r="AN298" s="205"/>
      <c r="AO298" s="205"/>
      <c r="AP298" s="205"/>
      <c r="AQ298" s="205"/>
      <c r="AR298" s="205"/>
      <c r="AS298" s="205"/>
      <c r="AT298" s="303"/>
      <c r="AV298"/>
    </row>
    <row r="299" spans="1:48" s="28" customFormat="1" ht="14.9" hidden="1" customHeight="1" outlineLevel="2">
      <c r="A299" s="27"/>
      <c r="C299" s="76"/>
      <c r="D299" s="77"/>
      <c r="E299" s="31"/>
      <c r="F299" s="32"/>
      <c r="G299" s="32"/>
      <c r="H299" s="32"/>
      <c r="I299" s="32"/>
      <c r="J299" s="32"/>
      <c r="K299" s="348">
        <f t="shared" si="68"/>
        <v>0</v>
      </c>
      <c r="L299" s="348">
        <f t="shared" si="69"/>
        <v>0</v>
      </c>
      <c r="M299" s="130"/>
      <c r="N299" s="33"/>
      <c r="O299" s="33"/>
      <c r="P299" s="33"/>
      <c r="Q299" s="130"/>
      <c r="R299" s="33"/>
      <c r="S299" s="33"/>
      <c r="T299" s="31"/>
      <c r="U299" s="131"/>
      <c r="V299" s="36"/>
      <c r="W299" s="36"/>
      <c r="X299" s="34"/>
      <c r="Y299" s="36"/>
      <c r="Z299" s="36"/>
      <c r="AA299" s="36"/>
      <c r="AB299" s="36"/>
      <c r="AC299" s="131"/>
      <c r="AD299" s="36"/>
      <c r="AE299" s="36"/>
      <c r="AF299" s="36"/>
      <c r="AG299" s="36"/>
      <c r="AH299" s="36"/>
      <c r="AI299" s="36"/>
      <c r="AJ299" s="36"/>
      <c r="AK299" s="205"/>
      <c r="AL299" s="205"/>
      <c r="AM299" s="205"/>
      <c r="AN299" s="205"/>
      <c r="AO299" s="205"/>
      <c r="AP299" s="205"/>
      <c r="AQ299" s="205"/>
      <c r="AR299" s="205"/>
      <c r="AS299" s="205"/>
      <c r="AT299" s="303"/>
      <c r="AV299"/>
    </row>
    <row r="300" spans="1:48" s="28" customFormat="1" ht="14.9" hidden="1" customHeight="1" outlineLevel="2">
      <c r="A300" s="27"/>
      <c r="C300" s="29"/>
      <c r="D300" s="30"/>
      <c r="E300" s="31"/>
      <c r="F300" s="32"/>
      <c r="G300" s="32"/>
      <c r="H300" s="32"/>
      <c r="I300" s="32"/>
      <c r="J300" s="32"/>
      <c r="K300" s="348">
        <f t="shared" si="68"/>
        <v>0</v>
      </c>
      <c r="L300" s="348">
        <f t="shared" si="69"/>
        <v>0</v>
      </c>
      <c r="M300" s="130"/>
      <c r="N300" s="33"/>
      <c r="O300" s="33"/>
      <c r="P300" s="33"/>
      <c r="Q300" s="130"/>
      <c r="R300" s="33"/>
      <c r="S300" s="33"/>
      <c r="T300" s="31"/>
      <c r="U300" s="131"/>
      <c r="V300" s="36"/>
      <c r="W300" s="36"/>
      <c r="X300" s="34"/>
      <c r="Y300" s="36"/>
      <c r="Z300" s="36"/>
      <c r="AA300" s="36"/>
      <c r="AB300" s="36"/>
      <c r="AC300" s="131"/>
      <c r="AD300" s="36"/>
      <c r="AE300" s="36"/>
      <c r="AF300" s="36"/>
      <c r="AG300" s="36"/>
      <c r="AH300" s="36"/>
      <c r="AI300" s="36"/>
      <c r="AJ300" s="36"/>
      <c r="AK300" s="205"/>
      <c r="AL300" s="205"/>
      <c r="AM300" s="205"/>
      <c r="AN300" s="205"/>
      <c r="AO300" s="205"/>
      <c r="AP300" s="205"/>
      <c r="AQ300" s="205"/>
      <c r="AR300" s="205"/>
      <c r="AS300" s="205"/>
      <c r="AT300" s="303"/>
    </row>
    <row r="301" spans="1:48" s="28" customFormat="1" ht="14.9" hidden="1" customHeight="1" outlineLevel="2">
      <c r="A301" s="27"/>
      <c r="C301" s="29"/>
      <c r="D301" s="30"/>
      <c r="E301" s="31"/>
      <c r="F301" s="32"/>
      <c r="G301" s="32"/>
      <c r="H301" s="32"/>
      <c r="I301" s="32"/>
      <c r="J301" s="32"/>
      <c r="K301" s="348">
        <f t="shared" si="68"/>
        <v>0</v>
      </c>
      <c r="L301" s="348">
        <f t="shared" si="69"/>
        <v>0</v>
      </c>
      <c r="M301" s="130"/>
      <c r="N301" s="33"/>
      <c r="O301" s="33"/>
      <c r="P301" s="33"/>
      <c r="Q301" s="130"/>
      <c r="R301" s="33"/>
      <c r="S301" s="33"/>
      <c r="T301" s="31"/>
      <c r="U301" s="131"/>
      <c r="V301" s="36"/>
      <c r="W301" s="36"/>
      <c r="X301" s="34"/>
      <c r="Y301" s="36"/>
      <c r="Z301" s="36"/>
      <c r="AA301" s="36"/>
      <c r="AB301" s="36"/>
      <c r="AC301" s="131"/>
      <c r="AD301" s="36"/>
      <c r="AE301" s="36"/>
      <c r="AF301" s="36"/>
      <c r="AG301" s="36"/>
      <c r="AH301" s="36"/>
      <c r="AI301" s="36"/>
      <c r="AJ301" s="36"/>
      <c r="AK301" s="205"/>
      <c r="AL301" s="205"/>
      <c r="AM301" s="205"/>
      <c r="AN301" s="205"/>
      <c r="AO301" s="205"/>
      <c r="AP301" s="205"/>
      <c r="AQ301" s="205"/>
      <c r="AR301" s="205"/>
      <c r="AS301" s="205"/>
      <c r="AT301" s="303"/>
    </row>
    <row r="302" spans="1:48" s="28" customFormat="1" ht="14.9" hidden="1" customHeight="1" outlineLevel="2">
      <c r="A302" s="27"/>
      <c r="C302" s="29"/>
      <c r="D302" s="30"/>
      <c r="E302" s="31"/>
      <c r="F302" s="32"/>
      <c r="G302" s="32"/>
      <c r="H302" s="32"/>
      <c r="I302" s="32"/>
      <c r="J302" s="32"/>
      <c r="K302" s="348">
        <f t="shared" si="68"/>
        <v>0</v>
      </c>
      <c r="L302" s="348">
        <f t="shared" si="69"/>
        <v>0</v>
      </c>
      <c r="M302" s="130"/>
      <c r="N302" s="33"/>
      <c r="O302" s="33"/>
      <c r="P302" s="33"/>
      <c r="Q302" s="130"/>
      <c r="R302" s="33"/>
      <c r="S302" s="33"/>
      <c r="T302" s="31"/>
      <c r="U302" s="131"/>
      <c r="V302" s="36"/>
      <c r="W302" s="36"/>
      <c r="X302" s="34"/>
      <c r="Y302" s="36"/>
      <c r="Z302" s="36"/>
      <c r="AA302" s="36"/>
      <c r="AB302" s="36"/>
      <c r="AC302" s="131"/>
      <c r="AD302" s="36"/>
      <c r="AE302" s="36"/>
      <c r="AF302" s="36"/>
      <c r="AG302" s="36"/>
      <c r="AH302" s="36"/>
      <c r="AI302" s="36"/>
      <c r="AJ302" s="36"/>
      <c r="AK302" s="205"/>
      <c r="AL302" s="205"/>
      <c r="AM302" s="205"/>
      <c r="AN302" s="205"/>
      <c r="AO302" s="205"/>
      <c r="AP302" s="205"/>
      <c r="AQ302" s="205"/>
      <c r="AR302" s="205"/>
      <c r="AS302" s="205"/>
      <c r="AT302" s="303"/>
    </row>
    <row r="303" spans="1:48" ht="14.9" customHeight="1" collapsed="1">
      <c r="A303" s="64" t="s">
        <v>11</v>
      </c>
      <c r="B303" s="65"/>
      <c r="C303" s="66"/>
      <c r="D303" s="67"/>
      <c r="E303" s="41">
        <f t="shared" ref="E303:AE303" si="85">E304+E306+E345</f>
        <v>-15.904235513087755</v>
      </c>
      <c r="F303" s="42">
        <f t="shared" si="85"/>
        <v>-34.893683699366775</v>
      </c>
      <c r="G303" s="42">
        <f t="shared" si="85"/>
        <v>-25.748795432772461</v>
      </c>
      <c r="H303" s="42">
        <f t="shared" si="85"/>
        <v>-31.68170348529285</v>
      </c>
      <c r="I303" s="42">
        <f t="shared" si="85"/>
        <v>-9.4795308732310186</v>
      </c>
      <c r="J303" s="42">
        <f t="shared" si="85"/>
        <v>-16.500696374894751</v>
      </c>
      <c r="K303" s="350">
        <f>K304+K306+K345</f>
        <v>-10.718901276052181</v>
      </c>
      <c r="L303" s="350">
        <f>L304+L306+L345</f>
        <v>11.374657773111954</v>
      </c>
      <c r="M303" s="42">
        <f t="shared" si="85"/>
        <v>-2.0747458905030478</v>
      </c>
      <c r="N303" s="42">
        <f t="shared" si="85"/>
        <v>-2.6962787224883455</v>
      </c>
      <c r="O303" s="42">
        <f t="shared" si="85"/>
        <v>-3.6899206683406161</v>
      </c>
      <c r="P303" s="42">
        <f t="shared" si="85"/>
        <v>-7.4432902317557463</v>
      </c>
      <c r="Q303" s="42">
        <f t="shared" si="85"/>
        <v>-6.0039774541847422</v>
      </c>
      <c r="R303" s="42">
        <f t="shared" si="85"/>
        <v>-11.201435699957003</v>
      </c>
      <c r="S303" s="42">
        <f t="shared" si="85"/>
        <v>-7.7321881147619429</v>
      </c>
      <c r="T303" s="42">
        <f t="shared" si="85"/>
        <v>-9.9560824304630877</v>
      </c>
      <c r="U303" s="56">
        <f t="shared" si="85"/>
        <v>-7.3720730401127295</v>
      </c>
      <c r="V303" s="57">
        <f t="shared" si="85"/>
        <v>-4.6366357800670297</v>
      </c>
      <c r="W303" s="57">
        <f t="shared" si="85"/>
        <v>-6.8971077563354513</v>
      </c>
      <c r="X303" s="41">
        <f t="shared" si="85"/>
        <v>-6.8429788562572487</v>
      </c>
      <c r="Y303" s="56">
        <f t="shared" si="85"/>
        <v>-3.2104784402230937</v>
      </c>
      <c r="Z303" s="57">
        <f t="shared" si="85"/>
        <v>-8.055422245752677</v>
      </c>
      <c r="AA303" s="57">
        <f t="shared" si="85"/>
        <v>-9.9702662912909368</v>
      </c>
      <c r="AB303" s="57">
        <f t="shared" si="85"/>
        <v>-10.445536508026144</v>
      </c>
      <c r="AC303" s="56">
        <f t="shared" si="85"/>
        <v>-0.53574341568275452</v>
      </c>
      <c r="AD303" s="57">
        <f t="shared" si="85"/>
        <v>-1.9905509540858</v>
      </c>
      <c r="AE303" s="57">
        <f t="shared" si="85"/>
        <v>-2.1672232823521789</v>
      </c>
      <c r="AF303" s="57">
        <f>AF304+AF306+AF345</f>
        <v>-4.7860132211102853</v>
      </c>
      <c r="AG303" s="57">
        <v>-1.0677525641143331</v>
      </c>
      <c r="AH303" s="57">
        <v>-2.3774180632630979</v>
      </c>
      <c r="AI303" s="57">
        <v>-2.0971235341073928</v>
      </c>
      <c r="AJ303" s="57">
        <v>-10.958402213409924</v>
      </c>
      <c r="AK303" s="207">
        <v>-0.10888511126096712</v>
      </c>
      <c r="AL303" s="207">
        <f>AL304+AL306+AL345</f>
        <v>-2.1137766079340579</v>
      </c>
      <c r="AM303" s="207">
        <f>AM304+AM306+AM345</f>
        <v>-1.7237292358550733</v>
      </c>
      <c r="AN303" s="207">
        <f>AN304+AN306+AN345</f>
        <v>-6.7725103210020832</v>
      </c>
      <c r="AO303" s="207">
        <f>AO304+AO306+AO345</f>
        <v>-0.62534222688804542</v>
      </c>
      <c r="AP303" s="207">
        <f t="shared" ref="AP303:AR303" si="86">AP304+AP306+AP345</f>
        <v>2</v>
      </c>
      <c r="AQ303" s="207">
        <f t="shared" si="86"/>
        <v>4</v>
      </c>
      <c r="AR303" s="207">
        <f t="shared" si="86"/>
        <v>6</v>
      </c>
      <c r="AS303" s="207">
        <v>0</v>
      </c>
      <c r="AU303" s="28"/>
    </row>
    <row r="304" spans="1:48" ht="14.9" hidden="1" customHeight="1">
      <c r="A304" s="68" t="s">
        <v>283</v>
      </c>
      <c r="B304" s="2"/>
      <c r="C304" s="69"/>
      <c r="D304" s="70"/>
      <c r="E304" s="71">
        <f t="shared" ref="E304:AC304" si="87">SUM(E305)</f>
        <v>0</v>
      </c>
      <c r="F304" s="72">
        <f t="shared" si="87"/>
        <v>-2.7269576399999997</v>
      </c>
      <c r="G304" s="72">
        <f t="shared" si="87"/>
        <v>-1.5994820200000002</v>
      </c>
      <c r="H304" s="73">
        <f t="shared" si="87"/>
        <v>0</v>
      </c>
      <c r="I304" s="73">
        <f>SUM(I305)</f>
        <v>0</v>
      </c>
      <c r="J304" s="73">
        <f>SUM(J305)</f>
        <v>0</v>
      </c>
      <c r="K304" s="225">
        <f>SUM(K305)</f>
        <v>0</v>
      </c>
      <c r="L304" s="225">
        <f t="shared" si="69"/>
        <v>0</v>
      </c>
      <c r="M304" s="73">
        <f t="shared" si="87"/>
        <v>0</v>
      </c>
      <c r="N304" s="73">
        <f t="shared" si="87"/>
        <v>0</v>
      </c>
      <c r="O304" s="73">
        <f t="shared" si="87"/>
        <v>0</v>
      </c>
      <c r="P304" s="73">
        <f t="shared" si="87"/>
        <v>0</v>
      </c>
      <c r="Q304" s="73">
        <f t="shared" si="87"/>
        <v>0</v>
      </c>
      <c r="R304" s="73">
        <f t="shared" si="87"/>
        <v>0</v>
      </c>
      <c r="S304" s="73">
        <f t="shared" si="87"/>
        <v>-0.59108426999999997</v>
      </c>
      <c r="T304" s="73">
        <f t="shared" si="87"/>
        <v>-2.1358733699999997</v>
      </c>
      <c r="U304" s="85">
        <f t="shared" si="87"/>
        <v>-0.525119</v>
      </c>
      <c r="V304" s="80">
        <f t="shared" si="87"/>
        <v>-0.21719516000000003</v>
      </c>
      <c r="W304" s="80">
        <f t="shared" si="87"/>
        <v>-0.43846017000000004</v>
      </c>
      <c r="X304" s="74">
        <f t="shared" si="87"/>
        <v>-0.41870768999999997</v>
      </c>
      <c r="Y304" s="85">
        <f t="shared" si="87"/>
        <v>0</v>
      </c>
      <c r="Z304" s="80">
        <f t="shared" si="87"/>
        <v>0</v>
      </c>
      <c r="AA304" s="80">
        <f t="shared" si="87"/>
        <v>0</v>
      </c>
      <c r="AB304" s="80">
        <f t="shared" si="87"/>
        <v>0</v>
      </c>
      <c r="AC304" s="85">
        <f t="shared" si="87"/>
        <v>0</v>
      </c>
      <c r="AD304" s="80"/>
      <c r="AE304" s="80"/>
      <c r="AF304" s="80"/>
      <c r="AG304" s="80"/>
      <c r="AH304" s="80"/>
      <c r="AI304" s="80"/>
      <c r="AJ304" s="80"/>
      <c r="AK304" s="210"/>
      <c r="AL304" s="210"/>
      <c r="AM304" s="210"/>
      <c r="AN304" s="210"/>
      <c r="AO304" s="210"/>
      <c r="AP304" s="210"/>
      <c r="AQ304" s="210"/>
      <c r="AR304" s="210"/>
      <c r="AS304" s="210"/>
      <c r="AU304" s="28"/>
    </row>
    <row r="305" spans="1:50" ht="14.9" hidden="1" customHeight="1">
      <c r="A305" s="75" t="s">
        <v>284</v>
      </c>
      <c r="B305" t="s">
        <v>270</v>
      </c>
      <c r="C305" s="76" t="s">
        <v>71</v>
      </c>
      <c r="D305" s="77" t="s">
        <v>218</v>
      </c>
      <c r="E305" s="78">
        <f t="shared" ref="E305" si="88">SUM(M305:P305)</f>
        <v>0</v>
      </c>
      <c r="F305" s="44">
        <f t="shared" ref="F305" si="89">SUM(Q305:T305)</f>
        <v>-2.7269576399999997</v>
      </c>
      <c r="G305" s="44">
        <f t="shared" ref="G305" si="90">SUM(U305:X305)</f>
        <v>-1.5994820200000002</v>
      </c>
      <c r="H305" s="44">
        <f t="shared" ref="H305" si="91">SUM(Y305:AB305)</f>
        <v>0</v>
      </c>
      <c r="I305" s="32">
        <f t="shared" ref="I305" si="92">SUM(AC305:AF305)</f>
        <v>0</v>
      </c>
      <c r="J305" s="32">
        <f t="shared" ref="J305:J315" si="93">SUM(AG305:AJ305)</f>
        <v>0</v>
      </c>
      <c r="K305" s="348">
        <f t="shared" ref="K305:K368" si="94">SUM(AK305:AN305)</f>
        <v>0</v>
      </c>
      <c r="L305" s="348">
        <f t="shared" si="69"/>
        <v>0</v>
      </c>
      <c r="M305" s="134"/>
      <c r="N305" s="79"/>
      <c r="O305" s="79"/>
      <c r="P305" s="79"/>
      <c r="Q305" s="134"/>
      <c r="R305" s="79"/>
      <c r="S305" s="79">
        <v>-0.59108426999999997</v>
      </c>
      <c r="T305" s="78">
        <v>-2.1358733699999997</v>
      </c>
      <c r="U305" s="134">
        <v>-0.525119</v>
      </c>
      <c r="V305" s="79">
        <v>-0.21719516000000003</v>
      </c>
      <c r="W305" s="79">
        <v>-0.43846017000000004</v>
      </c>
      <c r="X305" s="78">
        <v>-0.41870768999999997</v>
      </c>
      <c r="Y305" s="79"/>
      <c r="Z305" s="79"/>
      <c r="AA305" s="79"/>
      <c r="AB305" s="79"/>
      <c r="AC305" s="134"/>
      <c r="AD305" s="79"/>
      <c r="AE305" s="79"/>
      <c r="AF305" s="79"/>
      <c r="AG305" s="79"/>
      <c r="AH305" s="79"/>
      <c r="AI305" s="79"/>
      <c r="AJ305" s="79"/>
      <c r="AK305" s="211"/>
      <c r="AL305" s="211"/>
      <c r="AM305" s="211"/>
      <c r="AN305" s="211"/>
      <c r="AO305" s="211"/>
      <c r="AP305" s="211"/>
      <c r="AQ305" s="211"/>
      <c r="AR305" s="211"/>
      <c r="AS305" s="211"/>
      <c r="AU305" s="28" t="s">
        <v>31</v>
      </c>
      <c r="AV305" t="s">
        <v>446</v>
      </c>
      <c r="AW305" s="28" t="s">
        <v>1</v>
      </c>
      <c r="AX305" t="s">
        <v>283</v>
      </c>
    </row>
    <row r="306" spans="1:50" ht="14.9" customHeight="1">
      <c r="A306" s="68" t="s">
        <v>285</v>
      </c>
      <c r="B306" s="2"/>
      <c r="C306" s="69"/>
      <c r="D306" s="70"/>
      <c r="E306" s="74">
        <f t="shared" ref="E306:AD306" si="95">SUM(E307:E315)</f>
        <v>-9.5574336902196642</v>
      </c>
      <c r="F306" s="73">
        <f t="shared" si="95"/>
        <v>-11.336552033995261</v>
      </c>
      <c r="G306" s="73">
        <f t="shared" si="95"/>
        <v>-14.04724015083</v>
      </c>
      <c r="H306" s="73">
        <f t="shared" si="95"/>
        <v>-7.0911516021072565</v>
      </c>
      <c r="I306" s="73">
        <f>SUM(I307:I315)</f>
        <v>-1.9590115239084027</v>
      </c>
      <c r="J306" s="73">
        <f>SUM(J307:J315)</f>
        <v>-0.38533908533861694</v>
      </c>
      <c r="K306" s="225">
        <f>SUM(K307:K316)</f>
        <v>-7.2678560000000001</v>
      </c>
      <c r="L306" s="225">
        <f>SUM(L307:L316)</f>
        <v>-0.59692999999999996</v>
      </c>
      <c r="M306" s="73">
        <f t="shared" si="95"/>
        <v>-1.766797</v>
      </c>
      <c r="N306" s="73">
        <f t="shared" si="95"/>
        <v>-2.3319715700000008</v>
      </c>
      <c r="O306" s="73">
        <f t="shared" si="95"/>
        <v>-2.8343415399999992</v>
      </c>
      <c r="P306" s="73">
        <f t="shared" si="95"/>
        <v>-2.6243235802196647</v>
      </c>
      <c r="Q306" s="73">
        <f t="shared" si="95"/>
        <v>-4.1829770197920562</v>
      </c>
      <c r="R306" s="73">
        <f t="shared" si="95"/>
        <v>-4.2954272158488145</v>
      </c>
      <c r="S306" s="73">
        <f t="shared" si="95"/>
        <v>-0.5805865901661883</v>
      </c>
      <c r="T306" s="73">
        <f t="shared" si="95"/>
        <v>-2.2775612081882004</v>
      </c>
      <c r="U306" s="73">
        <f t="shared" si="95"/>
        <v>-4.2093292500000006</v>
      </c>
      <c r="V306" s="73">
        <f t="shared" si="95"/>
        <v>-1.4413975500000002</v>
      </c>
      <c r="W306" s="73">
        <f t="shared" si="95"/>
        <v>-3.8592125517972025</v>
      </c>
      <c r="X306" s="73">
        <f t="shared" si="95"/>
        <v>-4.5373007990327965</v>
      </c>
      <c r="Y306" s="85">
        <f t="shared" si="95"/>
        <v>-2.2404968193548402</v>
      </c>
      <c r="Z306" s="80">
        <f t="shared" si="95"/>
        <v>-1.2270133308210727</v>
      </c>
      <c r="AA306" s="80">
        <f t="shared" si="95"/>
        <v>-1.6858134365126034</v>
      </c>
      <c r="AB306" s="80">
        <f t="shared" si="95"/>
        <v>-1.9378280154187406</v>
      </c>
      <c r="AC306" s="85">
        <f t="shared" si="95"/>
        <v>-0.48043609659566883</v>
      </c>
      <c r="AD306" s="80">
        <f t="shared" si="95"/>
        <v>-0.3716006028120985</v>
      </c>
      <c r="AE306" s="80">
        <f t="shared" ref="AE306:AF306" si="96">SUM(AE307:AE344)</f>
        <v>-0.35104208441015872</v>
      </c>
      <c r="AF306" s="80">
        <f t="shared" si="96"/>
        <v>-0.75593274009047673</v>
      </c>
      <c r="AG306" s="80">
        <v>-0.86380997196414699</v>
      </c>
      <c r="AH306" s="80">
        <v>2.0242267109318912</v>
      </c>
      <c r="AI306" s="80">
        <v>-1.1352464134996483</v>
      </c>
      <c r="AJ306" s="80">
        <v>-0.41050941080671322</v>
      </c>
      <c r="AK306" s="210">
        <v>-0.48801934753832549</v>
      </c>
      <c r="AL306" s="210">
        <f>SUM(AL307:AL344)</f>
        <v>-0.34753965246167456</v>
      </c>
      <c r="AM306" s="210">
        <f>SUM(AM307:AM344)</f>
        <v>-0.42619899999999988</v>
      </c>
      <c r="AN306" s="210">
        <f>SUM(AN307:AN344)</f>
        <v>-6.0060980000000006</v>
      </c>
      <c r="AO306" s="210">
        <f>SUM(AO307:AO344)</f>
        <v>-0.59692999999999996</v>
      </c>
      <c r="AP306" s="210">
        <f t="shared" ref="AP306:AR306" si="97">SUM(AP307:AP344)</f>
        <v>0</v>
      </c>
      <c r="AQ306" s="210">
        <f t="shared" si="97"/>
        <v>0</v>
      </c>
      <c r="AR306" s="210">
        <f t="shared" si="97"/>
        <v>0</v>
      </c>
      <c r="AS306" s="210"/>
      <c r="AT306" s="4">
        <v>0.10891065246167447</v>
      </c>
      <c r="AU306" s="28"/>
    </row>
    <row r="307" spans="1:50" ht="14.9" hidden="1" customHeight="1">
      <c r="A307" s="75" t="s">
        <v>286</v>
      </c>
      <c r="C307" s="29" t="s">
        <v>86</v>
      </c>
      <c r="D307" s="77" t="s">
        <v>218</v>
      </c>
      <c r="E307" s="81">
        <f t="shared" ref="E307:E315" si="98">SUM(M307:P307)</f>
        <v>-0.16589616204683291</v>
      </c>
      <c r="F307" s="82">
        <f t="shared" ref="F307:F315" si="99">SUM(Q307:T307)</f>
        <v>0</v>
      </c>
      <c r="G307" s="82">
        <f t="shared" ref="G307:G315" si="100">SUM(U307:X307)</f>
        <v>0</v>
      </c>
      <c r="H307" s="82">
        <f t="shared" ref="H307:H315" si="101">SUM(Y307:AB307)</f>
        <v>0</v>
      </c>
      <c r="I307" s="32">
        <f t="shared" ref="I307:I315" si="102">SUM(AC307:AF307)</f>
        <v>0</v>
      </c>
      <c r="J307" s="32">
        <f t="shared" si="93"/>
        <v>0</v>
      </c>
      <c r="K307" s="348">
        <f t="shared" si="94"/>
        <v>0</v>
      </c>
      <c r="L307" s="348">
        <f t="shared" si="69"/>
        <v>0</v>
      </c>
      <c r="M307" s="84">
        <v>0</v>
      </c>
      <c r="N307" s="83">
        <v>0</v>
      </c>
      <c r="O307" s="83">
        <v>0</v>
      </c>
      <c r="P307" s="83">
        <v>-0.16589616204683291</v>
      </c>
      <c r="Q307" s="84"/>
      <c r="R307" s="83"/>
      <c r="S307" s="83"/>
      <c r="T307" s="81"/>
      <c r="U307" s="84"/>
      <c r="V307" s="83"/>
      <c r="W307" s="83"/>
      <c r="X307" s="81"/>
      <c r="Y307" s="83"/>
      <c r="AA307" s="83"/>
      <c r="AB307" s="83"/>
      <c r="AC307" s="84"/>
      <c r="AG307" s="83"/>
      <c r="AH307" s="83"/>
      <c r="AI307" s="83"/>
      <c r="AJ307" s="83"/>
      <c r="AU307" s="28" t="s">
        <v>36</v>
      </c>
      <c r="AV307" t="str">
        <f>AU307</f>
        <v>Mobility</v>
      </c>
      <c r="AW307" t="s">
        <v>6</v>
      </c>
      <c r="AX307" t="s">
        <v>11</v>
      </c>
    </row>
    <row r="308" spans="1:50" ht="14.9" hidden="1" customHeight="1">
      <c r="A308" s="75" t="s">
        <v>287</v>
      </c>
      <c r="C308" s="76" t="s">
        <v>9</v>
      </c>
      <c r="D308" s="77" t="s">
        <v>49</v>
      </c>
      <c r="E308" s="78">
        <f t="shared" si="98"/>
        <v>-0.78243085817283275</v>
      </c>
      <c r="F308" s="44">
        <f t="shared" si="99"/>
        <v>-5.6474416739952602</v>
      </c>
      <c r="G308" s="44">
        <f t="shared" si="100"/>
        <v>0</v>
      </c>
      <c r="H308" s="44">
        <f t="shared" si="101"/>
        <v>0</v>
      </c>
      <c r="I308" s="32">
        <f t="shared" si="102"/>
        <v>0</v>
      </c>
      <c r="J308" s="32">
        <f t="shared" si="93"/>
        <v>0</v>
      </c>
      <c r="K308" s="348">
        <f t="shared" si="94"/>
        <v>0</v>
      </c>
      <c r="L308" s="348">
        <f t="shared" si="69"/>
        <v>0</v>
      </c>
      <c r="M308" s="134">
        <v>0</v>
      </c>
      <c r="N308" s="79">
        <v>0</v>
      </c>
      <c r="O308" s="79">
        <v>0</v>
      </c>
      <c r="P308" s="79">
        <v>-0.78243085817283275</v>
      </c>
      <c r="Q308" s="134">
        <v>-2.876303969792056</v>
      </c>
      <c r="R308" s="79">
        <v>-2.9136957458488144</v>
      </c>
      <c r="S308" s="79">
        <v>7.8226189833811938E-2</v>
      </c>
      <c r="T308" s="78">
        <v>6.4331851811799456E-2</v>
      </c>
      <c r="U308" s="134"/>
      <c r="V308" s="79"/>
      <c r="W308" s="79"/>
      <c r="X308" s="78"/>
      <c r="Y308" s="79"/>
      <c r="Z308" s="79"/>
      <c r="AA308" s="79"/>
      <c r="AB308" s="79"/>
      <c r="AC308" s="134"/>
      <c r="AD308" s="79"/>
      <c r="AE308" s="79"/>
      <c r="AF308" s="79"/>
      <c r="AG308" s="79"/>
      <c r="AH308" s="79"/>
      <c r="AI308" s="79"/>
      <c r="AJ308" s="79"/>
      <c r="AK308" s="211"/>
      <c r="AL308" s="211"/>
      <c r="AM308" s="211"/>
      <c r="AN308" s="211"/>
      <c r="AO308" s="211"/>
      <c r="AP308" s="211"/>
      <c r="AQ308" s="211"/>
      <c r="AR308" s="211"/>
      <c r="AS308" s="211"/>
      <c r="AU308" s="28" t="s">
        <v>9</v>
      </c>
      <c r="AV308" s="28" t="s">
        <v>2</v>
      </c>
      <c r="AW308" t="s">
        <v>1</v>
      </c>
      <c r="AX308" t="s">
        <v>11</v>
      </c>
    </row>
    <row r="309" spans="1:50" ht="14.9" customHeight="1">
      <c r="A309" s="75" t="s">
        <v>288</v>
      </c>
      <c r="C309" s="76" t="s">
        <v>210</v>
      </c>
      <c r="D309" s="77" t="s">
        <v>218</v>
      </c>
      <c r="E309" s="78">
        <f t="shared" si="98"/>
        <v>0</v>
      </c>
      <c r="F309" s="44">
        <f t="shared" si="99"/>
        <v>0</v>
      </c>
      <c r="G309" s="44">
        <f t="shared" si="100"/>
        <v>-2.91009145083</v>
      </c>
      <c r="H309" s="44">
        <f t="shared" si="101"/>
        <v>-2.1375069999999998</v>
      </c>
      <c r="I309" s="32">
        <f t="shared" si="102"/>
        <v>-1.26525453</v>
      </c>
      <c r="J309" s="32">
        <f t="shared" si="93"/>
        <v>-1.2350690000000002</v>
      </c>
      <c r="K309" s="348">
        <f t="shared" si="94"/>
        <v>-7.2678560000000001</v>
      </c>
      <c r="L309" s="348">
        <f t="shared" si="69"/>
        <v>-0.59692999999999996</v>
      </c>
      <c r="M309" s="134"/>
      <c r="N309" s="79"/>
      <c r="O309" s="79"/>
      <c r="P309" s="79"/>
      <c r="Q309" s="134"/>
      <c r="R309" s="79"/>
      <c r="S309" s="79"/>
      <c r="T309" s="78"/>
      <c r="U309" s="134">
        <v>-1.577334</v>
      </c>
      <c r="V309" s="79">
        <v>-1.2160000000000002</v>
      </c>
      <c r="W309" s="79">
        <v>-1.8680759999999998</v>
      </c>
      <c r="X309" s="78">
        <v>1.7513185491700001</v>
      </c>
      <c r="Y309" s="79">
        <v>-0.97126699999999999</v>
      </c>
      <c r="Z309" s="79">
        <v>-0.47077099999999994</v>
      </c>
      <c r="AA309" s="79">
        <v>-0.44811500000000015</v>
      </c>
      <c r="AB309" s="79">
        <v>-0.24735399999999963</v>
      </c>
      <c r="AC309" s="134">
        <v>-0.422348</v>
      </c>
      <c r="AD309" s="79">
        <v>-0.28898799999999997</v>
      </c>
      <c r="AE309" s="79">
        <v>-0.28223799999999993</v>
      </c>
      <c r="AF309" s="79">
        <v>-0.27168053000000009</v>
      </c>
      <c r="AG309" s="79">
        <v>-0.27601790000000004</v>
      </c>
      <c r="AH309" s="79">
        <v>-0.23072477000000002</v>
      </c>
      <c r="AI309" s="79">
        <v>-0.34126873459999996</v>
      </c>
      <c r="AJ309" s="79">
        <v>-0.38705759540000007</v>
      </c>
      <c r="AK309" s="211">
        <v>-0.48705399900000002</v>
      </c>
      <c r="AL309" s="211">
        <v>-0.34850500100000004</v>
      </c>
      <c r="AM309" s="211">
        <v>-0.42619899999999988</v>
      </c>
      <c r="AN309" s="211">
        <v>-6.0060980000000006</v>
      </c>
      <c r="AO309" s="211">
        <v>-0.59692999999999996</v>
      </c>
      <c r="AP309" s="211">
        <v>0</v>
      </c>
      <c r="AQ309" s="211">
        <v>0</v>
      </c>
      <c r="AR309" s="211">
        <v>0</v>
      </c>
      <c r="AS309" s="211"/>
      <c r="AU309" s="28" t="s">
        <v>8</v>
      </c>
      <c r="AV309" s="28" t="s">
        <v>2</v>
      </c>
      <c r="AW309" t="s">
        <v>1</v>
      </c>
      <c r="AX309" t="s">
        <v>11</v>
      </c>
    </row>
    <row r="310" spans="1:50" ht="14.9" hidden="1" customHeight="1">
      <c r="A310" s="75" t="s">
        <v>289</v>
      </c>
      <c r="B310" t="s">
        <v>221</v>
      </c>
      <c r="C310" s="76" t="s">
        <v>72</v>
      </c>
      <c r="D310" s="77" t="s">
        <v>218</v>
      </c>
      <c r="E310" s="78">
        <f t="shared" ref="E310" si="103">SUM(M310:P310)</f>
        <v>-8.6091066699999992</v>
      </c>
      <c r="F310" s="44">
        <f t="shared" si="99"/>
        <v>-5.6891103600000008</v>
      </c>
      <c r="G310" s="44">
        <f t="shared" si="100"/>
        <v>-11.137148699999999</v>
      </c>
      <c r="H310" s="44">
        <f t="shared" si="101"/>
        <v>-1.2692298193548401</v>
      </c>
      <c r="I310" s="32">
        <f t="shared" si="102"/>
        <v>0</v>
      </c>
      <c r="J310" s="32">
        <f t="shared" si="93"/>
        <v>0</v>
      </c>
      <c r="K310" s="348">
        <f t="shared" si="94"/>
        <v>0</v>
      </c>
      <c r="L310" s="348">
        <f t="shared" si="69"/>
        <v>0</v>
      </c>
      <c r="M310" s="134">
        <v>-1.766797</v>
      </c>
      <c r="N310" s="79">
        <v>-2.3319715700000008</v>
      </c>
      <c r="O310" s="79">
        <v>-2.8343415399999992</v>
      </c>
      <c r="P310" s="79">
        <v>-1.6759965599999993</v>
      </c>
      <c r="Q310" s="134">
        <v>-1.3066730500000001</v>
      </c>
      <c r="R310" s="79">
        <v>-1.3817314700000001</v>
      </c>
      <c r="S310" s="79">
        <v>-0.65881278000000021</v>
      </c>
      <c r="T310" s="78">
        <v>-2.3418930599999999</v>
      </c>
      <c r="U310" s="134">
        <v>-2.6319952500000006</v>
      </c>
      <c r="V310" s="79">
        <v>-0.22539754999999997</v>
      </c>
      <c r="W310" s="79">
        <v>-1.9911340599999994</v>
      </c>
      <c r="X310" s="78">
        <v>-6.2886218399999994</v>
      </c>
      <c r="Y310" s="79">
        <v>-1.2692298193548401</v>
      </c>
      <c r="Z310" s="79"/>
      <c r="AA310" s="79"/>
      <c r="AB310" s="79"/>
      <c r="AC310" s="134"/>
      <c r="AD310" s="79"/>
      <c r="AE310" s="79"/>
      <c r="AF310" s="79"/>
      <c r="AG310" s="79"/>
      <c r="AH310" s="79"/>
      <c r="AI310" s="79"/>
      <c r="AJ310" s="79"/>
      <c r="AK310" s="211"/>
      <c r="AL310" s="211"/>
      <c r="AM310" s="211"/>
      <c r="AN310" s="211"/>
      <c r="AO310" s="211"/>
      <c r="AP310" s="211"/>
      <c r="AQ310" s="211"/>
      <c r="AR310" s="211"/>
      <c r="AS310" s="211"/>
      <c r="AU310" s="28" t="s">
        <v>31</v>
      </c>
      <c r="AV310" s="28" t="s">
        <v>446</v>
      </c>
      <c r="AW310" s="28" t="s">
        <v>1</v>
      </c>
      <c r="AX310" t="s">
        <v>11</v>
      </c>
    </row>
    <row r="311" spans="1:50" ht="14.9" hidden="1" customHeight="1">
      <c r="A311" s="75" t="s">
        <v>290</v>
      </c>
      <c r="C311" s="76" t="s">
        <v>228</v>
      </c>
      <c r="D311" s="53" t="s">
        <v>7</v>
      </c>
      <c r="E311" s="78">
        <f t="shared" si="98"/>
        <v>0</v>
      </c>
      <c r="F311" s="44">
        <f t="shared" si="99"/>
        <v>0</v>
      </c>
      <c r="G311" s="44">
        <f t="shared" si="100"/>
        <v>0</v>
      </c>
      <c r="H311" s="44">
        <f t="shared" si="101"/>
        <v>-3.1696873218314408</v>
      </c>
      <c r="I311" s="32">
        <f t="shared" si="102"/>
        <v>0</v>
      </c>
      <c r="J311" s="32">
        <f t="shared" si="93"/>
        <v>0</v>
      </c>
      <c r="K311" s="348">
        <f t="shared" si="94"/>
        <v>0</v>
      </c>
      <c r="L311" s="348">
        <f t="shared" si="69"/>
        <v>0</v>
      </c>
      <c r="M311" s="134"/>
      <c r="N311" s="79"/>
      <c r="O311" s="79"/>
      <c r="P311" s="79"/>
      <c r="Q311" s="134"/>
      <c r="R311" s="79"/>
      <c r="S311" s="79"/>
      <c r="T311" s="78"/>
      <c r="U311" s="134"/>
      <c r="V311" s="79"/>
      <c r="W311" s="79"/>
      <c r="X311" s="78"/>
      <c r="Y311" s="79"/>
      <c r="Z311" s="79">
        <v>-0.75624233082107273</v>
      </c>
      <c r="AA311" s="79">
        <v>-1.2376984365126034</v>
      </c>
      <c r="AB311" s="79">
        <v>-1.1757465544977648</v>
      </c>
      <c r="AC311" s="134"/>
      <c r="AD311" s="79"/>
      <c r="AE311" s="79"/>
      <c r="AF311" s="79"/>
      <c r="AG311" s="79"/>
      <c r="AH311" s="79"/>
      <c r="AI311" s="79"/>
      <c r="AJ311" s="79"/>
      <c r="AK311" s="211"/>
      <c r="AL311" s="211"/>
      <c r="AM311" s="211"/>
      <c r="AN311" s="211"/>
      <c r="AO311" s="211"/>
      <c r="AP311" s="211"/>
      <c r="AQ311" s="211"/>
      <c r="AR311" s="211"/>
      <c r="AS311" s="211"/>
      <c r="AU311" s="28" t="s">
        <v>7</v>
      </c>
      <c r="AV311" t="s">
        <v>7</v>
      </c>
      <c r="AW311" t="s">
        <v>7</v>
      </c>
      <c r="AX311" t="s">
        <v>11</v>
      </c>
    </row>
    <row r="312" spans="1:50" ht="14.9" hidden="1" customHeight="1">
      <c r="A312" s="75" t="s">
        <v>291</v>
      </c>
      <c r="C312" s="76" t="s">
        <v>71</v>
      </c>
      <c r="D312" s="77" t="s">
        <v>218</v>
      </c>
      <c r="E312" s="78">
        <f t="shared" si="98"/>
        <v>0</v>
      </c>
      <c r="F312" s="44">
        <f t="shared" si="99"/>
        <v>0</v>
      </c>
      <c r="G312" s="44">
        <f t="shared" si="100"/>
        <v>0</v>
      </c>
      <c r="H312" s="44">
        <f t="shared" si="101"/>
        <v>0</v>
      </c>
      <c r="I312" s="32">
        <f t="shared" si="102"/>
        <v>0</v>
      </c>
      <c r="J312" s="32">
        <f t="shared" si="93"/>
        <v>0</v>
      </c>
      <c r="K312" s="348">
        <f t="shared" si="94"/>
        <v>0</v>
      </c>
      <c r="L312" s="348">
        <f t="shared" si="69"/>
        <v>0</v>
      </c>
      <c r="M312" s="134"/>
      <c r="N312" s="79"/>
      <c r="O312" s="79"/>
      <c r="P312" s="79"/>
      <c r="Q312" s="134"/>
      <c r="R312" s="79"/>
      <c r="S312" s="79"/>
      <c r="T312" s="78"/>
      <c r="U312" s="134"/>
      <c r="V312" s="79"/>
      <c r="W312" s="79">
        <v>-2.4917972032216941E-6</v>
      </c>
      <c r="X312" s="78">
        <v>2.4917972032216941E-6</v>
      </c>
      <c r="Y312" s="79"/>
      <c r="Z312" s="79"/>
      <c r="AA312" s="79"/>
      <c r="AB312" s="79"/>
      <c r="AC312" s="134"/>
      <c r="AD312" s="79"/>
      <c r="AE312" s="79"/>
      <c r="AF312" s="79"/>
      <c r="AG312" s="79"/>
      <c r="AH312" s="79"/>
      <c r="AI312" s="79"/>
      <c r="AJ312" s="79"/>
      <c r="AK312" s="211"/>
      <c r="AL312" s="211"/>
      <c r="AM312" s="211"/>
      <c r="AN312" s="211"/>
      <c r="AO312" s="211"/>
      <c r="AP312" s="211"/>
      <c r="AQ312" s="211"/>
      <c r="AR312" s="211"/>
      <c r="AS312" s="211"/>
      <c r="AU312" s="28" t="s">
        <v>31</v>
      </c>
      <c r="AV312" t="s">
        <v>446</v>
      </c>
      <c r="AW312" s="28" t="s">
        <v>1</v>
      </c>
      <c r="AX312" t="s">
        <v>11</v>
      </c>
    </row>
    <row r="313" spans="1:50" ht="14.9" hidden="1" customHeight="1">
      <c r="A313" s="75" t="s">
        <v>292</v>
      </c>
      <c r="C313" s="29" t="s">
        <v>255</v>
      </c>
      <c r="D313" s="30" t="s">
        <v>50</v>
      </c>
      <c r="E313" s="78">
        <f t="shared" si="98"/>
        <v>0</v>
      </c>
      <c r="F313" s="44">
        <f t="shared" si="99"/>
        <v>0</v>
      </c>
      <c r="G313" s="44">
        <f t="shared" si="100"/>
        <v>0</v>
      </c>
      <c r="H313" s="44">
        <f t="shared" si="101"/>
        <v>-0.38520461264177114</v>
      </c>
      <c r="I313" s="32">
        <f t="shared" si="102"/>
        <v>-0.35295255195639941</v>
      </c>
      <c r="J313" s="32">
        <f t="shared" si="93"/>
        <v>2.1751190822961917</v>
      </c>
      <c r="K313" s="348">
        <f t="shared" si="94"/>
        <v>0</v>
      </c>
      <c r="L313" s="348">
        <f t="shared" si="69"/>
        <v>0</v>
      </c>
      <c r="M313" s="134"/>
      <c r="N313" s="79"/>
      <c r="O313" s="79"/>
      <c r="P313" s="79"/>
      <c r="Q313" s="134"/>
      <c r="R313" s="79"/>
      <c r="S313" s="79"/>
      <c r="T313" s="78"/>
      <c r="U313" s="134"/>
      <c r="V313" s="79"/>
      <c r="W313" s="79"/>
      <c r="X313" s="78"/>
      <c r="Y313" s="79"/>
      <c r="Z313" s="79"/>
      <c r="AA313" s="79"/>
      <c r="AB313" s="79">
        <v>-0.38520461264177114</v>
      </c>
      <c r="AC313" s="134">
        <v>-5.8088096595668812E-2</v>
      </c>
      <c r="AD313" s="79">
        <v>-6.9621115781147311E-2</v>
      </c>
      <c r="AE313" s="79">
        <v>-6.867127951028508E-2</v>
      </c>
      <c r="AF313" s="79">
        <v>-0.15657206006929819</v>
      </c>
      <c r="AG313" s="79">
        <v>-0.40713305206896033</v>
      </c>
      <c r="AH313" s="79">
        <v>2.4285154766982773</v>
      </c>
      <c r="AI313" s="79">
        <v>0.19065883652331339</v>
      </c>
      <c r="AJ313" s="79">
        <v>-3.692217885643867E-2</v>
      </c>
      <c r="AK313" s="211">
        <v>0</v>
      </c>
      <c r="AL313" s="211">
        <v>0</v>
      </c>
      <c r="AM313" s="211">
        <v>0</v>
      </c>
      <c r="AN313" s="211">
        <v>0</v>
      </c>
      <c r="AO313" s="211">
        <v>0</v>
      </c>
      <c r="AP313" s="211">
        <v>0</v>
      </c>
      <c r="AQ313" s="211">
        <v>0</v>
      </c>
      <c r="AR313" s="211">
        <v>0</v>
      </c>
      <c r="AS313" s="211"/>
      <c r="AU313" s="28" t="s">
        <v>8</v>
      </c>
      <c r="AV313" s="28" t="s">
        <v>2</v>
      </c>
      <c r="AW313" t="s">
        <v>1</v>
      </c>
      <c r="AX313" t="s">
        <v>11</v>
      </c>
    </row>
    <row r="314" spans="1:50" ht="14.9" hidden="1" customHeight="1">
      <c r="A314" s="75" t="s">
        <v>293</v>
      </c>
      <c r="C314" s="76" t="s">
        <v>210</v>
      </c>
      <c r="D314" s="77" t="s">
        <v>218</v>
      </c>
      <c r="E314" s="81">
        <f t="shared" si="98"/>
        <v>0</v>
      </c>
      <c r="F314" s="82">
        <f t="shared" si="99"/>
        <v>0</v>
      </c>
      <c r="G314" s="82">
        <f t="shared" si="100"/>
        <v>0</v>
      </c>
      <c r="H314" s="82">
        <f t="shared" si="101"/>
        <v>-0.12952284827920507</v>
      </c>
      <c r="I314" s="32">
        <f t="shared" si="102"/>
        <v>-1.296909289739027E-2</v>
      </c>
      <c r="J314" s="32">
        <f t="shared" si="93"/>
        <v>0</v>
      </c>
      <c r="K314" s="348">
        <f t="shared" si="94"/>
        <v>0</v>
      </c>
      <c r="L314" s="348">
        <f t="shared" si="69"/>
        <v>0</v>
      </c>
      <c r="M314" s="84"/>
      <c r="N314" s="83"/>
      <c r="O314" s="83"/>
      <c r="P314" s="83"/>
      <c r="Q314" s="84"/>
      <c r="R314" s="83"/>
      <c r="S314" s="83"/>
      <c r="T314" s="81"/>
      <c r="U314" s="84"/>
      <c r="V314" s="83"/>
      <c r="W314" s="83"/>
      <c r="X314" s="81"/>
      <c r="Y314" s="83"/>
      <c r="AA314" s="83"/>
      <c r="AB314" s="83">
        <v>-0.12952284827920507</v>
      </c>
      <c r="AC314" s="84">
        <v>0</v>
      </c>
      <c r="AD314" s="83">
        <v>-1.2991487030951187E-2</v>
      </c>
      <c r="AE314" s="83">
        <v>-1.3280489987373134E-4</v>
      </c>
      <c r="AF314" s="83">
        <v>1.5519903343464911E-4</v>
      </c>
      <c r="AG314" s="83"/>
      <c r="AH314" s="79"/>
      <c r="AI314" s="79"/>
      <c r="AJ314" s="79"/>
      <c r="AK314" s="211"/>
      <c r="AL314" s="211"/>
      <c r="AM314" s="211"/>
      <c r="AN314" s="211"/>
      <c r="AO314" s="211"/>
      <c r="AP314" s="211"/>
      <c r="AQ314" s="211"/>
      <c r="AR314" s="211"/>
      <c r="AS314" s="211"/>
      <c r="AU314" s="28" t="s">
        <v>8</v>
      </c>
      <c r="AV314" s="28" t="s">
        <v>2</v>
      </c>
      <c r="AW314" s="28" t="s">
        <v>1</v>
      </c>
      <c r="AX314" t="s">
        <v>11</v>
      </c>
    </row>
    <row r="315" spans="1:50" ht="14.9" hidden="1" customHeight="1">
      <c r="A315" s="75" t="s">
        <v>294</v>
      </c>
      <c r="C315" s="29" t="s">
        <v>255</v>
      </c>
      <c r="D315" s="77" t="s">
        <v>49</v>
      </c>
      <c r="E315" s="81">
        <f t="shared" si="98"/>
        <v>0</v>
      </c>
      <c r="F315" s="82">
        <f t="shared" si="99"/>
        <v>0</v>
      </c>
      <c r="G315" s="82">
        <f t="shared" si="100"/>
        <v>0</v>
      </c>
      <c r="H315" s="82">
        <f t="shared" si="101"/>
        <v>0</v>
      </c>
      <c r="I315" s="32">
        <f t="shared" si="102"/>
        <v>-0.32783534905461315</v>
      </c>
      <c r="J315" s="32">
        <f t="shared" si="93"/>
        <v>-1.3253891676348084</v>
      </c>
      <c r="K315" s="348">
        <f t="shared" si="94"/>
        <v>0</v>
      </c>
      <c r="L315" s="348">
        <f t="shared" si="69"/>
        <v>0</v>
      </c>
      <c r="M315" s="84"/>
      <c r="N315" s="83"/>
      <c r="O315" s="83"/>
      <c r="P315" s="83"/>
      <c r="Q315" s="84"/>
      <c r="R315" s="83"/>
      <c r="S315" s="83"/>
      <c r="T315" s="81"/>
      <c r="U315" s="84"/>
      <c r="V315" s="83"/>
      <c r="W315" s="83"/>
      <c r="X315" s="81"/>
      <c r="Y315" s="83"/>
      <c r="AA315" s="83"/>
      <c r="AB315" s="83"/>
      <c r="AC315" s="84"/>
      <c r="AD315" s="83">
        <v>0</v>
      </c>
      <c r="AE315" s="83">
        <v>0</v>
      </c>
      <c r="AF315" s="83">
        <v>-0.32783534905461315</v>
      </c>
      <c r="AG315" s="83">
        <v>-0.18065901989518665</v>
      </c>
      <c r="AH315" s="79">
        <v>-0.17356399576638573</v>
      </c>
      <c r="AI315" s="79">
        <v>-0.9846365154229616</v>
      </c>
      <c r="AJ315" s="79">
        <v>1.347036344972552E-2</v>
      </c>
      <c r="AK315" s="211">
        <v>0</v>
      </c>
      <c r="AL315" s="211">
        <v>0</v>
      </c>
      <c r="AM315" s="211">
        <v>0</v>
      </c>
      <c r="AN315" s="211">
        <v>0</v>
      </c>
      <c r="AO315" s="211">
        <v>0</v>
      </c>
      <c r="AP315" s="211">
        <v>0</v>
      </c>
      <c r="AQ315" s="211">
        <v>0</v>
      </c>
      <c r="AR315" s="211">
        <v>0</v>
      </c>
      <c r="AS315" s="211"/>
      <c r="AU315" s="28" t="s">
        <v>8</v>
      </c>
      <c r="AV315" s="28" t="s">
        <v>2</v>
      </c>
      <c r="AW315" t="s">
        <v>1</v>
      </c>
      <c r="AX315" t="s">
        <v>11</v>
      </c>
    </row>
    <row r="316" spans="1:50" ht="14.9" hidden="1" customHeight="1">
      <c r="A316" s="75" t="s">
        <v>415</v>
      </c>
      <c r="C316" s="29" t="s">
        <v>255</v>
      </c>
      <c r="D316" s="30" t="s">
        <v>50</v>
      </c>
      <c r="F316" s="84"/>
      <c r="G316" s="84"/>
      <c r="H316" s="84"/>
      <c r="I316" s="32"/>
      <c r="J316" s="32"/>
      <c r="K316" s="348">
        <f t="shared" si="94"/>
        <v>0</v>
      </c>
      <c r="L316" s="348">
        <f t="shared" si="69"/>
        <v>0</v>
      </c>
      <c r="M316" s="84"/>
      <c r="N316" s="83"/>
      <c r="O316" s="83"/>
      <c r="P316" s="83"/>
      <c r="Q316" s="84"/>
      <c r="R316" s="83"/>
      <c r="S316" s="83"/>
      <c r="T316" s="83"/>
      <c r="U316" s="84"/>
      <c r="V316" s="83"/>
      <c r="W316" s="83"/>
      <c r="X316" s="81"/>
      <c r="Y316" s="83"/>
      <c r="AA316" s="83"/>
      <c r="AB316" s="83"/>
      <c r="AC316" s="84"/>
      <c r="AG316" s="83"/>
      <c r="AH316" s="79"/>
      <c r="AI316" s="79"/>
      <c r="AJ316" s="79"/>
      <c r="AK316" s="211">
        <v>-9.6534853832547175E-4</v>
      </c>
      <c r="AL316" s="211">
        <v>9.6534853832547175E-4</v>
      </c>
      <c r="AM316" s="211">
        <v>0</v>
      </c>
      <c r="AN316" s="211">
        <v>0</v>
      </c>
      <c r="AO316" s="211">
        <v>0</v>
      </c>
      <c r="AP316" s="211">
        <v>0</v>
      </c>
      <c r="AQ316" s="211">
        <v>0</v>
      </c>
      <c r="AR316" s="211">
        <v>0</v>
      </c>
      <c r="AS316" s="211"/>
      <c r="AU316" s="28" t="s">
        <v>8</v>
      </c>
      <c r="AV316" s="28" t="s">
        <v>2</v>
      </c>
      <c r="AW316" t="s">
        <v>1</v>
      </c>
      <c r="AX316" t="s">
        <v>11</v>
      </c>
    </row>
    <row r="317" spans="1:50" ht="14.9" hidden="1" customHeight="1" outlineLevel="1">
      <c r="A317" s="75"/>
      <c r="C317" s="76"/>
      <c r="D317" s="77"/>
      <c r="F317" s="84"/>
      <c r="G317" s="84"/>
      <c r="H317" s="84"/>
      <c r="I317" s="32"/>
      <c r="J317" s="32"/>
      <c r="K317" s="348">
        <f t="shared" si="94"/>
        <v>0</v>
      </c>
      <c r="L317" s="348">
        <f t="shared" si="69"/>
        <v>0</v>
      </c>
      <c r="M317" s="84"/>
      <c r="N317" s="83"/>
      <c r="O317" s="83"/>
      <c r="P317" s="83"/>
      <c r="Q317" s="84"/>
      <c r="R317" s="83"/>
      <c r="S317" s="83"/>
      <c r="T317" s="83"/>
      <c r="U317" s="84"/>
      <c r="V317" s="83"/>
      <c r="W317" s="83"/>
      <c r="X317" s="81"/>
      <c r="Y317" s="83"/>
      <c r="AA317" s="83"/>
      <c r="AB317" s="83"/>
      <c r="AC317" s="84"/>
      <c r="AG317" s="83"/>
      <c r="AH317" s="79"/>
      <c r="AI317" s="79"/>
      <c r="AJ317" s="79"/>
      <c r="AK317" s="211"/>
      <c r="AL317" s="211"/>
      <c r="AM317" s="211"/>
      <c r="AN317" s="211"/>
      <c r="AO317" s="211"/>
      <c r="AP317" s="211"/>
      <c r="AQ317" s="211"/>
      <c r="AR317" s="211"/>
      <c r="AS317" s="211"/>
      <c r="AU317" s="28"/>
    </row>
    <row r="318" spans="1:50" ht="14.9" hidden="1" customHeight="1" outlineLevel="1">
      <c r="A318" s="75"/>
      <c r="C318" s="76"/>
      <c r="D318" s="77"/>
      <c r="F318" s="84"/>
      <c r="G318" s="84"/>
      <c r="H318" s="84"/>
      <c r="I318" s="32"/>
      <c r="J318" s="32"/>
      <c r="K318" s="348">
        <f t="shared" si="94"/>
        <v>0</v>
      </c>
      <c r="L318" s="348">
        <f t="shared" si="69"/>
        <v>0</v>
      </c>
      <c r="M318" s="84"/>
      <c r="N318" s="83"/>
      <c r="O318" s="83"/>
      <c r="P318" s="83"/>
      <c r="Q318" s="84"/>
      <c r="R318" s="83"/>
      <c r="S318" s="83"/>
      <c r="T318" s="83"/>
      <c r="U318" s="84"/>
      <c r="V318" s="83"/>
      <c r="W318" s="83"/>
      <c r="X318" s="81"/>
      <c r="Y318" s="83"/>
      <c r="AA318" s="83"/>
      <c r="AB318" s="83"/>
      <c r="AC318" s="84"/>
      <c r="AG318" s="83"/>
      <c r="AH318" s="79"/>
      <c r="AI318" s="79"/>
      <c r="AJ318" s="79"/>
      <c r="AK318" s="211"/>
      <c r="AL318" s="211"/>
      <c r="AM318" s="211"/>
      <c r="AN318" s="211"/>
      <c r="AO318" s="211"/>
      <c r="AP318" s="211"/>
      <c r="AQ318" s="211"/>
      <c r="AR318" s="211"/>
      <c r="AS318" s="211"/>
      <c r="AU318" s="28"/>
    </row>
    <row r="319" spans="1:50" ht="14.9" hidden="1" customHeight="1" outlineLevel="1">
      <c r="A319" s="75"/>
      <c r="C319" s="76"/>
      <c r="D319" s="77"/>
      <c r="F319" s="84"/>
      <c r="G319" s="84"/>
      <c r="H319" s="84"/>
      <c r="I319" s="32"/>
      <c r="J319" s="32"/>
      <c r="K319" s="348">
        <f t="shared" si="94"/>
        <v>0</v>
      </c>
      <c r="L319" s="348">
        <f t="shared" si="69"/>
        <v>0</v>
      </c>
      <c r="M319" s="84"/>
      <c r="N319" s="83"/>
      <c r="O319" s="83"/>
      <c r="P319" s="83"/>
      <c r="Q319" s="84"/>
      <c r="R319" s="83"/>
      <c r="S319" s="83"/>
      <c r="T319" s="83"/>
      <c r="U319" s="84"/>
      <c r="V319" s="83"/>
      <c r="W319" s="83"/>
      <c r="X319" s="81"/>
      <c r="Y319" s="83"/>
      <c r="AA319" s="83"/>
      <c r="AB319" s="83"/>
      <c r="AC319" s="84"/>
      <c r="AG319" s="83"/>
      <c r="AH319" s="79"/>
      <c r="AI319" s="79"/>
      <c r="AJ319" s="79"/>
      <c r="AK319" s="211"/>
      <c r="AL319" s="211"/>
      <c r="AM319" s="211"/>
      <c r="AN319" s="211"/>
      <c r="AO319" s="211"/>
      <c r="AP319" s="211"/>
      <c r="AQ319" s="211"/>
      <c r="AR319" s="211"/>
      <c r="AS319" s="211"/>
      <c r="AU319" s="28"/>
    </row>
    <row r="320" spans="1:50" ht="14.9" hidden="1" customHeight="1" outlineLevel="1">
      <c r="A320" s="75"/>
      <c r="C320" s="76"/>
      <c r="D320" s="77"/>
      <c r="F320" s="84"/>
      <c r="G320" s="84"/>
      <c r="H320" s="84"/>
      <c r="I320" s="32"/>
      <c r="J320" s="32"/>
      <c r="K320" s="348">
        <f t="shared" si="94"/>
        <v>0</v>
      </c>
      <c r="L320" s="348">
        <f t="shared" si="69"/>
        <v>0</v>
      </c>
      <c r="M320" s="84"/>
      <c r="N320" s="83"/>
      <c r="O320" s="83"/>
      <c r="P320" s="83"/>
      <c r="Q320" s="84"/>
      <c r="R320" s="83"/>
      <c r="S320" s="83"/>
      <c r="T320" s="83"/>
      <c r="U320" s="84"/>
      <c r="V320" s="83"/>
      <c r="W320" s="83"/>
      <c r="X320" s="81"/>
      <c r="Y320" s="83"/>
      <c r="AA320" s="83"/>
      <c r="AB320" s="83"/>
      <c r="AC320" s="84"/>
      <c r="AG320" s="83"/>
      <c r="AH320" s="79"/>
      <c r="AI320" s="79"/>
      <c r="AJ320" s="79"/>
      <c r="AK320" s="211"/>
      <c r="AL320" s="211"/>
      <c r="AM320" s="211"/>
      <c r="AN320" s="211"/>
      <c r="AO320" s="211"/>
      <c r="AP320" s="211"/>
      <c r="AQ320" s="211"/>
      <c r="AR320" s="211"/>
      <c r="AS320" s="211"/>
      <c r="AU320" s="28"/>
    </row>
    <row r="321" spans="1:47" ht="14.9" hidden="1" customHeight="1" outlineLevel="1">
      <c r="A321" s="75"/>
      <c r="C321" s="76"/>
      <c r="D321" s="77"/>
      <c r="F321" s="84"/>
      <c r="G321" s="84"/>
      <c r="H321" s="84"/>
      <c r="I321" s="32"/>
      <c r="J321" s="32"/>
      <c r="K321" s="348">
        <f t="shared" si="94"/>
        <v>0</v>
      </c>
      <c r="L321" s="348">
        <f t="shared" si="69"/>
        <v>0</v>
      </c>
      <c r="M321" s="84"/>
      <c r="N321" s="83"/>
      <c r="O321" s="83"/>
      <c r="P321" s="83"/>
      <c r="Q321" s="84"/>
      <c r="R321" s="83"/>
      <c r="S321" s="83"/>
      <c r="T321" s="83"/>
      <c r="U321" s="84"/>
      <c r="V321" s="83"/>
      <c r="W321" s="83"/>
      <c r="X321" s="81"/>
      <c r="Y321" s="83"/>
      <c r="AA321" s="83"/>
      <c r="AB321" s="83"/>
      <c r="AC321" s="84"/>
      <c r="AG321" s="83"/>
      <c r="AH321" s="79"/>
      <c r="AI321" s="79"/>
      <c r="AJ321" s="79"/>
      <c r="AK321" s="211"/>
      <c r="AL321" s="211"/>
      <c r="AM321" s="211"/>
      <c r="AN321" s="211"/>
      <c r="AO321" s="211"/>
      <c r="AP321" s="211"/>
      <c r="AQ321" s="211"/>
      <c r="AR321" s="211"/>
      <c r="AS321" s="211"/>
      <c r="AU321" s="28"/>
    </row>
    <row r="322" spans="1:47" ht="14.9" hidden="1" customHeight="1" outlineLevel="1">
      <c r="A322" s="75"/>
      <c r="C322" s="76"/>
      <c r="D322" s="77"/>
      <c r="F322" s="84"/>
      <c r="G322" s="84"/>
      <c r="H322" s="84"/>
      <c r="I322" s="32"/>
      <c r="J322" s="32"/>
      <c r="K322" s="348">
        <f t="shared" si="94"/>
        <v>0</v>
      </c>
      <c r="L322" s="348">
        <f t="shared" si="69"/>
        <v>0</v>
      </c>
      <c r="M322" s="84"/>
      <c r="N322" s="83"/>
      <c r="O322" s="83"/>
      <c r="P322" s="83"/>
      <c r="Q322" s="84"/>
      <c r="R322" s="83"/>
      <c r="S322" s="83"/>
      <c r="T322" s="83"/>
      <c r="U322" s="84"/>
      <c r="V322" s="83"/>
      <c r="W322" s="83"/>
      <c r="X322" s="81"/>
      <c r="Y322" s="83"/>
      <c r="AA322" s="83"/>
      <c r="AB322" s="83"/>
      <c r="AC322" s="84"/>
      <c r="AG322" s="83"/>
      <c r="AH322" s="79"/>
      <c r="AI322" s="79"/>
      <c r="AJ322" s="79"/>
      <c r="AK322" s="211"/>
      <c r="AL322" s="211"/>
      <c r="AM322" s="211"/>
      <c r="AN322" s="211"/>
      <c r="AO322" s="211"/>
      <c r="AP322" s="211"/>
      <c r="AQ322" s="211"/>
      <c r="AR322" s="211"/>
      <c r="AS322" s="211"/>
      <c r="AU322" s="28"/>
    </row>
    <row r="323" spans="1:47" ht="14.9" hidden="1" customHeight="1" outlineLevel="1">
      <c r="A323" s="75"/>
      <c r="C323" s="76"/>
      <c r="D323" s="77"/>
      <c r="F323" s="84"/>
      <c r="G323" s="84"/>
      <c r="H323" s="84"/>
      <c r="I323" s="32"/>
      <c r="J323" s="32"/>
      <c r="K323" s="348">
        <f t="shared" si="94"/>
        <v>0</v>
      </c>
      <c r="L323" s="348">
        <f t="shared" si="69"/>
        <v>0</v>
      </c>
      <c r="M323" s="84"/>
      <c r="N323" s="83"/>
      <c r="O323" s="83"/>
      <c r="P323" s="83"/>
      <c r="Q323" s="84"/>
      <c r="R323" s="83"/>
      <c r="S323" s="83"/>
      <c r="T323" s="83"/>
      <c r="U323" s="84"/>
      <c r="V323" s="83"/>
      <c r="W323" s="83"/>
      <c r="X323" s="81"/>
      <c r="Y323" s="83"/>
      <c r="AA323" s="83"/>
      <c r="AB323" s="83"/>
      <c r="AC323" s="84"/>
      <c r="AG323" s="83"/>
      <c r="AH323" s="79"/>
      <c r="AI323" s="79"/>
      <c r="AJ323" s="79"/>
      <c r="AK323" s="211"/>
      <c r="AL323" s="211"/>
      <c r="AM323" s="211"/>
      <c r="AN323" s="211"/>
      <c r="AO323" s="211"/>
      <c r="AP323" s="211"/>
      <c r="AQ323" s="211"/>
      <c r="AR323" s="211"/>
      <c r="AS323" s="211"/>
      <c r="AU323" s="28"/>
    </row>
    <row r="324" spans="1:47" ht="14.9" hidden="1" customHeight="1" outlineLevel="1">
      <c r="A324" s="75"/>
      <c r="C324" s="76"/>
      <c r="D324" s="77"/>
      <c r="F324" s="84"/>
      <c r="G324" s="84"/>
      <c r="H324" s="84"/>
      <c r="I324" s="32"/>
      <c r="J324" s="32"/>
      <c r="K324" s="348">
        <f t="shared" si="94"/>
        <v>0</v>
      </c>
      <c r="L324" s="348">
        <f t="shared" ref="L324:L387" si="104">SUM(AO324:AR324)</f>
        <v>0</v>
      </c>
      <c r="M324" s="84"/>
      <c r="N324" s="83"/>
      <c r="O324" s="83"/>
      <c r="P324" s="83"/>
      <c r="Q324" s="84"/>
      <c r="R324" s="83"/>
      <c r="S324" s="83"/>
      <c r="T324" s="83"/>
      <c r="U324" s="84"/>
      <c r="V324" s="83"/>
      <c r="W324" s="83"/>
      <c r="X324" s="81"/>
      <c r="Y324" s="83"/>
      <c r="AA324" s="83"/>
      <c r="AB324" s="83"/>
      <c r="AC324" s="84"/>
      <c r="AG324" s="83"/>
      <c r="AH324" s="79"/>
      <c r="AI324" s="79"/>
      <c r="AJ324" s="79"/>
      <c r="AK324" s="211"/>
      <c r="AL324" s="211"/>
      <c r="AM324" s="211"/>
      <c r="AN324" s="211"/>
      <c r="AO324" s="211"/>
      <c r="AP324" s="211"/>
      <c r="AQ324" s="211"/>
      <c r="AR324" s="211"/>
      <c r="AS324" s="211"/>
      <c r="AU324" s="28"/>
    </row>
    <row r="325" spans="1:47" ht="14.9" hidden="1" customHeight="1" outlineLevel="1">
      <c r="A325" s="75"/>
      <c r="C325" s="76"/>
      <c r="D325" s="77"/>
      <c r="F325" s="84"/>
      <c r="G325" s="84"/>
      <c r="H325" s="84"/>
      <c r="I325" s="32"/>
      <c r="J325" s="32"/>
      <c r="K325" s="348">
        <f t="shared" si="94"/>
        <v>0</v>
      </c>
      <c r="L325" s="348">
        <f t="shared" si="104"/>
        <v>0</v>
      </c>
      <c r="M325" s="84"/>
      <c r="N325" s="83"/>
      <c r="O325" s="83"/>
      <c r="P325" s="83"/>
      <c r="Q325" s="84"/>
      <c r="R325" s="83"/>
      <c r="S325" s="83"/>
      <c r="T325" s="83"/>
      <c r="U325" s="84"/>
      <c r="V325" s="83"/>
      <c r="W325" s="83"/>
      <c r="X325" s="81"/>
      <c r="Y325" s="83"/>
      <c r="AA325" s="83"/>
      <c r="AB325" s="83"/>
      <c r="AC325" s="84"/>
      <c r="AG325" s="83"/>
      <c r="AH325" s="79"/>
      <c r="AI325" s="79"/>
      <c r="AJ325" s="79"/>
      <c r="AK325" s="211"/>
      <c r="AL325" s="211"/>
      <c r="AM325" s="211"/>
      <c r="AN325" s="211"/>
      <c r="AO325" s="211"/>
      <c r="AP325" s="211"/>
      <c r="AQ325" s="211"/>
      <c r="AR325" s="211"/>
      <c r="AS325" s="211"/>
      <c r="AU325" s="28"/>
    </row>
    <row r="326" spans="1:47" ht="14.9" hidden="1" customHeight="1" outlineLevel="1">
      <c r="A326" s="75"/>
      <c r="C326" s="76"/>
      <c r="D326" s="77"/>
      <c r="F326" s="84"/>
      <c r="G326" s="84"/>
      <c r="H326" s="84"/>
      <c r="I326" s="32"/>
      <c r="J326" s="32"/>
      <c r="K326" s="348">
        <f t="shared" si="94"/>
        <v>0</v>
      </c>
      <c r="L326" s="348">
        <f t="shared" si="104"/>
        <v>0</v>
      </c>
      <c r="M326" s="84"/>
      <c r="N326" s="83"/>
      <c r="O326" s="83"/>
      <c r="P326" s="83"/>
      <c r="Q326" s="84"/>
      <c r="R326" s="83"/>
      <c r="S326" s="83"/>
      <c r="T326" s="83"/>
      <c r="U326" s="84"/>
      <c r="V326" s="83"/>
      <c r="W326" s="83"/>
      <c r="X326" s="81"/>
      <c r="Y326" s="83"/>
      <c r="AA326" s="83"/>
      <c r="AB326" s="83"/>
      <c r="AC326" s="84"/>
      <c r="AG326" s="83"/>
      <c r="AH326" s="79"/>
      <c r="AI326" s="79"/>
      <c r="AJ326" s="79"/>
      <c r="AK326" s="211"/>
      <c r="AL326" s="211"/>
      <c r="AM326" s="211"/>
      <c r="AN326" s="211"/>
      <c r="AO326" s="211"/>
      <c r="AP326" s="211"/>
      <c r="AQ326" s="211"/>
      <c r="AR326" s="211"/>
      <c r="AS326" s="211"/>
      <c r="AU326" s="28"/>
    </row>
    <row r="327" spans="1:47" ht="14.9" hidden="1" customHeight="1" outlineLevel="1">
      <c r="A327" s="75"/>
      <c r="C327" s="76"/>
      <c r="D327" s="77"/>
      <c r="F327" s="84"/>
      <c r="G327" s="84"/>
      <c r="H327" s="84"/>
      <c r="I327" s="32"/>
      <c r="J327" s="32"/>
      <c r="K327" s="348">
        <f t="shared" si="94"/>
        <v>0</v>
      </c>
      <c r="L327" s="348">
        <f t="shared" si="104"/>
        <v>0</v>
      </c>
      <c r="M327" s="84"/>
      <c r="N327" s="83"/>
      <c r="O327" s="83"/>
      <c r="P327" s="83"/>
      <c r="Q327" s="84"/>
      <c r="R327" s="83"/>
      <c r="S327" s="83"/>
      <c r="T327" s="83"/>
      <c r="U327" s="84"/>
      <c r="V327" s="83"/>
      <c r="W327" s="83"/>
      <c r="X327" s="81"/>
      <c r="Y327" s="83"/>
      <c r="AA327" s="83"/>
      <c r="AB327" s="83"/>
      <c r="AC327" s="84"/>
      <c r="AG327" s="83"/>
      <c r="AH327" s="79"/>
      <c r="AI327" s="79"/>
      <c r="AJ327" s="79"/>
      <c r="AK327" s="211"/>
      <c r="AL327" s="211"/>
      <c r="AM327" s="211"/>
      <c r="AN327" s="211"/>
      <c r="AO327" s="211"/>
      <c r="AP327" s="211"/>
      <c r="AQ327" s="211"/>
      <c r="AR327" s="211"/>
      <c r="AS327" s="211"/>
      <c r="AU327" s="28"/>
    </row>
    <row r="328" spans="1:47" ht="14.9" hidden="1" customHeight="1" outlineLevel="1">
      <c r="A328" s="75"/>
      <c r="C328" s="76"/>
      <c r="D328" s="77"/>
      <c r="F328" s="84"/>
      <c r="G328" s="84"/>
      <c r="H328" s="84"/>
      <c r="I328" s="32"/>
      <c r="J328" s="32"/>
      <c r="K328" s="348">
        <f t="shared" si="94"/>
        <v>0</v>
      </c>
      <c r="L328" s="348">
        <f t="shared" si="104"/>
        <v>0</v>
      </c>
      <c r="M328" s="84"/>
      <c r="N328" s="83"/>
      <c r="O328" s="83"/>
      <c r="P328" s="83"/>
      <c r="Q328" s="84"/>
      <c r="R328" s="83"/>
      <c r="S328" s="83"/>
      <c r="T328" s="83"/>
      <c r="U328" s="84"/>
      <c r="V328" s="83"/>
      <c r="W328" s="83"/>
      <c r="X328" s="81"/>
      <c r="Y328" s="83"/>
      <c r="AA328" s="83"/>
      <c r="AB328" s="83"/>
      <c r="AC328" s="84"/>
      <c r="AG328" s="83"/>
      <c r="AH328" s="79"/>
      <c r="AI328" s="79"/>
      <c r="AJ328" s="79"/>
      <c r="AK328" s="211"/>
      <c r="AL328" s="211"/>
      <c r="AM328" s="211"/>
      <c r="AN328" s="211"/>
      <c r="AO328" s="211"/>
      <c r="AP328" s="211"/>
      <c r="AQ328" s="211"/>
      <c r="AR328" s="211"/>
      <c r="AS328" s="211"/>
      <c r="AU328" s="28"/>
    </row>
    <row r="329" spans="1:47" ht="14.9" hidden="1" customHeight="1" outlineLevel="1">
      <c r="A329" s="75"/>
      <c r="C329" s="76"/>
      <c r="D329" s="77"/>
      <c r="F329" s="84"/>
      <c r="G329" s="84"/>
      <c r="H329" s="84"/>
      <c r="I329" s="32"/>
      <c r="J329" s="32"/>
      <c r="K329" s="348">
        <f t="shared" si="94"/>
        <v>0</v>
      </c>
      <c r="L329" s="348">
        <f t="shared" si="104"/>
        <v>0</v>
      </c>
      <c r="M329" s="84"/>
      <c r="N329" s="83"/>
      <c r="O329" s="83"/>
      <c r="P329" s="83"/>
      <c r="Q329" s="84"/>
      <c r="R329" s="83"/>
      <c r="S329" s="83"/>
      <c r="T329" s="83"/>
      <c r="U329" s="84"/>
      <c r="V329" s="83"/>
      <c r="W329" s="83"/>
      <c r="X329" s="81"/>
      <c r="Y329" s="83"/>
      <c r="AA329" s="83"/>
      <c r="AB329" s="83"/>
      <c r="AC329" s="84"/>
      <c r="AG329" s="83"/>
      <c r="AH329" s="79"/>
      <c r="AI329" s="79"/>
      <c r="AJ329" s="79"/>
      <c r="AK329" s="211"/>
      <c r="AL329" s="211"/>
      <c r="AM329" s="211"/>
      <c r="AN329" s="211"/>
      <c r="AO329" s="211"/>
      <c r="AP329" s="211"/>
      <c r="AQ329" s="211"/>
      <c r="AR329" s="211"/>
      <c r="AS329" s="211"/>
      <c r="AU329" s="28"/>
    </row>
    <row r="330" spans="1:47" ht="14.9" hidden="1" customHeight="1" outlineLevel="1">
      <c r="A330" s="75"/>
      <c r="C330" s="76"/>
      <c r="D330" s="77"/>
      <c r="F330" s="84"/>
      <c r="G330" s="84"/>
      <c r="H330" s="84"/>
      <c r="I330" s="32"/>
      <c r="J330" s="32"/>
      <c r="K330" s="348">
        <f t="shared" si="94"/>
        <v>0</v>
      </c>
      <c r="L330" s="348">
        <f t="shared" si="104"/>
        <v>0</v>
      </c>
      <c r="M330" s="84"/>
      <c r="N330" s="83"/>
      <c r="O330" s="83"/>
      <c r="P330" s="83"/>
      <c r="Q330" s="84"/>
      <c r="R330" s="83"/>
      <c r="S330" s="83"/>
      <c r="T330" s="83"/>
      <c r="U330" s="84"/>
      <c r="V330" s="83"/>
      <c r="W330" s="83"/>
      <c r="X330" s="81"/>
      <c r="Y330" s="83"/>
      <c r="AA330" s="83"/>
      <c r="AB330" s="83"/>
      <c r="AC330" s="84"/>
      <c r="AG330" s="83"/>
      <c r="AH330" s="79"/>
      <c r="AI330" s="79"/>
      <c r="AJ330" s="79"/>
      <c r="AK330" s="211"/>
      <c r="AL330" s="211"/>
      <c r="AM330" s="211"/>
      <c r="AN330" s="211"/>
      <c r="AO330" s="211"/>
      <c r="AP330" s="211"/>
      <c r="AQ330" s="211"/>
      <c r="AR330" s="211"/>
      <c r="AS330" s="211"/>
      <c r="AU330" s="28"/>
    </row>
    <row r="331" spans="1:47" ht="14.9" hidden="1" customHeight="1" outlineLevel="1">
      <c r="A331" s="75"/>
      <c r="C331" s="76"/>
      <c r="D331" s="77"/>
      <c r="F331" s="84"/>
      <c r="G331" s="84"/>
      <c r="H331" s="84"/>
      <c r="I331" s="130"/>
      <c r="J331" s="130"/>
      <c r="K331" s="348">
        <f t="shared" si="94"/>
        <v>0</v>
      </c>
      <c r="L331" s="348">
        <f t="shared" si="104"/>
        <v>0</v>
      </c>
      <c r="M331" s="84"/>
      <c r="N331" s="83"/>
      <c r="O331" s="83"/>
      <c r="P331" s="83"/>
      <c r="Q331" s="84"/>
      <c r="R331" s="83"/>
      <c r="S331" s="83"/>
      <c r="T331" s="83"/>
      <c r="U331" s="84"/>
      <c r="V331" s="83"/>
      <c r="W331" s="83"/>
      <c r="X331" s="81"/>
      <c r="Y331" s="83"/>
      <c r="AA331" s="83"/>
      <c r="AB331" s="83"/>
      <c r="AC331" s="84"/>
      <c r="AG331" s="83"/>
      <c r="AH331" s="83"/>
      <c r="AI331" s="83"/>
      <c r="AJ331" s="83"/>
      <c r="AU331" s="28"/>
    </row>
    <row r="332" spans="1:47" ht="14.9" hidden="1" customHeight="1" outlineLevel="1">
      <c r="A332" s="75"/>
      <c r="C332" s="76"/>
      <c r="D332" s="77"/>
      <c r="F332" s="84"/>
      <c r="G332" s="84"/>
      <c r="H332" s="84"/>
      <c r="I332" s="130"/>
      <c r="J332" s="130"/>
      <c r="K332" s="348">
        <f t="shared" si="94"/>
        <v>0</v>
      </c>
      <c r="L332" s="348">
        <f t="shared" si="104"/>
        <v>0</v>
      </c>
      <c r="M332" s="84"/>
      <c r="N332" s="83"/>
      <c r="O332" s="83"/>
      <c r="P332" s="83"/>
      <c r="Q332" s="84"/>
      <c r="R332" s="83"/>
      <c r="S332" s="83"/>
      <c r="T332" s="83"/>
      <c r="U332" s="84"/>
      <c r="V332" s="83"/>
      <c r="W332" s="83"/>
      <c r="X332" s="81"/>
      <c r="Y332" s="83"/>
      <c r="AA332" s="83"/>
      <c r="AB332" s="83"/>
      <c r="AC332" s="84"/>
      <c r="AG332" s="83"/>
      <c r="AH332" s="83"/>
      <c r="AI332" s="83"/>
      <c r="AJ332" s="83"/>
      <c r="AU332" s="28"/>
    </row>
    <row r="333" spans="1:47" ht="14.9" hidden="1" customHeight="1" outlineLevel="1">
      <c r="A333" s="75"/>
      <c r="C333" s="76"/>
      <c r="D333" s="77"/>
      <c r="F333" s="84"/>
      <c r="G333" s="84"/>
      <c r="H333" s="84"/>
      <c r="I333" s="130"/>
      <c r="J333" s="130"/>
      <c r="K333" s="348">
        <f t="shared" si="94"/>
        <v>0</v>
      </c>
      <c r="L333" s="348">
        <f t="shared" si="104"/>
        <v>0</v>
      </c>
      <c r="M333" s="84"/>
      <c r="N333" s="83"/>
      <c r="O333" s="83"/>
      <c r="P333" s="83"/>
      <c r="Q333" s="84"/>
      <c r="R333" s="83"/>
      <c r="S333" s="83"/>
      <c r="T333" s="83"/>
      <c r="U333" s="84"/>
      <c r="V333" s="83"/>
      <c r="W333" s="83"/>
      <c r="X333" s="81"/>
      <c r="Y333" s="83"/>
      <c r="AA333" s="83"/>
      <c r="AB333" s="83"/>
      <c r="AC333" s="84"/>
      <c r="AG333" s="83"/>
      <c r="AH333" s="83"/>
      <c r="AI333" s="83"/>
      <c r="AJ333" s="83"/>
      <c r="AU333" s="28"/>
    </row>
    <row r="334" spans="1:47" ht="14.9" hidden="1" customHeight="1" outlineLevel="1">
      <c r="A334" s="75"/>
      <c r="C334" s="76"/>
      <c r="D334" s="77"/>
      <c r="F334" s="84"/>
      <c r="G334" s="84"/>
      <c r="H334" s="84"/>
      <c r="I334" s="130"/>
      <c r="J334" s="130"/>
      <c r="K334" s="348">
        <f t="shared" si="94"/>
        <v>0</v>
      </c>
      <c r="L334" s="348">
        <f t="shared" si="104"/>
        <v>0</v>
      </c>
      <c r="M334" s="84"/>
      <c r="N334" s="83"/>
      <c r="O334" s="83"/>
      <c r="P334" s="83"/>
      <c r="Q334" s="84"/>
      <c r="R334" s="83"/>
      <c r="S334" s="83"/>
      <c r="T334" s="83"/>
      <c r="U334" s="84"/>
      <c r="V334" s="83"/>
      <c r="W334" s="83"/>
      <c r="X334" s="81"/>
      <c r="Y334" s="83"/>
      <c r="AA334" s="83"/>
      <c r="AB334" s="83"/>
      <c r="AC334" s="84"/>
      <c r="AG334" s="83"/>
      <c r="AH334" s="83"/>
      <c r="AI334" s="83"/>
      <c r="AJ334" s="83"/>
      <c r="AU334" s="28"/>
    </row>
    <row r="335" spans="1:47" ht="14.9" hidden="1" customHeight="1" outlineLevel="1">
      <c r="A335" s="75"/>
      <c r="C335" s="76"/>
      <c r="D335" s="77"/>
      <c r="F335" s="84"/>
      <c r="G335" s="84"/>
      <c r="H335" s="84"/>
      <c r="I335" s="130"/>
      <c r="J335" s="130"/>
      <c r="K335" s="348">
        <f t="shared" si="94"/>
        <v>0</v>
      </c>
      <c r="L335" s="348">
        <f t="shared" si="104"/>
        <v>0</v>
      </c>
      <c r="M335" s="84"/>
      <c r="N335" s="83"/>
      <c r="O335" s="83"/>
      <c r="P335" s="83"/>
      <c r="Q335" s="84"/>
      <c r="R335" s="83"/>
      <c r="S335" s="83"/>
      <c r="T335" s="83"/>
      <c r="U335" s="84"/>
      <c r="V335" s="83"/>
      <c r="W335" s="83"/>
      <c r="X335" s="81"/>
      <c r="Y335" s="83"/>
      <c r="AA335" s="83"/>
      <c r="AB335" s="83"/>
      <c r="AC335" s="84"/>
      <c r="AG335" s="83"/>
      <c r="AH335" s="83"/>
      <c r="AI335" s="83"/>
      <c r="AJ335" s="83"/>
      <c r="AU335" s="28"/>
    </row>
    <row r="336" spans="1:47" ht="14.9" hidden="1" customHeight="1" outlineLevel="1">
      <c r="A336" s="75"/>
      <c r="C336" s="76"/>
      <c r="D336" s="77"/>
      <c r="F336" s="84"/>
      <c r="G336" s="84"/>
      <c r="H336" s="84"/>
      <c r="I336" s="130"/>
      <c r="J336" s="130"/>
      <c r="K336" s="348">
        <f t="shared" si="94"/>
        <v>0</v>
      </c>
      <c r="L336" s="348">
        <f t="shared" si="104"/>
        <v>0</v>
      </c>
      <c r="M336" s="84"/>
      <c r="N336" s="83"/>
      <c r="O336" s="83"/>
      <c r="P336" s="83"/>
      <c r="Q336" s="84"/>
      <c r="R336" s="83"/>
      <c r="S336" s="83"/>
      <c r="T336" s="83"/>
      <c r="U336" s="84"/>
      <c r="V336" s="83"/>
      <c r="W336" s="83"/>
      <c r="X336" s="81"/>
      <c r="Y336" s="83"/>
      <c r="AA336" s="83"/>
      <c r="AB336" s="83"/>
      <c r="AC336" s="84"/>
      <c r="AG336" s="83"/>
      <c r="AH336" s="83"/>
      <c r="AI336" s="83"/>
      <c r="AJ336" s="83"/>
      <c r="AU336" s="28"/>
    </row>
    <row r="337" spans="1:50" ht="14.9" hidden="1" customHeight="1" outlineLevel="1">
      <c r="A337" s="75"/>
      <c r="C337" s="76"/>
      <c r="D337" s="77"/>
      <c r="F337" s="84"/>
      <c r="G337" s="84"/>
      <c r="H337" s="84"/>
      <c r="I337" s="130"/>
      <c r="J337" s="130"/>
      <c r="K337" s="348">
        <f t="shared" si="94"/>
        <v>0</v>
      </c>
      <c r="L337" s="348">
        <f t="shared" si="104"/>
        <v>0</v>
      </c>
      <c r="M337" s="84"/>
      <c r="N337" s="83"/>
      <c r="O337" s="83"/>
      <c r="P337" s="83"/>
      <c r="Q337" s="84"/>
      <c r="R337" s="83"/>
      <c r="S337" s="83"/>
      <c r="T337" s="83"/>
      <c r="U337" s="84"/>
      <c r="V337" s="83"/>
      <c r="W337" s="83"/>
      <c r="X337" s="81"/>
      <c r="Y337" s="83"/>
      <c r="AA337" s="83"/>
      <c r="AB337" s="83"/>
      <c r="AC337" s="84"/>
      <c r="AG337" s="83"/>
      <c r="AH337" s="83"/>
      <c r="AI337" s="83"/>
      <c r="AJ337" s="83"/>
      <c r="AU337" s="28"/>
    </row>
    <row r="338" spans="1:50" ht="14.9" hidden="1" customHeight="1" outlineLevel="1">
      <c r="A338" s="75"/>
      <c r="C338" s="76"/>
      <c r="D338" s="77"/>
      <c r="F338" s="84"/>
      <c r="G338" s="84"/>
      <c r="H338" s="84"/>
      <c r="I338" s="130"/>
      <c r="J338" s="130"/>
      <c r="K338" s="348">
        <f t="shared" si="94"/>
        <v>0</v>
      </c>
      <c r="L338" s="348">
        <f t="shared" si="104"/>
        <v>0</v>
      </c>
      <c r="M338" s="84"/>
      <c r="N338" s="83"/>
      <c r="O338" s="83"/>
      <c r="P338" s="83"/>
      <c r="Q338" s="84"/>
      <c r="R338" s="83"/>
      <c r="S338" s="83"/>
      <c r="T338" s="83"/>
      <c r="U338" s="84"/>
      <c r="V338" s="83"/>
      <c r="W338" s="83"/>
      <c r="X338" s="81"/>
      <c r="Y338" s="83"/>
      <c r="AA338" s="83"/>
      <c r="AB338" s="83"/>
      <c r="AC338" s="84"/>
      <c r="AG338" s="83"/>
      <c r="AH338" s="83"/>
      <c r="AI338" s="83"/>
      <c r="AJ338" s="83"/>
      <c r="AU338" s="28"/>
    </row>
    <row r="339" spans="1:50" ht="14.9" hidden="1" customHeight="1" outlineLevel="1">
      <c r="A339" s="75"/>
      <c r="C339" s="76"/>
      <c r="D339" s="77"/>
      <c r="F339" s="84"/>
      <c r="G339" s="84"/>
      <c r="H339" s="84"/>
      <c r="I339" s="130"/>
      <c r="J339" s="130"/>
      <c r="K339" s="348">
        <f t="shared" si="94"/>
        <v>0</v>
      </c>
      <c r="L339" s="348">
        <f t="shared" si="104"/>
        <v>0</v>
      </c>
      <c r="M339" s="84"/>
      <c r="N339" s="83"/>
      <c r="O339" s="83"/>
      <c r="P339" s="83"/>
      <c r="Q339" s="84"/>
      <c r="R339" s="83"/>
      <c r="S339" s="83"/>
      <c r="T339" s="83"/>
      <c r="U339" s="84"/>
      <c r="V339" s="83"/>
      <c r="W339" s="83"/>
      <c r="X339" s="81"/>
      <c r="Y339" s="83"/>
      <c r="AA339" s="83"/>
      <c r="AB339" s="83"/>
      <c r="AC339" s="84"/>
      <c r="AG339" s="83"/>
      <c r="AH339" s="83"/>
      <c r="AI339" s="83"/>
      <c r="AJ339" s="83"/>
      <c r="AU339" s="28"/>
    </row>
    <row r="340" spans="1:50" ht="14.9" hidden="1" customHeight="1" outlineLevel="1">
      <c r="A340" s="75"/>
      <c r="C340" s="76"/>
      <c r="D340" s="77"/>
      <c r="F340" s="84"/>
      <c r="G340" s="84"/>
      <c r="H340" s="84"/>
      <c r="I340" s="130"/>
      <c r="J340" s="130"/>
      <c r="K340" s="348">
        <f t="shared" si="94"/>
        <v>0</v>
      </c>
      <c r="L340" s="348">
        <f t="shared" si="104"/>
        <v>0</v>
      </c>
      <c r="M340" s="84"/>
      <c r="N340" s="83"/>
      <c r="O340" s="83"/>
      <c r="P340" s="83"/>
      <c r="Q340" s="84"/>
      <c r="R340" s="83"/>
      <c r="S340" s="83"/>
      <c r="T340" s="83"/>
      <c r="U340" s="84"/>
      <c r="V340" s="83"/>
      <c r="W340" s="83"/>
      <c r="X340" s="81"/>
      <c r="Y340" s="83"/>
      <c r="AA340" s="83"/>
      <c r="AB340" s="83"/>
      <c r="AC340" s="84"/>
      <c r="AG340" s="83"/>
      <c r="AH340" s="83"/>
      <c r="AI340" s="83"/>
      <c r="AJ340" s="83"/>
      <c r="AU340" s="28"/>
    </row>
    <row r="341" spans="1:50" ht="14.9" hidden="1" customHeight="1" outlineLevel="1">
      <c r="A341" s="75"/>
      <c r="C341" s="76"/>
      <c r="D341" s="77"/>
      <c r="F341" s="84"/>
      <c r="G341" s="84"/>
      <c r="H341" s="84"/>
      <c r="I341" s="130"/>
      <c r="J341" s="130"/>
      <c r="K341" s="348">
        <f t="shared" si="94"/>
        <v>0</v>
      </c>
      <c r="L341" s="348">
        <f t="shared" si="104"/>
        <v>0</v>
      </c>
      <c r="M341" s="84"/>
      <c r="N341" s="83"/>
      <c r="O341" s="83"/>
      <c r="P341" s="83"/>
      <c r="Q341" s="84"/>
      <c r="R341" s="83"/>
      <c r="S341" s="83"/>
      <c r="T341" s="83"/>
      <c r="U341" s="84"/>
      <c r="V341" s="83"/>
      <c r="W341" s="83"/>
      <c r="X341" s="81"/>
      <c r="Y341" s="83"/>
      <c r="AA341" s="83"/>
      <c r="AB341" s="83"/>
      <c r="AC341" s="84"/>
      <c r="AG341" s="83"/>
      <c r="AH341" s="83"/>
      <c r="AI341" s="83"/>
      <c r="AJ341" s="83"/>
      <c r="AU341" s="28"/>
    </row>
    <row r="342" spans="1:50" ht="14.9" hidden="1" customHeight="1" outlineLevel="1">
      <c r="A342" s="75"/>
      <c r="C342" s="76"/>
      <c r="D342" s="77"/>
      <c r="F342" s="84"/>
      <c r="G342" s="84"/>
      <c r="H342" s="84"/>
      <c r="I342" s="84"/>
      <c r="J342" s="84"/>
      <c r="K342" s="348">
        <f t="shared" si="94"/>
        <v>0</v>
      </c>
      <c r="L342" s="348">
        <f t="shared" si="104"/>
        <v>0</v>
      </c>
      <c r="M342" s="84"/>
      <c r="N342" s="83"/>
      <c r="O342" s="83"/>
      <c r="P342" s="83"/>
      <c r="Q342" s="84"/>
      <c r="R342" s="83"/>
      <c r="S342" s="83"/>
      <c r="T342" s="83"/>
      <c r="U342" s="84"/>
      <c r="V342" s="83"/>
      <c r="W342" s="83"/>
      <c r="X342" s="81"/>
      <c r="Y342" s="83"/>
      <c r="AA342" s="83"/>
      <c r="AB342" s="83"/>
      <c r="AC342" s="84"/>
      <c r="AG342" s="83"/>
      <c r="AH342" s="83"/>
      <c r="AI342" s="83"/>
      <c r="AJ342" s="83"/>
      <c r="AU342" s="28"/>
    </row>
    <row r="343" spans="1:50" ht="14.5" hidden="1" customHeight="1" outlineLevel="1">
      <c r="A343" s="75"/>
      <c r="C343" s="76"/>
      <c r="D343" s="77"/>
      <c r="F343" s="84"/>
      <c r="G343" s="84"/>
      <c r="H343" s="84"/>
      <c r="I343" s="84"/>
      <c r="J343" s="84"/>
      <c r="K343" s="348">
        <f t="shared" si="94"/>
        <v>0</v>
      </c>
      <c r="L343" s="348">
        <f t="shared" si="104"/>
        <v>0</v>
      </c>
      <c r="M343" s="84"/>
      <c r="N343" s="83"/>
      <c r="O343" s="83"/>
      <c r="P343" s="83"/>
      <c r="Q343" s="84"/>
      <c r="R343" s="83"/>
      <c r="S343" s="83"/>
      <c r="T343" s="83"/>
      <c r="U343" s="84"/>
      <c r="V343" s="83"/>
      <c r="W343" s="83"/>
      <c r="X343" s="81"/>
      <c r="Y343" s="83"/>
      <c r="AA343" s="83"/>
      <c r="AB343" s="83"/>
      <c r="AC343" s="84"/>
      <c r="AG343" s="83"/>
      <c r="AH343" s="83"/>
      <c r="AI343" s="83"/>
      <c r="AJ343" s="83"/>
      <c r="AU343" s="28"/>
    </row>
    <row r="344" spans="1:50" ht="14.9" hidden="1" customHeight="1" outlineLevel="1">
      <c r="A344" s="75"/>
      <c r="C344" s="76"/>
      <c r="D344" s="77"/>
      <c r="F344" s="84"/>
      <c r="G344" s="84"/>
      <c r="H344" s="84"/>
      <c r="I344" s="84"/>
      <c r="J344" s="84"/>
      <c r="K344" s="348">
        <f t="shared" si="94"/>
        <v>0</v>
      </c>
      <c r="L344" s="348">
        <f t="shared" si="104"/>
        <v>0</v>
      </c>
      <c r="M344" s="84"/>
      <c r="N344" s="83"/>
      <c r="O344" s="83"/>
      <c r="P344" s="83"/>
      <c r="Q344" s="84"/>
      <c r="R344" s="83"/>
      <c r="S344" s="83"/>
      <c r="T344" s="83"/>
      <c r="U344" s="84"/>
      <c r="V344" s="83"/>
      <c r="W344" s="83"/>
      <c r="X344" s="81"/>
      <c r="Y344" s="83"/>
      <c r="AA344" s="83"/>
      <c r="AB344" s="83"/>
      <c r="AC344" s="84"/>
      <c r="AG344" s="83"/>
      <c r="AH344" s="83"/>
      <c r="AI344" s="83"/>
      <c r="AJ344" s="83"/>
      <c r="AU344" s="28"/>
    </row>
    <row r="345" spans="1:50" ht="14.9" customHeight="1" collapsed="1">
      <c r="A345" s="68" t="s">
        <v>295</v>
      </c>
      <c r="B345" s="2"/>
      <c r="C345" s="69"/>
      <c r="D345" s="70"/>
      <c r="E345" s="80">
        <f t="shared" ref="E345:AF345" si="105">SUM(E346:E443)</f>
        <v>-6.3468018228680911</v>
      </c>
      <c r="F345" s="85">
        <f t="shared" si="105"/>
        <v>-20.830174025371516</v>
      </c>
      <c r="G345" s="85">
        <f t="shared" si="105"/>
        <v>-10.10207326194246</v>
      </c>
      <c r="H345" s="85">
        <f t="shared" si="105"/>
        <v>-24.590551883185594</v>
      </c>
      <c r="I345" s="85">
        <f t="shared" si="105"/>
        <v>-7.5205193493226163</v>
      </c>
      <c r="J345" s="85">
        <f>SUM(J346:J443)</f>
        <v>-16.115357289556133</v>
      </c>
      <c r="K345" s="323">
        <f>SUM(K346:K443)</f>
        <v>-3.4510452760521808</v>
      </c>
      <c r="L345" s="323">
        <f>SUM(L346:L443)</f>
        <v>11.971587773111954</v>
      </c>
      <c r="M345" s="85">
        <f t="shared" si="105"/>
        <v>-0.30794889050304791</v>
      </c>
      <c r="N345" s="85">
        <f t="shared" si="105"/>
        <v>-0.36430715248834461</v>
      </c>
      <c r="O345" s="85">
        <f t="shared" si="105"/>
        <v>-0.85557912834061689</v>
      </c>
      <c r="P345" s="85">
        <f t="shared" si="105"/>
        <v>-4.8189666515360816</v>
      </c>
      <c r="Q345" s="85">
        <f t="shared" si="105"/>
        <v>-1.8210004343926864</v>
      </c>
      <c r="R345" s="85">
        <f t="shared" si="105"/>
        <v>-6.9060084841081872</v>
      </c>
      <c r="S345" s="85">
        <f t="shared" si="105"/>
        <v>-6.5605172545957551</v>
      </c>
      <c r="T345" s="85">
        <f t="shared" si="105"/>
        <v>-5.5426478522748877</v>
      </c>
      <c r="U345" s="80">
        <f t="shared" si="105"/>
        <v>-2.6376247901127292</v>
      </c>
      <c r="V345" s="80">
        <f t="shared" si="105"/>
        <v>-2.9780430700670295</v>
      </c>
      <c r="W345" s="80">
        <f t="shared" si="105"/>
        <v>-2.599435034538248</v>
      </c>
      <c r="X345" s="74">
        <f t="shared" si="105"/>
        <v>-1.886970367224452</v>
      </c>
      <c r="Y345" s="80">
        <f t="shared" si="105"/>
        <v>-0.96998162086825324</v>
      </c>
      <c r="Z345" s="80">
        <f t="shared" si="105"/>
        <v>-6.8284089149316047</v>
      </c>
      <c r="AA345" s="80">
        <f t="shared" si="105"/>
        <v>-8.2844528547783334</v>
      </c>
      <c r="AB345" s="80">
        <f t="shared" si="105"/>
        <v>-8.5077084926074029</v>
      </c>
      <c r="AC345" s="85">
        <f t="shared" si="105"/>
        <v>-5.5307319087085693E-2</v>
      </c>
      <c r="AD345" s="80">
        <f t="shared" si="105"/>
        <v>-1.6189503512737016</v>
      </c>
      <c r="AE345" s="80">
        <f t="shared" si="105"/>
        <v>-1.8161811979420199</v>
      </c>
      <c r="AF345" s="80">
        <f t="shared" si="105"/>
        <v>-4.0300804810198088</v>
      </c>
      <c r="AG345" s="80">
        <v>-0.20394259215018609</v>
      </c>
      <c r="AH345" s="80">
        <v>-4.4016447741949891</v>
      </c>
      <c r="AI345" s="80">
        <v>-0.96187712060774466</v>
      </c>
      <c r="AJ345" s="80">
        <v>-10.547892802603211</v>
      </c>
      <c r="AK345" s="210">
        <v>0.37913423627735837</v>
      </c>
      <c r="AL345" s="210">
        <f t="shared" ref="AL345:AR345" si="106">SUM(AL346:AL443)</f>
        <v>-1.7662369554723831</v>
      </c>
      <c r="AM345" s="210">
        <f t="shared" si="106"/>
        <v>-1.2975302358550733</v>
      </c>
      <c r="AN345" s="210">
        <f t="shared" si="106"/>
        <v>-0.76641232100208279</v>
      </c>
      <c r="AO345" s="210">
        <f t="shared" si="106"/>
        <v>-2.841222688804549E-2</v>
      </c>
      <c r="AP345" s="210">
        <f t="shared" si="106"/>
        <v>2</v>
      </c>
      <c r="AQ345" s="210">
        <f t="shared" si="106"/>
        <v>4</v>
      </c>
      <c r="AR345" s="210">
        <f t="shared" si="106"/>
        <v>6</v>
      </c>
      <c r="AS345" s="210"/>
      <c r="AT345" s="4">
        <v>0.40754646316540388</v>
      </c>
      <c r="AU345" s="28"/>
    </row>
    <row r="346" spans="1:50" ht="14.5" hidden="1" customHeight="1">
      <c r="A346" s="75" t="s">
        <v>31</v>
      </c>
      <c r="C346" s="76" t="s">
        <v>228</v>
      </c>
      <c r="D346" s="53" t="s">
        <v>7</v>
      </c>
      <c r="E346" s="81">
        <f t="shared" ref="E346:E443" si="107">SUM(M346:P346)</f>
        <v>-1.5535375852001863</v>
      </c>
      <c r="F346" s="82">
        <f t="shared" ref="F346:F443" si="108">SUM(Q346:T346)</f>
        <v>-0.97262327698441353</v>
      </c>
      <c r="G346" s="82">
        <f t="shared" ref="G346:G443" si="109">SUM(U346:X346)</f>
        <v>-0.29111890921108574</v>
      </c>
      <c r="H346" s="82">
        <f t="shared" ref="H346:I443" si="110">SUM(Y346:AB346)</f>
        <v>0</v>
      </c>
      <c r="I346" s="32">
        <f t="shared" ref="I346:I428" si="111">SUM(AC346:AF346)</f>
        <v>0</v>
      </c>
      <c r="J346" s="32">
        <f t="shared" ref="J346:J421" si="112">SUM(AG346:AJ346)</f>
        <v>0</v>
      </c>
      <c r="K346" s="348">
        <f t="shared" si="94"/>
        <v>0</v>
      </c>
      <c r="L346" s="348">
        <f t="shared" si="104"/>
        <v>0</v>
      </c>
      <c r="M346" s="84">
        <v>-0.30322462684441404</v>
      </c>
      <c r="N346" s="83">
        <v>-0.36002960150900876</v>
      </c>
      <c r="O346" s="83">
        <v>-2.6417938913720553E-2</v>
      </c>
      <c r="P346" s="83">
        <v>-0.86386541793304283</v>
      </c>
      <c r="Q346" s="299">
        <v>-5.040662097127023E-2</v>
      </c>
      <c r="R346" s="300">
        <v>-0.62662325439575928</v>
      </c>
      <c r="S346" s="300">
        <v>3.9329441550762747E-4</v>
      </c>
      <c r="T346" s="301">
        <v>-0.29598669603289163</v>
      </c>
      <c r="U346" s="84">
        <v>-2.9231621053297283E-2</v>
      </c>
      <c r="V346" s="83">
        <v>-4.5794156415145254E-2</v>
      </c>
      <c r="W346" s="83">
        <v>-0.13095233398224643</v>
      </c>
      <c r="X346" s="81">
        <v>-8.5140797760396791E-2</v>
      </c>
      <c r="Y346" s="83"/>
      <c r="AA346" s="83"/>
      <c r="AB346" s="83"/>
      <c r="AC346" s="84"/>
      <c r="AD346" s="79"/>
      <c r="AE346" s="79"/>
      <c r="AF346" s="79"/>
      <c r="AG346" s="79"/>
      <c r="AH346" s="79"/>
      <c r="AI346" s="79"/>
      <c r="AJ346" s="79"/>
      <c r="AK346" s="211"/>
      <c r="AL346" s="211"/>
      <c r="AM346" s="211"/>
      <c r="AN346" s="211"/>
      <c r="AO346" s="211"/>
      <c r="AP346" s="211"/>
      <c r="AQ346" s="211"/>
      <c r="AR346" s="211"/>
      <c r="AS346" s="211"/>
      <c r="AU346" s="28" t="s">
        <v>7</v>
      </c>
      <c r="AV346" t="s">
        <v>7</v>
      </c>
      <c r="AW346" t="s">
        <v>7</v>
      </c>
      <c r="AX346" t="s">
        <v>11</v>
      </c>
    </row>
    <row r="347" spans="1:50" ht="14.9" hidden="1" customHeight="1">
      <c r="A347" s="75" t="s">
        <v>296</v>
      </c>
      <c r="C347" s="76" t="s">
        <v>228</v>
      </c>
      <c r="D347" s="53" t="s">
        <v>7</v>
      </c>
      <c r="E347" s="81">
        <f t="shared" si="107"/>
        <v>-4.8875149557662933E-3</v>
      </c>
      <c r="F347" s="82">
        <f t="shared" si="108"/>
        <v>0</v>
      </c>
      <c r="G347" s="82">
        <f t="shared" si="109"/>
        <v>0</v>
      </c>
      <c r="H347" s="82">
        <f t="shared" si="110"/>
        <v>0</v>
      </c>
      <c r="I347" s="32">
        <f t="shared" si="111"/>
        <v>0</v>
      </c>
      <c r="J347" s="32">
        <f t="shared" si="112"/>
        <v>0</v>
      </c>
      <c r="K347" s="348">
        <f t="shared" si="94"/>
        <v>0</v>
      </c>
      <c r="L347" s="348">
        <f t="shared" si="104"/>
        <v>0</v>
      </c>
      <c r="M347" s="84">
        <v>-4.72426365863385E-3</v>
      </c>
      <c r="N347" s="83">
        <v>-5.48758369126306E-5</v>
      </c>
      <c r="O347" s="83">
        <v>-6.2489463729535394E-5</v>
      </c>
      <c r="P347" s="83">
        <v>-4.5885996490277303E-5</v>
      </c>
      <c r="Q347" s="84"/>
      <c r="R347" s="83"/>
      <c r="S347" s="83"/>
      <c r="T347" s="81"/>
      <c r="U347" s="84"/>
      <c r="V347" s="83"/>
      <c r="W347" s="83"/>
      <c r="X347" s="81"/>
      <c r="Y347" s="83"/>
      <c r="AA347" s="83"/>
      <c r="AB347" s="83"/>
      <c r="AC347" s="84"/>
      <c r="AD347" s="79"/>
      <c r="AE347" s="79"/>
      <c r="AF347" s="79"/>
      <c r="AG347" s="79"/>
      <c r="AH347" s="79"/>
      <c r="AI347" s="79"/>
      <c r="AJ347" s="79"/>
      <c r="AK347" s="211"/>
      <c r="AL347" s="211"/>
      <c r="AM347" s="211"/>
      <c r="AN347" s="211"/>
      <c r="AO347" s="211"/>
      <c r="AP347" s="211"/>
      <c r="AQ347" s="211"/>
      <c r="AR347" s="211"/>
      <c r="AS347" s="211"/>
      <c r="AU347" s="28" t="s">
        <v>7</v>
      </c>
      <c r="AV347" t="s">
        <v>7</v>
      </c>
      <c r="AW347" t="s">
        <v>7</v>
      </c>
      <c r="AX347" t="s">
        <v>11</v>
      </c>
    </row>
    <row r="348" spans="1:50" ht="14.9" hidden="1" customHeight="1">
      <c r="A348" s="75" t="s">
        <v>297</v>
      </c>
      <c r="C348" s="76" t="s">
        <v>228</v>
      </c>
      <c r="D348" s="53" t="s">
        <v>7</v>
      </c>
      <c r="E348" s="81">
        <f t="shared" si="107"/>
        <v>-0.17905457071793601</v>
      </c>
      <c r="F348" s="82">
        <f t="shared" si="108"/>
        <v>0</v>
      </c>
      <c r="G348" s="82">
        <f t="shared" si="109"/>
        <v>0</v>
      </c>
      <c r="H348" s="82">
        <f t="shared" si="110"/>
        <v>0</v>
      </c>
      <c r="I348" s="32">
        <f t="shared" si="111"/>
        <v>0</v>
      </c>
      <c r="J348" s="32">
        <f t="shared" si="112"/>
        <v>0</v>
      </c>
      <c r="K348" s="348">
        <f t="shared" si="94"/>
        <v>0</v>
      </c>
      <c r="L348" s="348">
        <f t="shared" si="104"/>
        <v>0</v>
      </c>
      <c r="M348" s="84">
        <v>0</v>
      </c>
      <c r="N348" s="83">
        <v>0</v>
      </c>
      <c r="O348" s="83">
        <v>0</v>
      </c>
      <c r="P348" s="83">
        <v>-0.17905457071793601</v>
      </c>
      <c r="Q348" s="84"/>
      <c r="R348" s="83"/>
      <c r="S348" s="83"/>
      <c r="T348" s="81"/>
      <c r="U348" s="84"/>
      <c r="V348" s="83"/>
      <c r="W348" s="83"/>
      <c r="X348" s="81"/>
      <c r="Y348" s="83"/>
      <c r="AA348" s="83"/>
      <c r="AB348" s="83"/>
      <c r="AC348" s="84"/>
      <c r="AD348" s="79"/>
      <c r="AE348" s="79"/>
      <c r="AF348" s="79"/>
      <c r="AG348" s="79"/>
      <c r="AH348" s="79"/>
      <c r="AI348" s="79"/>
      <c r="AJ348" s="79"/>
      <c r="AK348" s="211"/>
      <c r="AL348" s="211"/>
      <c r="AM348" s="211"/>
      <c r="AN348" s="211"/>
      <c r="AO348" s="211"/>
      <c r="AP348" s="211"/>
      <c r="AQ348" s="211"/>
      <c r="AR348" s="211"/>
      <c r="AS348" s="211"/>
      <c r="AU348" s="28" t="s">
        <v>7</v>
      </c>
      <c r="AV348" t="s">
        <v>7</v>
      </c>
      <c r="AW348" t="s">
        <v>7</v>
      </c>
      <c r="AX348" t="s">
        <v>11</v>
      </c>
    </row>
    <row r="349" spans="1:50" ht="14.9" hidden="1" customHeight="1">
      <c r="A349" s="75" t="s">
        <v>298</v>
      </c>
      <c r="C349" s="76" t="s">
        <v>228</v>
      </c>
      <c r="D349" s="53" t="s">
        <v>7</v>
      </c>
      <c r="E349" s="81">
        <f t="shared" si="107"/>
        <v>-0.55830723074009625</v>
      </c>
      <c r="F349" s="82">
        <f t="shared" si="108"/>
        <v>-0.25962749829837262</v>
      </c>
      <c r="G349" s="82">
        <f t="shared" si="109"/>
        <v>0</v>
      </c>
      <c r="H349" s="82">
        <f t="shared" si="110"/>
        <v>0</v>
      </c>
      <c r="I349" s="32">
        <f t="shared" si="111"/>
        <v>0</v>
      </c>
      <c r="J349" s="32">
        <f t="shared" si="112"/>
        <v>0</v>
      </c>
      <c r="K349" s="348">
        <f t="shared" si="94"/>
        <v>0</v>
      </c>
      <c r="L349" s="348">
        <f t="shared" si="104"/>
        <v>0</v>
      </c>
      <c r="M349" s="84">
        <v>0</v>
      </c>
      <c r="N349" s="83">
        <v>-4.2226751424232602E-3</v>
      </c>
      <c r="O349" s="83">
        <v>-0.24522011569809599</v>
      </c>
      <c r="P349" s="83">
        <v>-0.30886443989957701</v>
      </c>
      <c r="Q349" s="84">
        <v>-0.26604612233769365</v>
      </c>
      <c r="R349" s="83">
        <v>1.6679639819918667E-3</v>
      </c>
      <c r="S349" s="83">
        <v>3.4176802001581819E-3</v>
      </c>
      <c r="T349" s="81">
        <v>1.3329798571709835E-3</v>
      </c>
      <c r="U349" s="84"/>
      <c r="V349" s="83"/>
      <c r="W349" s="83"/>
      <c r="X349" s="81"/>
      <c r="Y349" s="83"/>
      <c r="AA349" s="83"/>
      <c r="AB349" s="83"/>
      <c r="AC349" s="84"/>
      <c r="AD349" s="79"/>
      <c r="AE349" s="79"/>
      <c r="AF349" s="79"/>
      <c r="AG349" s="79"/>
      <c r="AH349" s="79"/>
      <c r="AI349" s="79"/>
      <c r="AJ349" s="79"/>
      <c r="AK349" s="211"/>
      <c r="AL349" s="211"/>
      <c r="AM349" s="211"/>
      <c r="AN349" s="211"/>
      <c r="AO349" s="211"/>
      <c r="AP349" s="211"/>
      <c r="AQ349" s="211"/>
      <c r="AR349" s="211"/>
      <c r="AS349" s="211"/>
      <c r="AU349" s="28" t="s">
        <v>7</v>
      </c>
      <c r="AV349" t="s">
        <v>7</v>
      </c>
      <c r="AW349" t="s">
        <v>7</v>
      </c>
      <c r="AX349" t="s">
        <v>11</v>
      </c>
    </row>
    <row r="350" spans="1:50" ht="14.9" hidden="1" customHeight="1">
      <c r="A350" s="75" t="s">
        <v>299</v>
      </c>
      <c r="C350" s="76" t="s">
        <v>228</v>
      </c>
      <c r="D350" s="53" t="s">
        <v>7</v>
      </c>
      <c r="E350" s="81">
        <f t="shared" si="107"/>
        <v>0</v>
      </c>
      <c r="F350" s="82">
        <f t="shared" si="108"/>
        <v>-3.3466860559165266</v>
      </c>
      <c r="G350" s="82">
        <f t="shared" si="109"/>
        <v>-6.9001275559506777E-3</v>
      </c>
      <c r="H350" s="82">
        <f t="shared" si="110"/>
        <v>-3.8365309298446323E-2</v>
      </c>
      <c r="I350" s="32">
        <f t="shared" si="111"/>
        <v>0</v>
      </c>
      <c r="J350" s="32">
        <f t="shared" si="112"/>
        <v>0</v>
      </c>
      <c r="K350" s="348">
        <f t="shared" si="94"/>
        <v>-1.4020955833769042E-2</v>
      </c>
      <c r="L350" s="348">
        <f t="shared" si="104"/>
        <v>0</v>
      </c>
      <c r="M350" s="84"/>
      <c r="N350" s="83"/>
      <c r="O350" s="83"/>
      <c r="P350" s="83"/>
      <c r="Q350" s="84"/>
      <c r="R350" s="83">
        <v>-0.51625914552694918</v>
      </c>
      <c r="S350" s="83">
        <v>-2.8496081511639315</v>
      </c>
      <c r="T350" s="81">
        <v>1.9181240774353792E-2</v>
      </c>
      <c r="U350" s="84"/>
      <c r="V350" s="83">
        <v>-6.7770521054130147E-3</v>
      </c>
      <c r="W350" s="83">
        <v>-6.6838847708840243E-5</v>
      </c>
      <c r="X350" s="81">
        <v>-5.6236602828822757E-5</v>
      </c>
      <c r="Y350" s="83"/>
      <c r="Z350" s="83">
        <v>-3.7987058060433475E-2</v>
      </c>
      <c r="AA350" s="83">
        <v>-1.0993341631639758E-4</v>
      </c>
      <c r="AB350" s="83">
        <v>-2.6831782169645102E-4</v>
      </c>
      <c r="AC350" s="84"/>
      <c r="AD350" s="79"/>
      <c r="AE350" s="79"/>
      <c r="AF350" s="79"/>
      <c r="AG350" s="79"/>
      <c r="AH350" s="79"/>
      <c r="AI350" s="79"/>
      <c r="AJ350" s="79"/>
      <c r="AK350" s="211"/>
      <c r="AL350" s="211"/>
      <c r="AM350" s="211">
        <v>-0.10640801986793327</v>
      </c>
      <c r="AN350" s="353">
        <v>9.2387064034164232E-2</v>
      </c>
      <c r="AO350" s="353">
        <v>0</v>
      </c>
      <c r="AP350" s="353">
        <v>0</v>
      </c>
      <c r="AQ350" s="353">
        <v>0</v>
      </c>
      <c r="AR350" s="353">
        <v>0</v>
      </c>
      <c r="AS350" s="211"/>
      <c r="AU350" s="28" t="s">
        <v>7</v>
      </c>
      <c r="AV350" t="s">
        <v>7</v>
      </c>
      <c r="AW350" t="s">
        <v>7</v>
      </c>
      <c r="AX350" t="s">
        <v>11</v>
      </c>
    </row>
    <row r="351" spans="1:50" ht="14.9" hidden="1" customHeight="1">
      <c r="A351" s="75" t="s">
        <v>300</v>
      </c>
      <c r="C351" s="76" t="s">
        <v>228</v>
      </c>
      <c r="D351" s="53" t="s">
        <v>7</v>
      </c>
      <c r="E351" s="81">
        <f t="shared" si="107"/>
        <v>0</v>
      </c>
      <c r="F351" s="82">
        <f t="shared" si="108"/>
        <v>0</v>
      </c>
      <c r="G351" s="82">
        <f t="shared" si="109"/>
        <v>0</v>
      </c>
      <c r="H351" s="82">
        <f t="shared" si="110"/>
        <v>-4.0204616890462536E-3</v>
      </c>
      <c r="I351" s="32">
        <f t="shared" si="111"/>
        <v>0</v>
      </c>
      <c r="J351" s="32">
        <f t="shared" si="112"/>
        <v>0</v>
      </c>
      <c r="K351" s="348">
        <f t="shared" si="94"/>
        <v>0</v>
      </c>
      <c r="L351" s="348">
        <f t="shared" si="104"/>
        <v>0</v>
      </c>
      <c r="M351" s="84"/>
      <c r="N351" s="83"/>
      <c r="O351" s="83"/>
      <c r="P351" s="83"/>
      <c r="Q351" s="84"/>
      <c r="R351" s="83"/>
      <c r="S351" s="83"/>
      <c r="T351" s="81"/>
      <c r="U351" s="84"/>
      <c r="V351" s="83"/>
      <c r="W351" s="83"/>
      <c r="X351" s="81"/>
      <c r="Y351" s="83">
        <v>-3.8544389476880786E-3</v>
      </c>
      <c r="Z351" s="83">
        <v>-3.2374412919420389E-5</v>
      </c>
      <c r="AA351" s="83">
        <v>-7.6337838295838668E-5</v>
      </c>
      <c r="AB351" s="83">
        <v>-5.7310490142915491E-5</v>
      </c>
      <c r="AC351" s="84"/>
      <c r="AD351" s="79"/>
      <c r="AE351" s="79"/>
      <c r="AF351" s="79"/>
      <c r="AG351" s="79"/>
      <c r="AH351" s="79"/>
      <c r="AI351" s="79"/>
      <c r="AJ351" s="79"/>
      <c r="AK351" s="211"/>
      <c r="AL351" s="211"/>
      <c r="AM351" s="211"/>
      <c r="AN351" s="211"/>
      <c r="AO351" s="211"/>
      <c r="AP351" s="211"/>
      <c r="AQ351" s="211"/>
      <c r="AR351" s="211"/>
      <c r="AS351" s="211"/>
      <c r="AU351" s="28" t="s">
        <v>7</v>
      </c>
      <c r="AV351" t="s">
        <v>7</v>
      </c>
      <c r="AW351" t="s">
        <v>7</v>
      </c>
      <c r="AX351" t="s">
        <v>11</v>
      </c>
    </row>
    <row r="352" spans="1:50" ht="14.9" hidden="1" customHeight="1">
      <c r="A352" s="75" t="s">
        <v>301</v>
      </c>
      <c r="C352" s="76" t="s">
        <v>228</v>
      </c>
      <c r="D352" s="53" t="s">
        <v>7</v>
      </c>
      <c r="E352" s="81">
        <f t="shared" si="107"/>
        <v>0</v>
      </c>
      <c r="F352" s="82">
        <f t="shared" si="108"/>
        <v>-1.157026076679166</v>
      </c>
      <c r="G352" s="82">
        <f t="shared" si="109"/>
        <v>-0.14637171317949313</v>
      </c>
      <c r="H352" s="82">
        <f t="shared" si="110"/>
        <v>0</v>
      </c>
      <c r="I352" s="32">
        <f t="shared" si="111"/>
        <v>0</v>
      </c>
      <c r="J352" s="32">
        <f t="shared" si="112"/>
        <v>0</v>
      </c>
      <c r="K352" s="348">
        <f t="shared" si="94"/>
        <v>0</v>
      </c>
      <c r="L352" s="348">
        <f t="shared" si="104"/>
        <v>0</v>
      </c>
      <c r="M352" s="84"/>
      <c r="N352" s="83"/>
      <c r="O352" s="83"/>
      <c r="P352" s="83"/>
      <c r="Q352" s="84"/>
      <c r="R352" s="83">
        <v>-2.2442154793342395</v>
      </c>
      <c r="S352" s="83">
        <v>1.3461379941738538</v>
      </c>
      <c r="T352" s="81">
        <v>-0.25894859151878036</v>
      </c>
      <c r="U352" s="84"/>
      <c r="V352" s="83">
        <v>-0.14376092600208801</v>
      </c>
      <c r="W352" s="83">
        <v>-1.4178457668726774E-3</v>
      </c>
      <c r="X352" s="81">
        <v>-1.1929414105324443E-3</v>
      </c>
      <c r="Y352" s="83"/>
      <c r="AA352" s="83"/>
      <c r="AB352" s="83"/>
      <c r="AC352" s="84"/>
      <c r="AD352" s="79"/>
      <c r="AE352" s="79"/>
      <c r="AF352" s="79"/>
      <c r="AG352" s="79"/>
      <c r="AH352" s="79"/>
      <c r="AI352" s="79"/>
      <c r="AJ352" s="79"/>
      <c r="AK352" s="211"/>
      <c r="AL352" s="211"/>
      <c r="AM352" s="211"/>
      <c r="AN352" s="211"/>
      <c r="AO352" s="211"/>
      <c r="AP352" s="211"/>
      <c r="AQ352" s="211"/>
      <c r="AR352" s="211"/>
      <c r="AS352" s="211"/>
      <c r="AU352" s="28" t="s">
        <v>7</v>
      </c>
      <c r="AV352" t="s">
        <v>7</v>
      </c>
      <c r="AW352" t="s">
        <v>7</v>
      </c>
      <c r="AX352" t="s">
        <v>11</v>
      </c>
    </row>
    <row r="353" spans="1:50" ht="14.9" hidden="1" customHeight="1">
      <c r="A353" s="75" t="s">
        <v>302</v>
      </c>
      <c r="C353" s="76" t="s">
        <v>228</v>
      </c>
      <c r="D353" s="53" t="s">
        <v>7</v>
      </c>
      <c r="E353" s="81">
        <f t="shared" si="107"/>
        <v>0</v>
      </c>
      <c r="F353" s="82">
        <f t="shared" si="108"/>
        <v>-0.28196632850689929</v>
      </c>
      <c r="G353" s="82">
        <f t="shared" si="109"/>
        <v>-0.64717939415458747</v>
      </c>
      <c r="H353" s="82">
        <f t="shared" si="110"/>
        <v>0</v>
      </c>
      <c r="I353" s="32">
        <f t="shared" si="111"/>
        <v>0</v>
      </c>
      <c r="J353" s="32">
        <f t="shared" si="112"/>
        <v>0</v>
      </c>
      <c r="K353" s="348">
        <f>SUM(AK353:AN353)</f>
        <v>0</v>
      </c>
      <c r="L353" s="348">
        <f t="shared" si="104"/>
        <v>0</v>
      </c>
      <c r="M353" s="84"/>
      <c r="N353" s="83"/>
      <c r="O353" s="83"/>
      <c r="P353" s="83"/>
      <c r="Q353" s="84"/>
      <c r="R353" s="83">
        <v>-0.10615879739896414</v>
      </c>
      <c r="S353" s="83">
        <v>-6.4799594463785474E-3</v>
      </c>
      <c r="T353" s="81">
        <v>-0.1693275716615566</v>
      </c>
      <c r="U353" s="84">
        <v>-0.61788553083843212</v>
      </c>
      <c r="V353" s="83">
        <v>1.7910204190958234E-2</v>
      </c>
      <c r="W353" s="83">
        <v>-4.2362683215945975E-2</v>
      </c>
      <c r="X353" s="81">
        <v>-4.8413842911676636E-3</v>
      </c>
      <c r="Y353" s="83"/>
      <c r="AA353" s="83"/>
      <c r="AB353" s="83"/>
      <c r="AC353" s="84"/>
      <c r="AD353" s="79"/>
      <c r="AE353" s="79"/>
      <c r="AF353" s="79"/>
      <c r="AG353" s="79"/>
      <c r="AH353" s="79"/>
      <c r="AI353" s="79"/>
      <c r="AJ353" s="79"/>
      <c r="AK353" s="211"/>
      <c r="AL353" s="211"/>
      <c r="AM353" s="211"/>
      <c r="AN353" s="211"/>
      <c r="AO353" s="211"/>
      <c r="AP353" s="211"/>
      <c r="AQ353" s="211"/>
      <c r="AR353" s="211"/>
      <c r="AS353" s="211"/>
      <c r="AU353" s="28" t="s">
        <v>7</v>
      </c>
      <c r="AV353" t="s">
        <v>7</v>
      </c>
      <c r="AW353" t="s">
        <v>7</v>
      </c>
      <c r="AX353" t="s">
        <v>11</v>
      </c>
    </row>
    <row r="354" spans="1:50" ht="14.9" hidden="1" customHeight="1">
      <c r="A354" s="75" t="s">
        <v>303</v>
      </c>
      <c r="C354" s="76" t="s">
        <v>228</v>
      </c>
      <c r="D354" s="53" t="s">
        <v>7</v>
      </c>
      <c r="E354" s="81">
        <f t="shared" si="107"/>
        <v>-0.19359804794096699</v>
      </c>
      <c r="F354" s="82">
        <f t="shared" si="108"/>
        <v>-3.5958260584122264</v>
      </c>
      <c r="G354" s="82">
        <f t="shared" si="109"/>
        <v>-0.33254378921701261</v>
      </c>
      <c r="H354" s="82">
        <f t="shared" si="110"/>
        <v>0</v>
      </c>
      <c r="I354" s="32">
        <f t="shared" si="111"/>
        <v>0</v>
      </c>
      <c r="J354" s="32">
        <f t="shared" si="112"/>
        <v>0</v>
      </c>
      <c r="K354" s="348">
        <f t="shared" si="94"/>
        <v>0</v>
      </c>
      <c r="L354" s="348">
        <f t="shared" si="104"/>
        <v>0</v>
      </c>
      <c r="M354" s="84">
        <v>0</v>
      </c>
      <c r="N354" s="83">
        <v>0</v>
      </c>
      <c r="O354" s="83">
        <v>0</v>
      </c>
      <c r="P354" s="83">
        <v>-0.19359804794096699</v>
      </c>
      <c r="Q354" s="84">
        <v>-0.17645505259620442</v>
      </c>
      <c r="R354" s="83">
        <v>-0.42869492219995953</v>
      </c>
      <c r="S354" s="83">
        <v>-7.0972834905489585E-3</v>
      </c>
      <c r="T354" s="81">
        <v>-2.9835788001255135</v>
      </c>
      <c r="U354" s="84">
        <v>-0.25092902654587423</v>
      </c>
      <c r="V354" s="83">
        <v>-7.6113074279839932E-2</v>
      </c>
      <c r="W354" s="83">
        <v>-2.9807294666471806E-3</v>
      </c>
      <c r="X354" s="81">
        <v>-2.5209589246512377E-3</v>
      </c>
      <c r="Y354" s="83"/>
      <c r="AA354" s="83"/>
      <c r="AB354" s="83"/>
      <c r="AC354" s="84"/>
      <c r="AD354" s="79"/>
      <c r="AE354" s="79"/>
      <c r="AF354" s="79"/>
      <c r="AG354" s="79"/>
      <c r="AH354" s="79"/>
      <c r="AI354" s="79"/>
      <c r="AJ354" s="79"/>
      <c r="AK354" s="211"/>
      <c r="AL354" s="211"/>
      <c r="AM354" s="211"/>
      <c r="AN354" s="211"/>
      <c r="AO354" s="211"/>
      <c r="AP354" s="211"/>
      <c r="AQ354" s="211"/>
      <c r="AR354" s="211"/>
      <c r="AS354" s="211"/>
      <c r="AU354" s="28" t="s">
        <v>7</v>
      </c>
      <c r="AV354" t="s">
        <v>7</v>
      </c>
      <c r="AW354" t="s">
        <v>7</v>
      </c>
      <c r="AX354" t="s">
        <v>11</v>
      </c>
    </row>
    <row r="355" spans="1:50" ht="14.9" hidden="1" customHeight="1">
      <c r="A355" s="75" t="s">
        <v>304</v>
      </c>
      <c r="C355" s="76" t="s">
        <v>228</v>
      </c>
      <c r="D355" s="53" t="s">
        <v>7</v>
      </c>
      <c r="E355" s="81">
        <f t="shared" si="107"/>
        <v>0</v>
      </c>
      <c r="F355" s="82">
        <f t="shared" si="108"/>
        <v>0</v>
      </c>
      <c r="G355" s="82">
        <f t="shared" si="109"/>
        <v>-0.14209315320886964</v>
      </c>
      <c r="H355" s="82">
        <f t="shared" si="110"/>
        <v>0</v>
      </c>
      <c r="I355" s="32">
        <f t="shared" si="111"/>
        <v>0</v>
      </c>
      <c r="J355" s="32">
        <f t="shared" si="112"/>
        <v>0</v>
      </c>
      <c r="K355" s="348">
        <f t="shared" si="94"/>
        <v>0</v>
      </c>
      <c r="L355" s="348">
        <f t="shared" si="104"/>
        <v>0</v>
      </c>
      <c r="M355" s="84"/>
      <c r="N355" s="83"/>
      <c r="O355" s="83"/>
      <c r="P355" s="83"/>
      <c r="Q355" s="84"/>
      <c r="R355" s="83"/>
      <c r="S355" s="83"/>
      <c r="T355" s="81"/>
      <c r="U355" s="84"/>
      <c r="V355" s="83">
        <v>-0.13955868138821223</v>
      </c>
      <c r="W355" s="83">
        <v>-1.3764010231384904E-3</v>
      </c>
      <c r="X355" s="81">
        <v>-1.1580707975189231E-3</v>
      </c>
      <c r="Y355" s="83"/>
      <c r="AA355" s="83"/>
      <c r="AB355" s="83"/>
      <c r="AC355" s="84"/>
      <c r="AD355" s="79"/>
      <c r="AE355" s="79"/>
      <c r="AF355" s="79"/>
      <c r="AG355" s="79"/>
      <c r="AH355" s="79"/>
      <c r="AI355" s="79"/>
      <c r="AJ355" s="79"/>
      <c r="AK355" s="211"/>
      <c r="AL355" s="211"/>
      <c r="AM355" s="211"/>
      <c r="AN355" s="211"/>
      <c r="AO355" s="211"/>
      <c r="AP355" s="211"/>
      <c r="AQ355" s="211"/>
      <c r="AR355" s="211"/>
      <c r="AS355" s="211"/>
      <c r="AU355" s="28" t="s">
        <v>7</v>
      </c>
      <c r="AV355" t="s">
        <v>7</v>
      </c>
      <c r="AW355" t="s">
        <v>7</v>
      </c>
      <c r="AX355" t="s">
        <v>11</v>
      </c>
    </row>
    <row r="356" spans="1:50" ht="14.9" hidden="1" customHeight="1">
      <c r="A356" s="75" t="s">
        <v>305</v>
      </c>
      <c r="C356" s="76" t="s">
        <v>228</v>
      </c>
      <c r="D356" s="53" t="s">
        <v>7</v>
      </c>
      <c r="E356" s="81">
        <f t="shared" si="107"/>
        <v>0</v>
      </c>
      <c r="F356" s="82">
        <f t="shared" si="108"/>
        <v>0</v>
      </c>
      <c r="G356" s="82">
        <f t="shared" si="109"/>
        <v>-1.779867037029879</v>
      </c>
      <c r="H356" s="82">
        <f t="shared" si="110"/>
        <v>-0.26094460867786817</v>
      </c>
      <c r="I356" s="32">
        <f t="shared" si="111"/>
        <v>-3.0724212177652217E-2</v>
      </c>
      <c r="J356" s="32">
        <f t="shared" si="112"/>
        <v>-4.0377936903101805E-2</v>
      </c>
      <c r="K356" s="348">
        <f t="shared" si="94"/>
        <v>-1.7610022943939693E-2</v>
      </c>
      <c r="L356" s="348">
        <f t="shared" si="104"/>
        <v>0</v>
      </c>
      <c r="M356" s="84"/>
      <c r="N356" s="83"/>
      <c r="O356" s="83"/>
      <c r="P356" s="83"/>
      <c r="Q356" s="84"/>
      <c r="R356" s="83"/>
      <c r="S356" s="83"/>
      <c r="T356" s="81"/>
      <c r="U356" s="84"/>
      <c r="V356" s="83">
        <v>-0.55442993387959127</v>
      </c>
      <c r="W356" s="83">
        <v>-0.86600857629443273</v>
      </c>
      <c r="X356" s="81">
        <v>-0.35942852685585497</v>
      </c>
      <c r="Y356" s="83">
        <v>-0.18269818962795084</v>
      </c>
      <c r="Z356" s="83">
        <v>-6.8701120291365741E-2</v>
      </c>
      <c r="AA356" s="83">
        <v>-3.8704179459361316E-3</v>
      </c>
      <c r="AB356" s="83">
        <v>-5.6748808126154855E-3</v>
      </c>
      <c r="AC356" s="84"/>
      <c r="AD356" s="79">
        <v>-3.5193676235734041E-3</v>
      </c>
      <c r="AE356" s="79">
        <v>-2.7656313022794896E-2</v>
      </c>
      <c r="AF356" s="79">
        <v>4.5146846871608332E-4</v>
      </c>
      <c r="AG356" s="79">
        <v>-2.6095686805792859E-2</v>
      </c>
      <c r="AH356" s="79">
        <v>5.075334915556097E-4</v>
      </c>
      <c r="AI356" s="79">
        <v>6.819549051122302E-4</v>
      </c>
      <c r="AJ356" s="79">
        <v>-1.5471738493976789E-2</v>
      </c>
      <c r="AK356" s="211">
        <v>-1.506875340424528E-2</v>
      </c>
      <c r="AL356" s="211">
        <v>-2.5292614531507371E-3</v>
      </c>
      <c r="AM356" s="211">
        <v>-4.2878098169777529E-5</v>
      </c>
      <c r="AN356" s="353">
        <v>3.0870011626101673E-5</v>
      </c>
      <c r="AO356" s="353">
        <v>0</v>
      </c>
      <c r="AP356" s="353">
        <v>0</v>
      </c>
      <c r="AQ356" s="353">
        <v>0</v>
      </c>
      <c r="AR356" s="353">
        <v>0</v>
      </c>
      <c r="AS356" s="213"/>
      <c r="AU356" s="28" t="s">
        <v>7</v>
      </c>
      <c r="AV356" t="s">
        <v>7</v>
      </c>
      <c r="AW356" t="s">
        <v>7</v>
      </c>
      <c r="AX356" t="s">
        <v>11</v>
      </c>
    </row>
    <row r="357" spans="1:50" ht="14.9" hidden="1" customHeight="1">
      <c r="A357" s="75" t="s">
        <v>306</v>
      </c>
      <c r="C357" s="76" t="s">
        <v>228</v>
      </c>
      <c r="D357" s="53" t="s">
        <v>7</v>
      </c>
      <c r="E357" s="81">
        <f t="shared" si="107"/>
        <v>0</v>
      </c>
      <c r="F357" s="82">
        <f t="shared" si="108"/>
        <v>-0.38769700012375463</v>
      </c>
      <c r="G357" s="82">
        <f t="shared" si="109"/>
        <v>-1.4386166621571127E-2</v>
      </c>
      <c r="H357" s="82">
        <f t="shared" si="110"/>
        <v>0</v>
      </c>
      <c r="I357" s="32">
        <f t="shared" si="111"/>
        <v>0</v>
      </c>
      <c r="J357" s="32">
        <f t="shared" si="112"/>
        <v>0</v>
      </c>
      <c r="K357" s="348">
        <f t="shared" si="94"/>
        <v>0</v>
      </c>
      <c r="L357" s="348">
        <f t="shared" si="104"/>
        <v>0</v>
      </c>
      <c r="M357" s="84"/>
      <c r="N357" s="83"/>
      <c r="O357" s="83"/>
      <c r="P357" s="83"/>
      <c r="Q357" s="84"/>
      <c r="R357" s="83">
        <v>-0.26443666244502412</v>
      </c>
      <c r="S357" s="83">
        <v>0.17184324454715463</v>
      </c>
      <c r="T357" s="81">
        <v>-0.29510358222588517</v>
      </c>
      <c r="U357" s="84"/>
      <c r="V357" s="83">
        <v>-1.3043072226264671E-2</v>
      </c>
      <c r="W357" s="83">
        <v>-1.2258459630178596E-3</v>
      </c>
      <c r="X357" s="81">
        <v>-1.172484322885959E-4</v>
      </c>
      <c r="Y357" s="83"/>
      <c r="AA357" s="83"/>
      <c r="AB357" s="83"/>
      <c r="AC357" s="84"/>
      <c r="AD357" s="79"/>
      <c r="AE357" s="79"/>
      <c r="AF357" s="79"/>
      <c r="AG357" s="79"/>
      <c r="AH357" s="79"/>
      <c r="AI357" s="79"/>
      <c r="AJ357" s="79"/>
      <c r="AK357" s="211"/>
      <c r="AL357" s="211"/>
      <c r="AM357" s="211"/>
      <c r="AN357" s="353"/>
      <c r="AO357" s="353"/>
      <c r="AP357" s="353"/>
      <c r="AQ357" s="353"/>
      <c r="AR357" s="353"/>
      <c r="AS357" s="213"/>
      <c r="AU357" s="28" t="s">
        <v>7</v>
      </c>
      <c r="AV357" t="s">
        <v>7</v>
      </c>
      <c r="AW357" t="s">
        <v>7</v>
      </c>
      <c r="AX357" t="s">
        <v>11</v>
      </c>
    </row>
    <row r="358" spans="1:50" ht="14.9" hidden="1" customHeight="1">
      <c r="A358" s="75" t="s">
        <v>307</v>
      </c>
      <c r="C358" s="76" t="s">
        <v>228</v>
      </c>
      <c r="D358" s="53" t="s">
        <v>7</v>
      </c>
      <c r="E358" s="81">
        <f t="shared" si="107"/>
        <v>0</v>
      </c>
      <c r="F358" s="82">
        <f t="shared" si="108"/>
        <v>-4.138553275436359</v>
      </c>
      <c r="G358" s="82">
        <f t="shared" si="109"/>
        <v>-0.16543222958067588</v>
      </c>
      <c r="H358" s="82">
        <f t="shared" si="110"/>
        <v>-4.0575495152332447E-4</v>
      </c>
      <c r="I358" s="32">
        <f t="shared" si="111"/>
        <v>0</v>
      </c>
      <c r="J358" s="32">
        <f t="shared" si="112"/>
        <v>-5.7934469739097209E-2</v>
      </c>
      <c r="K358" s="348">
        <f t="shared" si="94"/>
        <v>-9.6787940326463553E-2</v>
      </c>
      <c r="L358" s="348">
        <f t="shared" si="104"/>
        <v>0</v>
      </c>
      <c r="M358" s="84"/>
      <c r="N358" s="83"/>
      <c r="O358" s="83"/>
      <c r="P358" s="83"/>
      <c r="Q358" s="84">
        <v>-2.0015458655388654E-3</v>
      </c>
      <c r="R358" s="83">
        <v>-0.45504188286431385</v>
      </c>
      <c r="S358" s="83">
        <v>-3.5624521575915589</v>
      </c>
      <c r="T358" s="81">
        <v>-0.11905768911494718</v>
      </c>
      <c r="U358" s="84">
        <v>-5.1980262074277854E-2</v>
      </c>
      <c r="V358" s="83">
        <v>-7.1583282024048553E-2</v>
      </c>
      <c r="W358" s="83">
        <v>-4.6296965897552195E-2</v>
      </c>
      <c r="X358" s="81">
        <v>4.4282804152027053E-3</v>
      </c>
      <c r="Y358" s="83">
        <v>-3.9262361308677101E-4</v>
      </c>
      <c r="Z358" s="83">
        <v>3.5678188917571399E-7</v>
      </c>
      <c r="AA358" s="83">
        <v>-7.7042037140941837E-6</v>
      </c>
      <c r="AB358" s="83">
        <v>-5.783916611634991E-6</v>
      </c>
      <c r="AC358" s="84"/>
      <c r="AD358" s="79"/>
      <c r="AE358" s="79"/>
      <c r="AF358" s="79"/>
      <c r="AG358" s="79">
        <v>-2.9094309051266622E-2</v>
      </c>
      <c r="AH358" s="79">
        <v>-3.1146428164145444E-2</v>
      </c>
      <c r="AI358" s="79">
        <v>1.6054877320423599E-3</v>
      </c>
      <c r="AJ358" s="79">
        <v>7.007797442724964E-4</v>
      </c>
      <c r="AK358" s="211">
        <v>0</v>
      </c>
      <c r="AL358" s="211">
        <v>0</v>
      </c>
      <c r="AM358" s="211">
        <v>-0.10334553232159407</v>
      </c>
      <c r="AN358" s="353">
        <v>6.5575919951305212E-3</v>
      </c>
      <c r="AO358" s="353">
        <v>0</v>
      </c>
      <c r="AP358" s="353">
        <v>0</v>
      </c>
      <c r="AQ358" s="353">
        <v>0</v>
      </c>
      <c r="AR358" s="353">
        <v>0</v>
      </c>
      <c r="AS358" s="213"/>
      <c r="AU358" s="28" t="s">
        <v>7</v>
      </c>
      <c r="AV358" t="s">
        <v>7</v>
      </c>
      <c r="AW358" t="s">
        <v>7</v>
      </c>
      <c r="AX358" t="s">
        <v>11</v>
      </c>
    </row>
    <row r="359" spans="1:50" ht="14.9" hidden="1" customHeight="1">
      <c r="A359" s="75" t="s">
        <v>308</v>
      </c>
      <c r="C359" s="76" t="s">
        <v>228</v>
      </c>
      <c r="D359" s="53" t="s">
        <v>7</v>
      </c>
      <c r="E359" s="81">
        <f t="shared" si="107"/>
        <v>0</v>
      </c>
      <c r="F359" s="82">
        <f t="shared" si="108"/>
        <v>0</v>
      </c>
      <c r="G359" s="82">
        <f t="shared" si="109"/>
        <v>-0.1183450552742453</v>
      </c>
      <c r="H359" s="82">
        <f t="shared" si="110"/>
        <v>-5.6415712578371163E-2</v>
      </c>
      <c r="I359" s="32">
        <f t="shared" si="111"/>
        <v>0</v>
      </c>
      <c r="J359" s="32">
        <f t="shared" si="112"/>
        <v>0</v>
      </c>
      <c r="K359" s="348">
        <f t="shared" si="94"/>
        <v>0</v>
      </c>
      <c r="L359" s="348">
        <f t="shared" si="104"/>
        <v>0</v>
      </c>
      <c r="M359" s="84"/>
      <c r="N359" s="83"/>
      <c r="O359" s="83"/>
      <c r="P359" s="83"/>
      <c r="Q359" s="84"/>
      <c r="R359" s="83"/>
      <c r="S359" s="83"/>
      <c r="T359" s="81"/>
      <c r="U359" s="84"/>
      <c r="V359" s="83">
        <v>-0.11133279825366192</v>
      </c>
      <c r="W359" s="83">
        <v>-1.0980225371931135E-3</v>
      </c>
      <c r="X359" s="81">
        <v>-5.9142344833902627E-3</v>
      </c>
      <c r="Y359" s="83"/>
      <c r="Z359" s="83">
        <v>-5.5859498813478882E-2</v>
      </c>
      <c r="AA359" s="83">
        <v>-1.616557283408912E-4</v>
      </c>
      <c r="AB359" s="83">
        <v>-3.945580365513901E-4</v>
      </c>
      <c r="AC359" s="84"/>
      <c r="AD359" s="79"/>
      <c r="AE359" s="79"/>
      <c r="AF359" s="79"/>
      <c r="AG359" s="79"/>
      <c r="AH359" s="79"/>
      <c r="AI359" s="79"/>
      <c r="AJ359" s="79"/>
      <c r="AK359" s="211"/>
      <c r="AL359" s="211"/>
      <c r="AM359" s="211"/>
      <c r="AN359" s="353"/>
      <c r="AO359" s="353"/>
      <c r="AP359" s="353"/>
      <c r="AQ359" s="353"/>
      <c r="AR359" s="353"/>
      <c r="AS359" s="213"/>
      <c r="AU359" s="28" t="s">
        <v>7</v>
      </c>
      <c r="AV359" t="s">
        <v>7</v>
      </c>
      <c r="AW359" t="s">
        <v>7</v>
      </c>
      <c r="AX359" t="s">
        <v>11</v>
      </c>
    </row>
    <row r="360" spans="1:50" ht="14.9" hidden="1" customHeight="1">
      <c r="A360" s="75" t="s">
        <v>309</v>
      </c>
      <c r="C360" s="76" t="s">
        <v>228</v>
      </c>
      <c r="D360" s="53" t="s">
        <v>7</v>
      </c>
      <c r="E360" s="81">
        <f t="shared" si="107"/>
        <v>0</v>
      </c>
      <c r="F360" s="82">
        <f t="shared" si="108"/>
        <v>-0.4416883902605036</v>
      </c>
      <c r="G360" s="82">
        <f t="shared" si="109"/>
        <v>-0.74068803609137635</v>
      </c>
      <c r="H360" s="82">
        <f t="shared" si="110"/>
        <v>-5.8427122652060827E-2</v>
      </c>
      <c r="I360" s="32">
        <f t="shared" si="111"/>
        <v>-1.2767168964612058E-2</v>
      </c>
      <c r="J360" s="32">
        <f t="shared" si="112"/>
        <v>0</v>
      </c>
      <c r="K360" s="348">
        <f t="shared" si="94"/>
        <v>0</v>
      </c>
      <c r="L360" s="348">
        <f t="shared" si="104"/>
        <v>0</v>
      </c>
      <c r="M360" s="84"/>
      <c r="N360" s="83"/>
      <c r="O360" s="83"/>
      <c r="P360" s="83"/>
      <c r="Q360" s="84"/>
      <c r="R360" s="83">
        <v>-6.1427645142590699E-2</v>
      </c>
      <c r="S360" s="83">
        <v>7.9408998024607723E-4</v>
      </c>
      <c r="T360" s="81">
        <v>-0.38105483509815896</v>
      </c>
      <c r="U360" s="84">
        <v>-1.3840354788217995E-2</v>
      </c>
      <c r="V360" s="83">
        <v>-0.71394339382768246</v>
      </c>
      <c r="W360" s="83">
        <v>-8.9634797436999869E-3</v>
      </c>
      <c r="X360" s="81">
        <v>-3.940807731775936E-3</v>
      </c>
      <c r="Y360" s="83"/>
      <c r="AA360" s="83"/>
      <c r="AB360" s="83">
        <v>-5.8427122652060827E-2</v>
      </c>
      <c r="AC360" s="84">
        <v>-1.1091561468374488E-2</v>
      </c>
      <c r="AD360" s="79">
        <v>1.8562981514606315E-4</v>
      </c>
      <c r="AE360" s="79">
        <v>2.519663688885232E-4</v>
      </c>
      <c r="AF360" s="79">
        <v>-2.1132036802721556E-3</v>
      </c>
      <c r="AG360" s="79">
        <v>0</v>
      </c>
      <c r="AH360" s="79">
        <v>0</v>
      </c>
      <c r="AI360" s="79">
        <v>0</v>
      </c>
      <c r="AJ360" s="79">
        <v>0</v>
      </c>
      <c r="AK360" s="211">
        <v>0</v>
      </c>
      <c r="AL360" s="211">
        <v>0</v>
      </c>
      <c r="AM360" s="211">
        <v>0</v>
      </c>
      <c r="AN360" s="353">
        <v>0</v>
      </c>
      <c r="AO360" s="353">
        <v>0</v>
      </c>
      <c r="AP360" s="353">
        <v>0</v>
      </c>
      <c r="AQ360" s="353">
        <v>0</v>
      </c>
      <c r="AR360" s="353">
        <v>0</v>
      </c>
      <c r="AS360" s="213"/>
      <c r="AU360" s="28" t="s">
        <v>7</v>
      </c>
      <c r="AV360" t="s">
        <v>7</v>
      </c>
      <c r="AW360" t="s">
        <v>7</v>
      </c>
      <c r="AX360" t="s">
        <v>11</v>
      </c>
    </row>
    <row r="361" spans="1:50" ht="14.9" hidden="1" customHeight="1">
      <c r="A361" s="75" t="s">
        <v>310</v>
      </c>
      <c r="C361" s="76" t="s">
        <v>228</v>
      </c>
      <c r="D361" s="53" t="s">
        <v>7</v>
      </c>
      <c r="E361" s="81">
        <f t="shared" si="107"/>
        <v>0</v>
      </c>
      <c r="F361" s="82">
        <f t="shared" si="108"/>
        <v>-0.69238836576381413</v>
      </c>
      <c r="G361" s="82">
        <f t="shared" si="109"/>
        <v>-0.35487283702472522</v>
      </c>
      <c r="H361" s="82">
        <f t="shared" si="110"/>
        <v>0</v>
      </c>
      <c r="I361" s="32">
        <f t="shared" si="111"/>
        <v>0</v>
      </c>
      <c r="J361" s="32">
        <f t="shared" si="112"/>
        <v>0</v>
      </c>
      <c r="K361" s="348">
        <f t="shared" si="94"/>
        <v>0</v>
      </c>
      <c r="L361" s="348">
        <f t="shared" si="104"/>
        <v>0</v>
      </c>
      <c r="M361" s="84"/>
      <c r="N361" s="83"/>
      <c r="O361" s="83"/>
      <c r="P361" s="83"/>
      <c r="Q361" s="84"/>
      <c r="R361" s="83">
        <v>-0.22858280909354406</v>
      </c>
      <c r="S361" s="83">
        <v>-0.26021469878890108</v>
      </c>
      <c r="T361" s="81">
        <v>-0.20359085788136902</v>
      </c>
      <c r="U361" s="84">
        <v>-0.30029495960410441</v>
      </c>
      <c r="V361" s="83">
        <v>-4.8248119898568809E-2</v>
      </c>
      <c r="W361" s="83">
        <v>-3.4375149325238663E-3</v>
      </c>
      <c r="X361" s="81">
        <v>-2.8922425895281378E-3</v>
      </c>
      <c r="Y361" s="83"/>
      <c r="AA361" s="83"/>
      <c r="AB361" s="83"/>
      <c r="AC361" s="84"/>
      <c r="AD361" s="79"/>
      <c r="AE361" s="79"/>
      <c r="AF361" s="79"/>
      <c r="AG361" s="79"/>
      <c r="AH361" s="79"/>
      <c r="AI361" s="79"/>
      <c r="AJ361" s="79"/>
      <c r="AK361" s="211"/>
      <c r="AL361" s="211"/>
      <c r="AM361" s="211"/>
      <c r="AN361" s="353"/>
      <c r="AO361" s="353"/>
      <c r="AP361" s="353"/>
      <c r="AQ361" s="353"/>
      <c r="AR361" s="353"/>
      <c r="AS361" s="213"/>
      <c r="AU361" s="28" t="s">
        <v>7</v>
      </c>
      <c r="AV361" t="s">
        <v>7</v>
      </c>
      <c r="AW361" t="s">
        <v>7</v>
      </c>
      <c r="AX361" t="s">
        <v>11</v>
      </c>
    </row>
    <row r="362" spans="1:50" ht="14.9" hidden="1" customHeight="1">
      <c r="A362" s="75" t="s">
        <v>311</v>
      </c>
      <c r="C362" s="76" t="s">
        <v>228</v>
      </c>
      <c r="D362" s="53" t="s">
        <v>7</v>
      </c>
      <c r="E362" s="81">
        <f t="shared" si="107"/>
        <v>0</v>
      </c>
      <c r="F362" s="82">
        <f t="shared" si="108"/>
        <v>0</v>
      </c>
      <c r="G362" s="82">
        <f t="shared" si="109"/>
        <v>-3.425873045514282E-2</v>
      </c>
      <c r="H362" s="82">
        <f t="shared" si="110"/>
        <v>-1.7699384311388344E-2</v>
      </c>
      <c r="I362" s="32">
        <f t="shared" si="111"/>
        <v>-5.224219867748346E-4</v>
      </c>
      <c r="J362" s="32">
        <f t="shared" si="112"/>
        <v>0</v>
      </c>
      <c r="K362" s="348">
        <f t="shared" si="94"/>
        <v>0</v>
      </c>
      <c r="L362" s="348">
        <f t="shared" si="104"/>
        <v>0</v>
      </c>
      <c r="M362" s="84"/>
      <c r="N362" s="83"/>
      <c r="O362" s="83"/>
      <c r="P362" s="83"/>
      <c r="Q362" s="84"/>
      <c r="R362" s="83"/>
      <c r="S362" s="83"/>
      <c r="T362" s="81"/>
      <c r="U362" s="84"/>
      <c r="V362" s="83">
        <v>-2.1412767221297726E-2</v>
      </c>
      <c r="W362" s="83">
        <v>-8.974547203356345E-3</v>
      </c>
      <c r="X362" s="81">
        <v>-3.8714160304887469E-3</v>
      </c>
      <c r="Y362" s="83">
        <v>-7.085720254639028E-3</v>
      </c>
      <c r="Z362" s="83">
        <v>-1.0025300502867696E-2</v>
      </c>
      <c r="AA362" s="83">
        <v>-3.3606407472550493E-4</v>
      </c>
      <c r="AB362" s="83">
        <v>-2.5229947915611506E-4</v>
      </c>
      <c r="AC362" s="84">
        <v>-5.3255446276244552E-4</v>
      </c>
      <c r="AD362" s="79">
        <v>-6.6738954013927966E-8</v>
      </c>
      <c r="AE362" s="79">
        <v>4.1360480834916856E-6</v>
      </c>
      <c r="AF362" s="79">
        <v>6.0631668581331583E-6</v>
      </c>
      <c r="AG362" s="79">
        <v>0</v>
      </c>
      <c r="AH362" s="79">
        <v>0</v>
      </c>
      <c r="AI362" s="79">
        <v>0</v>
      </c>
      <c r="AJ362" s="79">
        <v>0</v>
      </c>
      <c r="AK362" s="211">
        <v>0</v>
      </c>
      <c r="AL362" s="211">
        <v>0</v>
      </c>
      <c r="AM362" s="211">
        <v>0</v>
      </c>
      <c r="AN362" s="353">
        <v>0</v>
      </c>
      <c r="AO362" s="353">
        <v>0</v>
      </c>
      <c r="AP362" s="353">
        <v>0</v>
      </c>
      <c r="AQ362" s="353">
        <v>0</v>
      </c>
      <c r="AR362" s="353">
        <v>0</v>
      </c>
      <c r="AS362" s="213"/>
      <c r="AU362" s="28" t="s">
        <v>7</v>
      </c>
      <c r="AV362" t="s">
        <v>7</v>
      </c>
      <c r="AW362" t="s">
        <v>7</v>
      </c>
      <c r="AX362" t="s">
        <v>11</v>
      </c>
    </row>
    <row r="363" spans="1:50" ht="14.9" hidden="1" customHeight="1">
      <c r="A363" s="75" t="s">
        <v>312</v>
      </c>
      <c r="C363" s="76" t="s">
        <v>228</v>
      </c>
      <c r="D363" s="53" t="s">
        <v>7</v>
      </c>
      <c r="E363" s="81">
        <f t="shared" si="107"/>
        <v>0</v>
      </c>
      <c r="F363" s="82">
        <f t="shared" si="108"/>
        <v>-9.335183228760597E-4</v>
      </c>
      <c r="G363" s="82">
        <f t="shared" si="109"/>
        <v>-1.5235852743741383</v>
      </c>
      <c r="H363" s="82">
        <f t="shared" si="110"/>
        <v>0</v>
      </c>
      <c r="I363" s="32">
        <f t="shared" si="111"/>
        <v>0</v>
      </c>
      <c r="J363" s="32">
        <f t="shared" si="112"/>
        <v>0</v>
      </c>
      <c r="K363" s="348">
        <f t="shared" si="94"/>
        <v>0</v>
      </c>
      <c r="L363" s="348">
        <f t="shared" si="104"/>
        <v>0</v>
      </c>
      <c r="M363" s="84"/>
      <c r="N363" s="83"/>
      <c r="O363" s="83"/>
      <c r="P363" s="83"/>
      <c r="Q363" s="84"/>
      <c r="R363" s="83"/>
      <c r="S363" s="83">
        <v>-9.4415236642835605E-4</v>
      </c>
      <c r="T363" s="81">
        <v>1.0634043552296362E-5</v>
      </c>
      <c r="U363" s="84">
        <v>-1.0305318822431977</v>
      </c>
      <c r="V363" s="83">
        <v>-0.47290444158862222</v>
      </c>
      <c r="W363" s="83">
        <v>-1.0826512626616658E-2</v>
      </c>
      <c r="X363" s="81">
        <v>-9.3224379157018644E-3</v>
      </c>
      <c r="Y363" s="83"/>
      <c r="AA363" s="83"/>
      <c r="AB363" s="83"/>
      <c r="AC363" s="84"/>
      <c r="AD363" s="79"/>
      <c r="AE363" s="79"/>
      <c r="AF363" s="79"/>
      <c r="AG363" s="79"/>
      <c r="AH363" s="79"/>
      <c r="AI363" s="79"/>
      <c r="AJ363" s="79"/>
      <c r="AK363" s="211"/>
      <c r="AL363" s="211"/>
      <c r="AM363" s="211"/>
      <c r="AN363" s="353"/>
      <c r="AO363" s="353"/>
      <c r="AP363" s="353"/>
      <c r="AQ363" s="353"/>
      <c r="AR363" s="353"/>
      <c r="AS363" s="213"/>
      <c r="AU363" s="28" t="s">
        <v>7</v>
      </c>
      <c r="AV363" t="s">
        <v>7</v>
      </c>
      <c r="AW363" t="s">
        <v>7</v>
      </c>
      <c r="AX363" t="s">
        <v>11</v>
      </c>
    </row>
    <row r="364" spans="1:50" ht="14.9" hidden="1" customHeight="1">
      <c r="A364" s="75" t="s">
        <v>313</v>
      </c>
      <c r="C364" s="76" t="s">
        <v>228</v>
      </c>
      <c r="D364" s="53" t="s">
        <v>7</v>
      </c>
      <c r="E364" s="81">
        <f t="shared" si="107"/>
        <v>0</v>
      </c>
      <c r="F364" s="82">
        <f t="shared" si="108"/>
        <v>0</v>
      </c>
      <c r="G364" s="82">
        <f t="shared" si="109"/>
        <v>0</v>
      </c>
      <c r="H364" s="82">
        <f t="shared" si="110"/>
        <v>-0.43574269590392867</v>
      </c>
      <c r="I364" s="32">
        <f t="shared" si="111"/>
        <v>0</v>
      </c>
      <c r="J364" s="32">
        <f t="shared" si="112"/>
        <v>0</v>
      </c>
      <c r="K364" s="348">
        <f t="shared" si="94"/>
        <v>0</v>
      </c>
      <c r="L364" s="348">
        <f t="shared" si="104"/>
        <v>0</v>
      </c>
      <c r="M364" s="84"/>
      <c r="N364" s="83"/>
      <c r="O364" s="83"/>
      <c r="P364" s="83"/>
      <c r="Q364" s="84"/>
      <c r="R364" s="83"/>
      <c r="S364" s="83"/>
      <c r="T364" s="81"/>
      <c r="U364" s="84"/>
      <c r="V364" s="83"/>
      <c r="W364" s="83"/>
      <c r="X364" s="81"/>
      <c r="Y364" s="83">
        <v>-7.525973756133425E-3</v>
      </c>
      <c r="Z364" s="83">
        <v>-0.12309968990467973</v>
      </c>
      <c r="AA364" s="83">
        <v>-0.18526820442237571</v>
      </c>
      <c r="AB364" s="83">
        <v>-0.11984882782073977</v>
      </c>
      <c r="AC364" s="84"/>
      <c r="AD364" s="79"/>
      <c r="AE364" s="79"/>
      <c r="AF364" s="79"/>
      <c r="AG364" s="79"/>
      <c r="AH364" s="79"/>
      <c r="AI364" s="79"/>
      <c r="AJ364" s="79"/>
      <c r="AK364" s="211"/>
      <c r="AL364" s="211"/>
      <c r="AM364" s="211"/>
      <c r="AN364" s="353"/>
      <c r="AO364" s="353"/>
      <c r="AP364" s="353"/>
      <c r="AQ364" s="353"/>
      <c r="AR364" s="353"/>
      <c r="AS364" s="213"/>
      <c r="AU364" s="28" t="s">
        <v>7</v>
      </c>
      <c r="AV364" t="s">
        <v>7</v>
      </c>
      <c r="AW364" t="s">
        <v>7</v>
      </c>
      <c r="AX364" t="s">
        <v>11</v>
      </c>
    </row>
    <row r="365" spans="1:50" ht="14.9" hidden="1" customHeight="1">
      <c r="A365" s="75" t="s">
        <v>314</v>
      </c>
      <c r="C365" s="76" t="s">
        <v>228</v>
      </c>
      <c r="D365" s="53" t="s">
        <v>7</v>
      </c>
      <c r="E365" s="81">
        <f t="shared" si="107"/>
        <v>-1.8373099506386079</v>
      </c>
      <c r="F365" s="82">
        <f t="shared" si="108"/>
        <v>-1.6913149511718335</v>
      </c>
      <c r="G365" s="82">
        <f t="shared" si="109"/>
        <v>-0.1821581342445209</v>
      </c>
      <c r="H365" s="82">
        <f t="shared" si="110"/>
        <v>0</v>
      </c>
      <c r="I365" s="32">
        <f t="shared" si="111"/>
        <v>-1.8762254528181602E-2</v>
      </c>
      <c r="J365" s="32">
        <f t="shared" si="112"/>
        <v>0</v>
      </c>
      <c r="K365" s="348">
        <f t="shared" si="94"/>
        <v>0</v>
      </c>
      <c r="L365" s="348">
        <f t="shared" si="104"/>
        <v>0</v>
      </c>
      <c r="M365" s="84">
        <v>0</v>
      </c>
      <c r="N365" s="83">
        <v>0</v>
      </c>
      <c r="O365" s="83">
        <v>-0.57940287082177799</v>
      </c>
      <c r="P365" s="83">
        <v>-1.2579070798168299</v>
      </c>
      <c r="Q365" s="84">
        <v>-0.23539891649916619</v>
      </c>
      <c r="R365" s="83">
        <v>-0.73146250852572259</v>
      </c>
      <c r="S365" s="83">
        <v>-0.57783354437751011</v>
      </c>
      <c r="T365" s="81">
        <v>-0.14661998176943436</v>
      </c>
      <c r="U365" s="84">
        <v>3.7316195512972546E-3</v>
      </c>
      <c r="V365" s="83">
        <v>-0.18387761675665015</v>
      </c>
      <c r="W365" s="83">
        <v>-1.0723469500705449E-3</v>
      </c>
      <c r="X365" s="81">
        <v>-9.3979008909744755E-4</v>
      </c>
      <c r="Y365" s="83"/>
      <c r="AA365" s="83"/>
      <c r="AB365" s="83"/>
      <c r="AC365" s="84"/>
      <c r="AD365" s="79">
        <v>-1.9488199015827264E-2</v>
      </c>
      <c r="AE365" s="79">
        <v>4.5024770907502523E-4</v>
      </c>
      <c r="AF365" s="79">
        <v>2.756967785706374E-4</v>
      </c>
      <c r="AG365" s="79">
        <v>0</v>
      </c>
      <c r="AH365" s="79">
        <v>0</v>
      </c>
      <c r="AI365" s="79">
        <v>0</v>
      </c>
      <c r="AJ365" s="79">
        <v>0</v>
      </c>
      <c r="AK365" s="211">
        <v>0</v>
      </c>
      <c r="AL365" s="211">
        <v>0</v>
      </c>
      <c r="AM365" s="211">
        <v>0</v>
      </c>
      <c r="AN365" s="353">
        <v>0</v>
      </c>
      <c r="AO365" s="353">
        <v>0</v>
      </c>
      <c r="AP365" s="353">
        <v>0</v>
      </c>
      <c r="AQ365" s="353">
        <v>0</v>
      </c>
      <c r="AR365" s="353">
        <v>0</v>
      </c>
      <c r="AS365" s="213"/>
      <c r="AU365" s="28" t="s">
        <v>7</v>
      </c>
      <c r="AV365" t="s">
        <v>7</v>
      </c>
      <c r="AW365" t="s">
        <v>7</v>
      </c>
      <c r="AX365" t="s">
        <v>11</v>
      </c>
    </row>
    <row r="366" spans="1:50" ht="14.9" hidden="1" customHeight="1">
      <c r="A366" s="75" t="s">
        <v>315</v>
      </c>
      <c r="C366" s="76" t="s">
        <v>228</v>
      </c>
      <c r="D366" s="53" t="s">
        <v>7</v>
      </c>
      <c r="E366" s="81">
        <f t="shared" si="107"/>
        <v>-2.8834422722155799E-2</v>
      </c>
      <c r="F366" s="82">
        <f t="shared" si="108"/>
        <v>-0.43910722856506407</v>
      </c>
      <c r="G366" s="82">
        <f t="shared" si="109"/>
        <v>0</v>
      </c>
      <c r="H366" s="82">
        <f t="shared" si="110"/>
        <v>0</v>
      </c>
      <c r="I366" s="32">
        <f t="shared" si="111"/>
        <v>-0.14798992612407658</v>
      </c>
      <c r="J366" s="32">
        <f t="shared" si="112"/>
        <v>-3.6485851819532497E-2</v>
      </c>
      <c r="K366" s="348">
        <f t="shared" si="94"/>
        <v>-5.1843884123254072E-3</v>
      </c>
      <c r="L366" s="348">
        <f t="shared" si="104"/>
        <v>0</v>
      </c>
      <c r="M366" s="84">
        <v>0</v>
      </c>
      <c r="N366" s="83">
        <v>0</v>
      </c>
      <c r="O366" s="83">
        <v>0</v>
      </c>
      <c r="P366" s="83">
        <v>-2.8834422722155799E-2</v>
      </c>
      <c r="Q366" s="84">
        <v>-5.4635767955310666E-2</v>
      </c>
      <c r="R366" s="83">
        <v>-1.5278328550177474E-2</v>
      </c>
      <c r="S366" s="83">
        <v>-3.6906230105596891E-2</v>
      </c>
      <c r="T366" s="81">
        <v>-0.33228690195397903</v>
      </c>
      <c r="U366" s="84"/>
      <c r="V366" s="83"/>
      <c r="W366" s="83"/>
      <c r="X366" s="81"/>
      <c r="Y366" s="83"/>
      <c r="AA366" s="83"/>
      <c r="AB366" s="83"/>
      <c r="AC366" s="84"/>
      <c r="AD366" s="79">
        <v>-1.197218640854854E-2</v>
      </c>
      <c r="AE366" s="79">
        <v>-1.7808684146559561E-2</v>
      </c>
      <c r="AF366" s="79">
        <v>-0.11820905556896846</v>
      </c>
      <c r="AG366" s="79">
        <v>-1.4655787566944778E-2</v>
      </c>
      <c r="AH366" s="79">
        <v>-2.2967422472136942E-2</v>
      </c>
      <c r="AI366" s="79">
        <v>1.0027035682150503E-3</v>
      </c>
      <c r="AJ366" s="79">
        <v>1.3465465133417204E-4</v>
      </c>
      <c r="AK366" s="211">
        <v>-5.3203257665094339E-3</v>
      </c>
      <c r="AL366" s="211">
        <v>4.295641737312849E-5</v>
      </c>
      <c r="AM366" s="211">
        <v>5.0728651731300756E-5</v>
      </c>
      <c r="AN366" s="353">
        <v>4.2252285079597517E-5</v>
      </c>
      <c r="AO366" s="353">
        <v>0</v>
      </c>
      <c r="AP366" s="353">
        <v>0</v>
      </c>
      <c r="AQ366" s="353">
        <v>0</v>
      </c>
      <c r="AR366" s="353">
        <v>0</v>
      </c>
      <c r="AS366" s="213"/>
      <c r="AU366" s="28" t="s">
        <v>7</v>
      </c>
      <c r="AV366" t="s">
        <v>7</v>
      </c>
      <c r="AW366" t="s">
        <v>7</v>
      </c>
      <c r="AX366" t="s">
        <v>11</v>
      </c>
    </row>
    <row r="367" spans="1:50" ht="14.9" hidden="1" customHeight="1">
      <c r="A367" s="75" t="s">
        <v>316</v>
      </c>
      <c r="C367" s="29" t="s">
        <v>228</v>
      </c>
      <c r="D367" s="53" t="s">
        <v>7</v>
      </c>
      <c r="E367" s="81">
        <f t="shared" si="107"/>
        <v>0</v>
      </c>
      <c r="F367" s="82">
        <f t="shared" si="108"/>
        <v>0</v>
      </c>
      <c r="G367" s="82">
        <f t="shared" si="109"/>
        <v>-0.65292105542885848</v>
      </c>
      <c r="H367" s="82">
        <f t="shared" si="110"/>
        <v>-5.1363623000377077E-2</v>
      </c>
      <c r="I367" s="32">
        <f t="shared" si="111"/>
        <v>-2.4652486281078515E-3</v>
      </c>
      <c r="J367" s="32">
        <f t="shared" si="112"/>
        <v>0</v>
      </c>
      <c r="K367" s="348">
        <f t="shared" si="94"/>
        <v>0</v>
      </c>
      <c r="L367" s="348">
        <f t="shared" si="104"/>
        <v>0</v>
      </c>
      <c r="M367" s="84"/>
      <c r="N367" s="83"/>
      <c r="O367" s="83"/>
      <c r="P367" s="83"/>
      <c r="Q367" s="84"/>
      <c r="R367" s="83"/>
      <c r="S367" s="83"/>
      <c r="T367" s="81"/>
      <c r="U367" s="84">
        <v>-0.20576602728896901</v>
      </c>
      <c r="V367" s="79">
        <v>-0.32177795448837299</v>
      </c>
      <c r="W367" s="79">
        <v>-0.12994654483102919</v>
      </c>
      <c r="X367" s="81">
        <v>4.5694711795126741E-3</v>
      </c>
      <c r="Y367" s="83"/>
      <c r="Z367" s="83">
        <v>-5.491029900332226E-3</v>
      </c>
      <c r="AA367" s="83">
        <v>-1.5890877231888E-5</v>
      </c>
      <c r="AB367" s="83">
        <v>-4.5856702222812962E-2</v>
      </c>
      <c r="AC367" s="84"/>
      <c r="AD367" s="79">
        <v>-2.5606334151313313E-3</v>
      </c>
      <c r="AE367" s="79">
        <v>5.9159870443005035E-5</v>
      </c>
      <c r="AF367" s="79">
        <v>3.6224916580474779E-5</v>
      </c>
      <c r="AG367" s="79">
        <v>0</v>
      </c>
      <c r="AH367" s="79">
        <v>0</v>
      </c>
      <c r="AI367" s="79">
        <v>0</v>
      </c>
      <c r="AJ367" s="79">
        <v>0</v>
      </c>
      <c r="AK367" s="211">
        <v>0</v>
      </c>
      <c r="AL367" s="211">
        <v>0</v>
      </c>
      <c r="AM367" s="211">
        <v>0</v>
      </c>
      <c r="AN367" s="353">
        <v>0</v>
      </c>
      <c r="AO367" s="353">
        <v>0</v>
      </c>
      <c r="AP367" s="353">
        <v>0</v>
      </c>
      <c r="AQ367" s="353">
        <v>0</v>
      </c>
      <c r="AR367" s="353">
        <v>0</v>
      </c>
      <c r="AS367" s="213"/>
      <c r="AU367" s="28" t="s">
        <v>7</v>
      </c>
      <c r="AV367" t="s">
        <v>7</v>
      </c>
      <c r="AW367" t="s">
        <v>7</v>
      </c>
      <c r="AX367" t="s">
        <v>11</v>
      </c>
    </row>
    <row r="368" spans="1:50" ht="14.9" hidden="1" customHeight="1">
      <c r="A368" s="75" t="s">
        <v>317</v>
      </c>
      <c r="C368" s="29" t="s">
        <v>228</v>
      </c>
      <c r="D368" s="53" t="s">
        <v>7</v>
      </c>
      <c r="E368" s="81">
        <f t="shared" si="107"/>
        <v>-0.55637603446751593</v>
      </c>
      <c r="F368" s="82">
        <f t="shared" si="108"/>
        <v>-3.0474127244718763</v>
      </c>
      <c r="G368" s="82">
        <f t="shared" si="109"/>
        <v>-0.23398142514784892</v>
      </c>
      <c r="H368" s="82">
        <f t="shared" si="110"/>
        <v>-3.4796608869601897E-2</v>
      </c>
      <c r="I368" s="32">
        <f t="shared" si="111"/>
        <v>-1.4157518843985552E-2</v>
      </c>
      <c r="J368" s="32">
        <f t="shared" si="112"/>
        <v>0</v>
      </c>
      <c r="K368" s="348">
        <f t="shared" si="94"/>
        <v>0</v>
      </c>
      <c r="L368" s="348">
        <f t="shared" si="104"/>
        <v>0</v>
      </c>
      <c r="M368" s="84">
        <v>0</v>
      </c>
      <c r="N368" s="83">
        <v>0</v>
      </c>
      <c r="O368" s="83">
        <v>-4.4757134432929502E-3</v>
      </c>
      <c r="P368" s="83">
        <v>-0.55190032102422304</v>
      </c>
      <c r="Q368" s="84">
        <v>-0.81387269182238386</v>
      </c>
      <c r="R368" s="83">
        <v>-1.0538013961138</v>
      </c>
      <c r="S368" s="83">
        <v>-0.88973531782121207</v>
      </c>
      <c r="T368" s="81">
        <v>-0.2900033187144806</v>
      </c>
      <c r="U368" s="84">
        <v>-0.13424778415469019</v>
      </c>
      <c r="V368" s="83">
        <v>-6.1503778058603464E-2</v>
      </c>
      <c r="W368" s="83">
        <v>-1.2786194293832459E-2</v>
      </c>
      <c r="X368" s="81">
        <v>-2.5443668640722811E-2</v>
      </c>
      <c r="Y368" s="83">
        <v>-2.0263805520482046E-2</v>
      </c>
      <c r="Z368" s="83">
        <v>-8.49403532748505E-3</v>
      </c>
      <c r="AA368" s="83">
        <v>-1.462023465444804E-3</v>
      </c>
      <c r="AB368" s="83">
        <v>-4.5767445561899975E-3</v>
      </c>
      <c r="AC368" s="84">
        <v>-2.9533464280998281E-3</v>
      </c>
      <c r="AD368" s="79">
        <v>-3.258771685612373E-3</v>
      </c>
      <c r="AE368" s="79">
        <v>-1.053621893010232E-3</v>
      </c>
      <c r="AF368" s="79">
        <v>-6.8917788372631185E-3</v>
      </c>
      <c r="AG368" s="79">
        <v>0</v>
      </c>
      <c r="AH368" s="79">
        <v>0</v>
      </c>
      <c r="AI368" s="79">
        <v>0</v>
      </c>
      <c r="AJ368" s="79">
        <v>0</v>
      </c>
      <c r="AK368" s="211">
        <v>0</v>
      </c>
      <c r="AL368" s="211">
        <v>0</v>
      </c>
      <c r="AM368" s="211">
        <v>0</v>
      </c>
      <c r="AN368" s="353">
        <v>0</v>
      </c>
      <c r="AO368" s="353">
        <v>0</v>
      </c>
      <c r="AP368" s="353">
        <v>0</v>
      </c>
      <c r="AQ368" s="353">
        <v>0</v>
      </c>
      <c r="AR368" s="353">
        <v>0</v>
      </c>
      <c r="AS368" s="213"/>
      <c r="AU368" s="28" t="s">
        <v>7</v>
      </c>
      <c r="AV368" t="s">
        <v>7</v>
      </c>
      <c r="AW368" t="s">
        <v>7</v>
      </c>
      <c r="AX368" t="s">
        <v>11</v>
      </c>
    </row>
    <row r="369" spans="1:50" ht="14.9" hidden="1" customHeight="1">
      <c r="A369" s="75" t="s">
        <v>318</v>
      </c>
      <c r="C369" s="29" t="s">
        <v>228</v>
      </c>
      <c r="D369" s="53" t="s">
        <v>7</v>
      </c>
      <c r="E369" s="81">
        <f t="shared" si="107"/>
        <v>0</v>
      </c>
      <c r="F369" s="82">
        <f t="shared" si="108"/>
        <v>0</v>
      </c>
      <c r="G369" s="82">
        <f t="shared" si="109"/>
        <v>-2.7189081990774744</v>
      </c>
      <c r="H369" s="82">
        <f t="shared" si="110"/>
        <v>-5.9587502320929548</v>
      </c>
      <c r="I369" s="32">
        <f t="shared" si="111"/>
        <v>-5.8857349653620668E-2</v>
      </c>
      <c r="J369" s="32">
        <f t="shared" si="112"/>
        <v>0</v>
      </c>
      <c r="K369" s="348">
        <f t="shared" ref="K369:K432" si="113">SUM(AK369:AN369)</f>
        <v>0</v>
      </c>
      <c r="L369" s="348">
        <f t="shared" si="104"/>
        <v>0</v>
      </c>
      <c r="M369" s="84"/>
      <c r="N369" s="83"/>
      <c r="O369" s="83"/>
      <c r="P369" s="83"/>
      <c r="Q369" s="84"/>
      <c r="R369" s="83"/>
      <c r="S369" s="83"/>
      <c r="T369" s="81"/>
      <c r="U369" s="84"/>
      <c r="V369" s="83"/>
      <c r="W369" s="83">
        <v>-1.3296908029635497</v>
      </c>
      <c r="X369" s="81">
        <v>-1.3892173961139245</v>
      </c>
      <c r="Y369" s="83">
        <v>-0.74816086914827307</v>
      </c>
      <c r="Z369" s="83">
        <v>-5.0733650967891268</v>
      </c>
      <c r="AA369" s="83">
        <v>-0.13064706731355891</v>
      </c>
      <c r="AB369" s="83">
        <v>-6.5771988419967009E-3</v>
      </c>
      <c r="AC369" s="84"/>
      <c r="AD369" s="79">
        <v>-6.0006418366669256E-2</v>
      </c>
      <c r="AE369" s="79">
        <v>4.6597737920087839E-4</v>
      </c>
      <c r="AF369" s="79">
        <v>6.8309133384771015E-4</v>
      </c>
      <c r="AG369" s="79">
        <v>0</v>
      </c>
      <c r="AH369" s="79">
        <v>0</v>
      </c>
      <c r="AI369" s="79">
        <v>0</v>
      </c>
      <c r="AJ369" s="79">
        <v>0</v>
      </c>
      <c r="AK369" s="211">
        <v>0</v>
      </c>
      <c r="AL369" s="211">
        <v>0</v>
      </c>
      <c r="AM369" s="211">
        <v>0</v>
      </c>
      <c r="AN369" s="353">
        <v>0</v>
      </c>
      <c r="AO369" s="353">
        <v>0</v>
      </c>
      <c r="AP369" s="353">
        <v>0</v>
      </c>
      <c r="AQ369" s="353">
        <v>0</v>
      </c>
      <c r="AR369" s="353">
        <v>0</v>
      </c>
      <c r="AS369" s="213"/>
      <c r="AU369" s="28" t="s">
        <v>7</v>
      </c>
      <c r="AV369" t="s">
        <v>7</v>
      </c>
      <c r="AW369" t="s">
        <v>7</v>
      </c>
      <c r="AX369" t="s">
        <v>11</v>
      </c>
    </row>
    <row r="370" spans="1:50" ht="14.9" hidden="1" customHeight="1">
      <c r="A370" s="75" t="s">
        <v>318</v>
      </c>
      <c r="B370" t="s">
        <v>239</v>
      </c>
      <c r="C370" s="29" t="s">
        <v>72</v>
      </c>
      <c r="D370" s="77" t="s">
        <v>218</v>
      </c>
      <c r="E370" s="78">
        <f t="shared" si="107"/>
        <v>0</v>
      </c>
      <c r="F370" s="44">
        <f t="shared" si="108"/>
        <v>0</v>
      </c>
      <c r="G370" s="44">
        <f t="shared" si="109"/>
        <v>0</v>
      </c>
      <c r="H370" s="44">
        <f t="shared" si="110"/>
        <v>-0.82616408325829416</v>
      </c>
      <c r="I370" s="32">
        <f t="shared" si="111"/>
        <v>0</v>
      </c>
      <c r="J370" s="32">
        <f t="shared" si="112"/>
        <v>0</v>
      </c>
      <c r="K370" s="348">
        <f t="shared" si="113"/>
        <v>0</v>
      </c>
      <c r="L370" s="348">
        <f t="shared" si="104"/>
        <v>0</v>
      </c>
      <c r="M370" s="134"/>
      <c r="N370" s="79"/>
      <c r="O370" s="79"/>
      <c r="P370" s="79"/>
      <c r="Q370" s="134"/>
      <c r="R370" s="79"/>
      <c r="S370" s="79"/>
      <c r="T370" s="78"/>
      <c r="U370" s="134"/>
      <c r="V370" s="79"/>
      <c r="W370" s="79"/>
      <c r="X370" s="78"/>
      <c r="Y370" s="79">
        <v>0</v>
      </c>
      <c r="Z370" s="79">
        <v>0</v>
      </c>
      <c r="AA370" s="79">
        <v>-0.36688634942661175</v>
      </c>
      <c r="AB370" s="79">
        <v>-0.45927773383168236</v>
      </c>
      <c r="AC370" s="134"/>
      <c r="AD370" s="79"/>
      <c r="AE370" s="79"/>
      <c r="AF370" s="79"/>
      <c r="AG370" s="79"/>
      <c r="AH370" s="79"/>
      <c r="AI370" s="79"/>
      <c r="AJ370" s="79"/>
      <c r="AK370" s="211"/>
      <c r="AL370" s="211"/>
      <c r="AM370" s="211"/>
      <c r="AN370" s="353"/>
      <c r="AO370" s="353"/>
      <c r="AP370" s="353"/>
      <c r="AQ370" s="353"/>
      <c r="AR370" s="353"/>
      <c r="AS370" s="213"/>
      <c r="AU370" s="28" t="s">
        <v>31</v>
      </c>
      <c r="AV370" t="s">
        <v>446</v>
      </c>
      <c r="AW370" s="28" t="s">
        <v>1</v>
      </c>
      <c r="AX370" t="s">
        <v>11</v>
      </c>
    </row>
    <row r="371" spans="1:50" ht="14.9" hidden="1" customHeight="1">
      <c r="A371" s="75" t="s">
        <v>318</v>
      </c>
      <c r="B371" t="s">
        <v>239</v>
      </c>
      <c r="C371" s="29" t="s">
        <v>249</v>
      </c>
      <c r="D371" s="77" t="s">
        <v>218</v>
      </c>
      <c r="E371" s="78">
        <f t="shared" si="107"/>
        <v>0</v>
      </c>
      <c r="F371" s="44">
        <f t="shared" si="108"/>
        <v>0</v>
      </c>
      <c r="G371" s="44">
        <f t="shared" si="109"/>
        <v>0</v>
      </c>
      <c r="H371" s="44">
        <f t="shared" si="110"/>
        <v>-0.5335078882521106</v>
      </c>
      <c r="I371" s="32">
        <f t="shared" si="111"/>
        <v>0</v>
      </c>
      <c r="J371" s="32">
        <f t="shared" si="112"/>
        <v>0</v>
      </c>
      <c r="K371" s="348">
        <f t="shared" si="113"/>
        <v>0</v>
      </c>
      <c r="L371" s="348">
        <f t="shared" si="104"/>
        <v>0</v>
      </c>
      <c r="M371" s="134"/>
      <c r="N371" s="79"/>
      <c r="O371" s="79"/>
      <c r="P371" s="79"/>
      <c r="Q371" s="134"/>
      <c r="R371" s="79"/>
      <c r="S371" s="79"/>
      <c r="T371" s="78"/>
      <c r="U371" s="134"/>
      <c r="V371" s="79"/>
      <c r="W371" s="79"/>
      <c r="X371" s="78"/>
      <c r="Y371" s="79">
        <v>0</v>
      </c>
      <c r="Z371" s="79">
        <v>0</v>
      </c>
      <c r="AA371" s="79">
        <v>-0.47820741162901875</v>
      </c>
      <c r="AB371" s="79">
        <v>-5.5300476623091843E-2</v>
      </c>
      <c r="AC371" s="134"/>
      <c r="AD371" s="79"/>
      <c r="AE371" s="79"/>
      <c r="AF371" s="79"/>
      <c r="AG371" s="79"/>
      <c r="AH371" s="79"/>
      <c r="AI371" s="79"/>
      <c r="AJ371" s="79"/>
      <c r="AK371" s="211"/>
      <c r="AL371" s="211"/>
      <c r="AM371" s="211"/>
      <c r="AN371" s="353"/>
      <c r="AO371" s="353"/>
      <c r="AP371" s="353"/>
      <c r="AQ371" s="353"/>
      <c r="AR371" s="353"/>
      <c r="AS371" s="213"/>
      <c r="AU371" s="28" t="s">
        <v>31</v>
      </c>
      <c r="AV371" t="s">
        <v>446</v>
      </c>
      <c r="AW371" s="28" t="s">
        <v>1</v>
      </c>
      <c r="AX371" t="s">
        <v>11</v>
      </c>
    </row>
    <row r="372" spans="1:50" ht="14.9" hidden="1" customHeight="1">
      <c r="A372" s="75" t="s">
        <v>318</v>
      </c>
      <c r="B372" t="s">
        <v>239</v>
      </c>
      <c r="C372" s="29" t="s">
        <v>71</v>
      </c>
      <c r="D372" s="77" t="s">
        <v>218</v>
      </c>
      <c r="E372" s="78">
        <f t="shared" si="107"/>
        <v>0</v>
      </c>
      <c r="F372" s="44">
        <f t="shared" si="108"/>
        <v>0</v>
      </c>
      <c r="G372" s="44">
        <f t="shared" si="109"/>
        <v>0</v>
      </c>
      <c r="H372" s="44">
        <f t="shared" si="110"/>
        <v>-14.140719135314752</v>
      </c>
      <c r="I372" s="32">
        <f t="shared" si="111"/>
        <v>0</v>
      </c>
      <c r="J372" s="32">
        <f t="shared" si="112"/>
        <v>0</v>
      </c>
      <c r="K372" s="348">
        <f t="shared" si="113"/>
        <v>0</v>
      </c>
      <c r="L372" s="348">
        <f t="shared" si="104"/>
        <v>0</v>
      </c>
      <c r="M372" s="134"/>
      <c r="N372" s="79"/>
      <c r="O372" s="79"/>
      <c r="P372" s="79"/>
      <c r="Q372" s="134"/>
      <c r="R372" s="79"/>
      <c r="S372" s="79"/>
      <c r="T372" s="78"/>
      <c r="U372" s="134"/>
      <c r="V372" s="79"/>
      <c r="W372" s="79"/>
      <c r="X372" s="78"/>
      <c r="Y372" s="79">
        <v>0</v>
      </c>
      <c r="Z372" s="79">
        <v>0</v>
      </c>
      <c r="AA372" s="79">
        <v>-6.5704482016178947</v>
      </c>
      <c r="AB372" s="79">
        <v>-7.5702709336968574</v>
      </c>
      <c r="AC372" s="134"/>
      <c r="AD372" s="79"/>
      <c r="AE372" s="79"/>
      <c r="AF372" s="79"/>
      <c r="AG372" s="79"/>
      <c r="AH372" s="79"/>
      <c r="AI372" s="79"/>
      <c r="AJ372" s="79"/>
      <c r="AK372" s="211"/>
      <c r="AL372" s="211"/>
      <c r="AM372" s="211"/>
      <c r="AN372" s="353"/>
      <c r="AO372" s="353"/>
      <c r="AP372" s="353"/>
      <c r="AQ372" s="353"/>
      <c r="AR372" s="353"/>
      <c r="AS372" s="213"/>
      <c r="AU372" s="28" t="s">
        <v>31</v>
      </c>
      <c r="AV372" t="s">
        <v>446</v>
      </c>
      <c r="AW372" s="28" t="s">
        <v>1</v>
      </c>
      <c r="AX372" t="s">
        <v>11</v>
      </c>
    </row>
    <row r="373" spans="1:50" ht="14.9" hidden="1" customHeight="1">
      <c r="A373" s="75" t="s">
        <v>319</v>
      </c>
      <c r="C373" s="29" t="s">
        <v>228</v>
      </c>
      <c r="D373" s="53" t="s">
        <v>7</v>
      </c>
      <c r="E373" s="81">
        <f t="shared" si="107"/>
        <v>-1.4348964654848599</v>
      </c>
      <c r="F373" s="82">
        <f t="shared" si="108"/>
        <v>0</v>
      </c>
      <c r="G373" s="82">
        <f t="shared" si="109"/>
        <v>0</v>
      </c>
      <c r="H373" s="82">
        <f t="shared" si="110"/>
        <v>-0.22363418893281012</v>
      </c>
      <c r="I373" s="32">
        <f t="shared" si="111"/>
        <v>0</v>
      </c>
      <c r="J373" s="32">
        <f t="shared" si="112"/>
        <v>-7.1208325950260502E-4</v>
      </c>
      <c r="K373" s="348">
        <f t="shared" si="113"/>
        <v>0</v>
      </c>
      <c r="L373" s="348">
        <f t="shared" si="104"/>
        <v>0</v>
      </c>
      <c r="M373" s="84">
        <v>0</v>
      </c>
      <c r="N373" s="83">
        <v>0</v>
      </c>
      <c r="O373" s="83">
        <v>0</v>
      </c>
      <c r="P373" s="83">
        <v>-1.4348964654848599</v>
      </c>
      <c r="Q373" s="299">
        <v>-0.21769357206158732</v>
      </c>
      <c r="R373" s="300">
        <v>3.4149142995619623E-3</v>
      </c>
      <c r="S373" s="300">
        <v>0.21427865776202537</v>
      </c>
      <c r="T373" s="301">
        <v>0</v>
      </c>
      <c r="U373" s="84"/>
      <c r="V373" s="83"/>
      <c r="W373" s="83"/>
      <c r="X373" s="81"/>
      <c r="Y373" s="83"/>
      <c r="AA373" s="83">
        <v>-0.20620237419797041</v>
      </c>
      <c r="AB373" s="83">
        <v>-1.7431814734839717E-2</v>
      </c>
      <c r="AC373" s="84"/>
      <c r="AD373" s="79"/>
      <c r="AE373" s="79"/>
      <c r="AF373" s="79"/>
      <c r="AG373" s="79"/>
      <c r="AH373" s="79">
        <v>-7.4055052680271135E-4</v>
      </c>
      <c r="AI373" s="79">
        <v>2.123013231651301E-5</v>
      </c>
      <c r="AJ373" s="79">
        <v>7.2371349835933119E-6</v>
      </c>
      <c r="AK373" s="211">
        <v>0</v>
      </c>
      <c r="AL373" s="211">
        <v>0</v>
      </c>
      <c r="AM373" s="211">
        <v>0</v>
      </c>
      <c r="AN373" s="353">
        <v>0</v>
      </c>
      <c r="AO373" s="353">
        <v>0</v>
      </c>
      <c r="AP373" s="353">
        <v>0</v>
      </c>
      <c r="AQ373" s="353">
        <v>0</v>
      </c>
      <c r="AR373" s="353">
        <v>0</v>
      </c>
      <c r="AS373" s="213"/>
      <c r="AU373" s="28" t="s">
        <v>7</v>
      </c>
      <c r="AV373" t="s">
        <v>7</v>
      </c>
      <c r="AW373" t="s">
        <v>7</v>
      </c>
      <c r="AX373" t="s">
        <v>11</v>
      </c>
    </row>
    <row r="374" spans="1:50" ht="14.9" hidden="1" customHeight="1">
      <c r="A374" s="75" t="s">
        <v>320</v>
      </c>
      <c r="C374" s="29" t="s">
        <v>228</v>
      </c>
      <c r="D374" s="53" t="s">
        <v>7</v>
      </c>
      <c r="E374" s="81">
        <f t="shared" si="107"/>
        <v>0</v>
      </c>
      <c r="F374" s="82">
        <f t="shared" si="108"/>
        <v>0</v>
      </c>
      <c r="G374" s="82">
        <f t="shared" si="109"/>
        <v>0</v>
      </c>
      <c r="H374" s="82">
        <f t="shared" si="110"/>
        <v>-1.0137030811608837E-2</v>
      </c>
      <c r="I374" s="32">
        <f t="shared" si="111"/>
        <v>0</v>
      </c>
      <c r="J374" s="32">
        <f t="shared" si="112"/>
        <v>0</v>
      </c>
      <c r="K374" s="348">
        <f t="shared" si="113"/>
        <v>0</v>
      </c>
      <c r="L374" s="348">
        <f t="shared" si="104"/>
        <v>0</v>
      </c>
      <c r="M374" s="84"/>
      <c r="N374" s="83"/>
      <c r="O374" s="83"/>
      <c r="P374" s="83"/>
      <c r="Q374" s="84"/>
      <c r="R374" s="83"/>
      <c r="S374" s="83"/>
      <c r="T374" s="81"/>
      <c r="U374" s="84"/>
      <c r="V374" s="83"/>
      <c r="W374" s="83"/>
      <c r="X374" s="81"/>
      <c r="Y374" s="83"/>
      <c r="Z374" s="83">
        <v>-1.0037087802562884E-2</v>
      </c>
      <c r="AA374" s="83">
        <v>-2.904703360412722E-5</v>
      </c>
      <c r="AB374" s="83">
        <v>-7.0895975441825909E-5</v>
      </c>
      <c r="AC374" s="84"/>
      <c r="AD374" s="79"/>
      <c r="AE374" s="79"/>
      <c r="AF374" s="79"/>
      <c r="AG374" s="79"/>
      <c r="AH374" s="79"/>
      <c r="AI374" s="79"/>
      <c r="AJ374" s="79"/>
      <c r="AK374" s="211"/>
      <c r="AL374" s="211"/>
      <c r="AM374" s="211"/>
      <c r="AN374" s="353"/>
      <c r="AO374" s="353"/>
      <c r="AP374" s="353"/>
      <c r="AQ374" s="353"/>
      <c r="AR374" s="353"/>
      <c r="AS374" s="213"/>
      <c r="AU374" s="28" t="s">
        <v>7</v>
      </c>
      <c r="AV374" t="s">
        <v>7</v>
      </c>
      <c r="AW374" t="s">
        <v>7</v>
      </c>
      <c r="AX374" t="s">
        <v>11</v>
      </c>
    </row>
    <row r="375" spans="1:50" ht="14.9" hidden="1" customHeight="1">
      <c r="A375" s="75" t="s">
        <v>321</v>
      </c>
      <c r="C375" s="76" t="s">
        <v>228</v>
      </c>
      <c r="D375" s="53" t="s">
        <v>7</v>
      </c>
      <c r="E375" s="81">
        <f t="shared" si="107"/>
        <v>0</v>
      </c>
      <c r="F375" s="82">
        <f t="shared" si="108"/>
        <v>0</v>
      </c>
      <c r="G375" s="82">
        <f t="shared" si="109"/>
        <v>0</v>
      </c>
      <c r="H375" s="82">
        <f t="shared" si="110"/>
        <v>-0.16775297059443844</v>
      </c>
      <c r="I375" s="32">
        <f t="shared" si="111"/>
        <v>0</v>
      </c>
      <c r="J375" s="32">
        <f t="shared" si="112"/>
        <v>0</v>
      </c>
      <c r="K375" s="348">
        <f t="shared" si="113"/>
        <v>0</v>
      </c>
      <c r="L375" s="348">
        <f t="shared" si="104"/>
        <v>0</v>
      </c>
      <c r="M375" s="84"/>
      <c r="N375" s="83"/>
      <c r="O375" s="83"/>
      <c r="P375" s="83"/>
      <c r="Q375" s="84"/>
      <c r="R375" s="83"/>
      <c r="S375" s="83"/>
      <c r="T375" s="81"/>
      <c r="U375" s="84"/>
      <c r="V375" s="83"/>
      <c r="W375" s="83"/>
      <c r="X375" s="81"/>
      <c r="Y375" s="83"/>
      <c r="Z375" s="83">
        <v>-0.1660990605916785</v>
      </c>
      <c r="AA375" s="83">
        <v>-4.8068574167384193E-4</v>
      </c>
      <c r="AB375" s="83">
        <v>-1.1732242610860977E-3</v>
      </c>
      <c r="AC375" s="84"/>
      <c r="AD375" s="79"/>
      <c r="AE375" s="79"/>
      <c r="AF375" s="79"/>
      <c r="AG375" s="79"/>
      <c r="AH375" s="79"/>
      <c r="AI375" s="79"/>
      <c r="AJ375" s="79"/>
      <c r="AK375" s="211"/>
      <c r="AL375" s="211"/>
      <c r="AM375" s="211"/>
      <c r="AN375" s="353"/>
      <c r="AO375" s="353"/>
      <c r="AP375" s="353"/>
      <c r="AQ375" s="353"/>
      <c r="AR375" s="353"/>
      <c r="AS375" s="213"/>
      <c r="AU375" s="28" t="s">
        <v>7</v>
      </c>
      <c r="AV375" t="s">
        <v>7</v>
      </c>
      <c r="AW375" t="s">
        <v>7</v>
      </c>
      <c r="AX375" t="s">
        <v>11</v>
      </c>
    </row>
    <row r="376" spans="1:50" ht="14.9" customHeight="1">
      <c r="A376" s="75" t="s">
        <v>322</v>
      </c>
      <c r="C376" s="76" t="s">
        <v>228</v>
      </c>
      <c r="D376" s="53" t="s">
        <v>7</v>
      </c>
      <c r="E376" s="81">
        <f t="shared" si="107"/>
        <v>0</v>
      </c>
      <c r="F376" s="82">
        <f t="shared" si="108"/>
        <v>0</v>
      </c>
      <c r="G376" s="82">
        <f t="shared" si="109"/>
        <v>0</v>
      </c>
      <c r="H376" s="82">
        <f t="shared" si="110"/>
        <v>-1.5817210657838393E-2</v>
      </c>
      <c r="I376" s="32">
        <f t="shared" si="111"/>
        <v>-6.8131414142676774E-3</v>
      </c>
      <c r="J376" s="32">
        <f t="shared" si="112"/>
        <v>0</v>
      </c>
      <c r="K376" s="348">
        <f t="shared" si="113"/>
        <v>0</v>
      </c>
      <c r="L376" s="348">
        <f t="shared" si="104"/>
        <v>6</v>
      </c>
      <c r="M376" s="84"/>
      <c r="N376" s="83"/>
      <c r="O376" s="83"/>
      <c r="P376" s="83"/>
      <c r="Q376" s="84"/>
      <c r="R376" s="83"/>
      <c r="S376" s="83"/>
      <c r="T376" s="81"/>
      <c r="U376" s="84"/>
      <c r="V376" s="83"/>
      <c r="W376" s="83"/>
      <c r="X376" s="81"/>
      <c r="Y376" s="83"/>
      <c r="Z376" s="83">
        <v>-1.5661265622528082E-2</v>
      </c>
      <c r="AA376" s="83">
        <v>-4.5323236955701479E-5</v>
      </c>
      <c r="AB376" s="83">
        <v>-1.1062179835460983E-4</v>
      </c>
      <c r="AC376" s="84">
        <v>-7.1972071834147623E-3</v>
      </c>
      <c r="AD376" s="79">
        <v>1.204533953884316E-4</v>
      </c>
      <c r="AE376" s="79">
        <v>1.6349854484547927E-4</v>
      </c>
      <c r="AF376" s="79">
        <v>1.0011382891317398E-4</v>
      </c>
      <c r="AG376" s="79">
        <v>0</v>
      </c>
      <c r="AH376" s="79">
        <v>0</v>
      </c>
      <c r="AI376" s="79">
        <v>0</v>
      </c>
      <c r="AJ376" s="79">
        <v>0</v>
      </c>
      <c r="AK376" s="211">
        <v>0</v>
      </c>
      <c r="AL376" s="211">
        <v>0</v>
      </c>
      <c r="AM376" s="211">
        <v>0</v>
      </c>
      <c r="AN376" s="353">
        <v>0</v>
      </c>
      <c r="AO376" s="353">
        <v>0</v>
      </c>
      <c r="AP376" s="353">
        <v>1</v>
      </c>
      <c r="AQ376" s="353">
        <v>2</v>
      </c>
      <c r="AR376" s="353">
        <v>3</v>
      </c>
      <c r="AS376" s="213"/>
      <c r="AU376" s="28" t="s">
        <v>7</v>
      </c>
      <c r="AV376" t="s">
        <v>7</v>
      </c>
      <c r="AW376" t="s">
        <v>7</v>
      </c>
      <c r="AX376" t="s">
        <v>11</v>
      </c>
    </row>
    <row r="377" spans="1:50" ht="14.9" hidden="1" customHeight="1">
      <c r="A377" s="75" t="s">
        <v>323</v>
      </c>
      <c r="C377" s="76" t="s">
        <v>228</v>
      </c>
      <c r="D377" s="53" t="s">
        <v>7</v>
      </c>
      <c r="E377" s="81">
        <f t="shared" si="107"/>
        <v>0</v>
      </c>
      <c r="F377" s="82">
        <f t="shared" si="108"/>
        <v>0</v>
      </c>
      <c r="G377" s="82">
        <f t="shared" si="109"/>
        <v>0</v>
      </c>
      <c r="H377" s="82">
        <f t="shared" si="110"/>
        <v>-1.6743772885017287</v>
      </c>
      <c r="I377" s="32">
        <f t="shared" si="111"/>
        <v>-0.11164252053150664</v>
      </c>
      <c r="J377" s="32">
        <f t="shared" si="112"/>
        <v>0</v>
      </c>
      <c r="K377" s="348">
        <f t="shared" si="113"/>
        <v>0</v>
      </c>
      <c r="L377" s="348">
        <f t="shared" si="104"/>
        <v>0</v>
      </c>
      <c r="M377" s="84"/>
      <c r="N377" s="83"/>
      <c r="O377" s="83"/>
      <c r="P377" s="83"/>
      <c r="Q377" s="84"/>
      <c r="R377" s="83"/>
      <c r="S377" s="83"/>
      <c r="T377" s="81"/>
      <c r="U377" s="84"/>
      <c r="V377" s="83"/>
      <c r="W377" s="83"/>
      <c r="X377" s="81"/>
      <c r="Y377" s="83"/>
      <c r="Z377" s="83">
        <v>-1.2535566536940357</v>
      </c>
      <c r="AA377" s="83">
        <v>-0.30391634226329101</v>
      </c>
      <c r="AB377" s="83">
        <v>-0.11690429254440224</v>
      </c>
      <c r="AC377" s="84"/>
      <c r="AD377" s="79">
        <v>-3.5426323374751684E-2</v>
      </c>
      <c r="AE377" s="79">
        <v>-6.354533459291721E-2</v>
      </c>
      <c r="AF377" s="79">
        <v>-1.2670862563837745E-2</v>
      </c>
      <c r="AG377" s="79">
        <v>0</v>
      </c>
      <c r="AH377" s="79">
        <v>0</v>
      </c>
      <c r="AI377" s="79">
        <v>0</v>
      </c>
      <c r="AJ377" s="79">
        <v>0</v>
      </c>
      <c r="AK377" s="211">
        <v>0</v>
      </c>
      <c r="AL377" s="211">
        <v>0</v>
      </c>
      <c r="AM377" s="211">
        <v>0</v>
      </c>
      <c r="AN377" s="353">
        <v>0</v>
      </c>
      <c r="AO377" s="353">
        <f>0</f>
        <v>0</v>
      </c>
      <c r="AP377" s="353">
        <f>0</f>
        <v>0</v>
      </c>
      <c r="AQ377" s="353">
        <f>0</f>
        <v>0</v>
      </c>
      <c r="AR377" s="353">
        <f>0</f>
        <v>0</v>
      </c>
      <c r="AS377" s="213"/>
      <c r="AU377" s="28" t="s">
        <v>7</v>
      </c>
      <c r="AV377" t="s">
        <v>7</v>
      </c>
      <c r="AW377" t="s">
        <v>7</v>
      </c>
      <c r="AX377" t="s">
        <v>11</v>
      </c>
    </row>
    <row r="378" spans="1:50" ht="14.9" hidden="1" customHeight="1">
      <c r="A378" s="75" t="s">
        <v>324</v>
      </c>
      <c r="C378" s="76" t="s">
        <v>228</v>
      </c>
      <c r="D378" s="53" t="s">
        <v>7</v>
      </c>
      <c r="E378" s="81">
        <f t="shared" si="107"/>
        <v>0</v>
      </c>
      <c r="F378" s="82">
        <f t="shared" si="108"/>
        <v>0</v>
      </c>
      <c r="G378" s="82">
        <f t="shared" si="109"/>
        <v>0</v>
      </c>
      <c r="H378" s="82">
        <f t="shared" si="110"/>
        <v>-3.2070916870650043E-2</v>
      </c>
      <c r="I378" s="32">
        <f t="shared" si="111"/>
        <v>0</v>
      </c>
      <c r="J378" s="32">
        <f t="shared" si="112"/>
        <v>0</v>
      </c>
      <c r="K378" s="348">
        <f t="shared" si="113"/>
        <v>0</v>
      </c>
      <c r="L378" s="348">
        <f t="shared" si="104"/>
        <v>0</v>
      </c>
      <c r="M378" s="84"/>
      <c r="N378" s="83"/>
      <c r="O378" s="83"/>
      <c r="P378" s="83"/>
      <c r="Q378" s="84"/>
      <c r="R378" s="83"/>
      <c r="S378" s="83"/>
      <c r="T378" s="81"/>
      <c r="U378" s="84"/>
      <c r="V378" s="83"/>
      <c r="W378" s="83"/>
      <c r="X378" s="81"/>
      <c r="Y378" s="83"/>
      <c r="AA378" s="83">
        <v>-3.1846620528149572E-2</v>
      </c>
      <c r="AB378" s="83">
        <v>-2.2429634250047126E-4</v>
      </c>
      <c r="AC378" s="84"/>
      <c r="AD378" s="79"/>
      <c r="AE378" s="79"/>
      <c r="AF378" s="79"/>
      <c r="AG378" s="79"/>
      <c r="AH378" s="79"/>
      <c r="AI378" s="79"/>
      <c r="AJ378" s="79"/>
      <c r="AK378" s="211"/>
      <c r="AL378" s="211"/>
      <c r="AM378" s="211"/>
      <c r="AN378" s="353"/>
      <c r="AO378" s="353"/>
      <c r="AP378" s="353"/>
      <c r="AQ378" s="353"/>
      <c r="AR378" s="353"/>
      <c r="AS378" s="213"/>
      <c r="AU378" s="28" t="s">
        <v>7</v>
      </c>
      <c r="AV378" t="s">
        <v>7</v>
      </c>
      <c r="AW378" t="s">
        <v>7</v>
      </c>
      <c r="AX378" t="s">
        <v>11</v>
      </c>
    </row>
    <row r="379" spans="1:50" ht="14.9" hidden="1" customHeight="1">
      <c r="A379" s="75" t="s">
        <v>325</v>
      </c>
      <c r="C379" s="76" t="s">
        <v>228</v>
      </c>
      <c r="D379" s="53" t="s">
        <v>7</v>
      </c>
      <c r="E379" s="81">
        <f t="shared" si="107"/>
        <v>0</v>
      </c>
      <c r="F379" s="82">
        <f t="shared" si="108"/>
        <v>0</v>
      </c>
      <c r="G379" s="82">
        <f t="shared" si="109"/>
        <v>0</v>
      </c>
      <c r="H379" s="82">
        <f t="shared" si="110"/>
        <v>-4.4664370122773495E-3</v>
      </c>
      <c r="I379" s="32">
        <f t="shared" si="111"/>
        <v>0</v>
      </c>
      <c r="J379" s="32">
        <f t="shared" si="112"/>
        <v>0</v>
      </c>
      <c r="K379" s="348">
        <f t="shared" si="113"/>
        <v>0</v>
      </c>
      <c r="L379" s="348">
        <f t="shared" si="104"/>
        <v>0</v>
      </c>
      <c r="M379" s="84"/>
      <c r="N379" s="83"/>
      <c r="O379" s="83"/>
      <c r="P379" s="83"/>
      <c r="Q379" s="84"/>
      <c r="R379" s="83"/>
      <c r="S379" s="83"/>
      <c r="T379" s="81"/>
      <c r="U379" s="84"/>
      <c r="V379" s="83"/>
      <c r="W379" s="83"/>
      <c r="X379" s="81"/>
      <c r="Y379" s="83"/>
      <c r="AA379" s="83">
        <v>-4.4351998172229307E-3</v>
      </c>
      <c r="AB379" s="83">
        <v>-3.1237195054418729E-5</v>
      </c>
      <c r="AC379" s="84"/>
      <c r="AD379" s="79"/>
      <c r="AE379" s="79"/>
      <c r="AF379" s="79"/>
      <c r="AG379" s="79"/>
      <c r="AH379" s="79"/>
      <c r="AI379" s="79"/>
      <c r="AJ379" s="79"/>
      <c r="AK379" s="211"/>
      <c r="AL379" s="211"/>
      <c r="AM379" s="211"/>
      <c r="AN379" s="353"/>
      <c r="AO379" s="353"/>
      <c r="AP379" s="353"/>
      <c r="AQ379" s="353"/>
      <c r="AR379" s="353"/>
      <c r="AS379" s="213"/>
      <c r="AU379" s="28" t="s">
        <v>7</v>
      </c>
      <c r="AV379" t="s">
        <v>7</v>
      </c>
      <c r="AW379" t="s">
        <v>7</v>
      </c>
      <c r="AX379" t="s">
        <v>11</v>
      </c>
    </row>
    <row r="380" spans="1:50" ht="14.9" hidden="1" customHeight="1">
      <c r="A380" s="75" t="s">
        <v>326</v>
      </c>
      <c r="C380" s="76" t="s">
        <v>228</v>
      </c>
      <c r="D380" s="53" t="s">
        <v>7</v>
      </c>
      <c r="E380" s="81">
        <f t="shared" si="107"/>
        <v>0</v>
      </c>
      <c r="F380" s="82">
        <f t="shared" si="108"/>
        <v>-0.37732327645783054</v>
      </c>
      <c r="G380" s="82">
        <f t="shared" si="109"/>
        <v>-1.6461995065001997E-2</v>
      </c>
      <c r="H380" s="82">
        <f t="shared" si="110"/>
        <v>0</v>
      </c>
      <c r="I380" s="32">
        <f t="shared" si="111"/>
        <v>0</v>
      </c>
      <c r="J380" s="32">
        <f t="shared" si="112"/>
        <v>0</v>
      </c>
      <c r="K380" s="348">
        <f t="shared" si="113"/>
        <v>0</v>
      </c>
      <c r="L380" s="348">
        <f t="shared" si="104"/>
        <v>0</v>
      </c>
      <c r="M380" s="84"/>
      <c r="N380" s="83"/>
      <c r="O380" s="83"/>
      <c r="P380" s="83"/>
      <c r="Q380" s="84">
        <v>-4.4901442835312685E-3</v>
      </c>
      <c r="R380" s="83">
        <v>-0.17910853079869626</v>
      </c>
      <c r="S380" s="83">
        <v>-0.10611072052263487</v>
      </c>
      <c r="T380" s="81">
        <v>-8.7613880852968132E-2</v>
      </c>
      <c r="U380" s="84">
        <v>-6.6489610729655799E-3</v>
      </c>
      <c r="V380" s="83">
        <v>-9.8922258439251756E-3</v>
      </c>
      <c r="W380" s="83">
        <v>4.9152001187072799E-5</v>
      </c>
      <c r="X380" s="81">
        <v>3.003985070168828E-5</v>
      </c>
      <c r="Y380" s="83"/>
      <c r="AA380" s="83"/>
      <c r="AB380" s="83"/>
      <c r="AC380" s="84"/>
      <c r="AD380" s="79"/>
      <c r="AE380" s="79"/>
      <c r="AF380" s="79"/>
      <c r="AG380" s="79"/>
      <c r="AH380" s="79"/>
      <c r="AI380" s="79"/>
      <c r="AJ380" s="79"/>
      <c r="AK380" s="211"/>
      <c r="AL380" s="211"/>
      <c r="AM380" s="211"/>
      <c r="AN380" s="353"/>
      <c r="AO380" s="353"/>
      <c r="AP380" s="353"/>
      <c r="AQ380" s="353"/>
      <c r="AR380" s="353"/>
      <c r="AS380" s="213"/>
      <c r="AU380" s="28" t="s">
        <v>7</v>
      </c>
      <c r="AV380" t="s">
        <v>7</v>
      </c>
      <c r="AW380" t="s">
        <v>7</v>
      </c>
      <c r="AX380" t="s">
        <v>11</v>
      </c>
    </row>
    <row r="381" spans="1:50" ht="14.9" hidden="1" customHeight="1">
      <c r="A381" s="75" t="s">
        <v>327</v>
      </c>
      <c r="C381" s="76" t="s">
        <v>228</v>
      </c>
      <c r="D381" s="53" t="s">
        <v>7</v>
      </c>
      <c r="E381" s="81">
        <f t="shared" si="107"/>
        <v>0</v>
      </c>
      <c r="F381" s="82">
        <f t="shared" si="108"/>
        <v>0</v>
      </c>
      <c r="G381" s="82">
        <f t="shared" si="109"/>
        <v>0</v>
      </c>
      <c r="H381" s="82">
        <f t="shared" si="110"/>
        <v>-5.1772546287715625E-2</v>
      </c>
      <c r="I381" s="32">
        <f t="shared" si="111"/>
        <v>-2.8092568344604305E-2</v>
      </c>
      <c r="J381" s="32">
        <f t="shared" si="112"/>
        <v>0</v>
      </c>
      <c r="K381" s="348">
        <f t="shared" si="113"/>
        <v>0</v>
      </c>
      <c r="L381" s="348">
        <f t="shared" si="104"/>
        <v>0</v>
      </c>
      <c r="M381" s="84"/>
      <c r="N381" s="83"/>
      <c r="O381" s="83"/>
      <c r="P381" s="83"/>
      <c r="Q381" s="84"/>
      <c r="R381" s="83"/>
      <c r="S381" s="83"/>
      <c r="T381" s="81"/>
      <c r="U381" s="84"/>
      <c r="V381" s="83"/>
      <c r="W381" s="83"/>
      <c r="X381" s="81"/>
      <c r="Y381" s="83"/>
      <c r="AA381" s="83"/>
      <c r="AB381" s="83">
        <v>-5.1772546287715625E-2</v>
      </c>
      <c r="AC381" s="84">
        <v>-2.1341311897530701E-2</v>
      </c>
      <c r="AD381" s="79">
        <v>3.5717097126575573E-4</v>
      </c>
      <c r="AE381" s="79">
        <v>-7.5212259219919787E-3</v>
      </c>
      <c r="AF381" s="79">
        <v>4.1279850365261855E-4</v>
      </c>
      <c r="AG381" s="79">
        <v>0</v>
      </c>
      <c r="AH381" s="79">
        <v>0</v>
      </c>
      <c r="AI381" s="79">
        <v>0</v>
      </c>
      <c r="AJ381" s="79">
        <v>0</v>
      </c>
      <c r="AK381" s="211">
        <v>0</v>
      </c>
      <c r="AL381" s="211">
        <v>0</v>
      </c>
      <c r="AM381" s="211">
        <v>0</v>
      </c>
      <c r="AN381" s="353">
        <v>0</v>
      </c>
      <c r="AO381" s="353">
        <f>0</f>
        <v>0</v>
      </c>
      <c r="AP381" s="353">
        <f>0</f>
        <v>0</v>
      </c>
      <c r="AQ381" s="353">
        <f>0</f>
        <v>0</v>
      </c>
      <c r="AR381" s="353">
        <f>0</f>
        <v>0</v>
      </c>
      <c r="AS381" s="213"/>
      <c r="AU381" s="28" t="s">
        <v>7</v>
      </c>
      <c r="AV381" t="s">
        <v>7</v>
      </c>
      <c r="AW381" t="s">
        <v>7</v>
      </c>
      <c r="AX381" t="s">
        <v>11</v>
      </c>
    </row>
    <row r="382" spans="1:50" ht="14.9" hidden="1" customHeight="1">
      <c r="A382" s="75" t="s">
        <v>328</v>
      </c>
      <c r="C382" s="76" t="s">
        <v>228</v>
      </c>
      <c r="D382" s="53" t="s">
        <v>7</v>
      </c>
      <c r="E382" s="81">
        <f t="shared" si="107"/>
        <v>0</v>
      </c>
      <c r="F382" s="82">
        <f t="shared" si="108"/>
        <v>0</v>
      </c>
      <c r="G382" s="82">
        <f t="shared" si="109"/>
        <v>0</v>
      </c>
      <c r="H382" s="82">
        <f t="shared" si="110"/>
        <v>6.7993273341982654E-3</v>
      </c>
      <c r="I382" s="32">
        <f t="shared" si="111"/>
        <v>0</v>
      </c>
      <c r="J382" s="32">
        <f t="shared" si="112"/>
        <v>0</v>
      </c>
      <c r="K382" s="348">
        <f t="shared" si="113"/>
        <v>0</v>
      </c>
      <c r="L382" s="348">
        <f t="shared" si="104"/>
        <v>0</v>
      </c>
      <c r="M382" s="84"/>
      <c r="N382" s="83"/>
      <c r="O382" s="83"/>
      <c r="P382" s="83"/>
      <c r="Q382" s="84"/>
      <c r="R382" s="83"/>
      <c r="S382" s="83"/>
      <c r="T382" s="81"/>
      <c r="U382" s="84"/>
      <c r="V382" s="83"/>
      <c r="W382" s="83"/>
      <c r="X382" s="81"/>
      <c r="Y382" s="83"/>
      <c r="AA382" s="83"/>
      <c r="AB382" s="83">
        <v>6.7993273341982654E-3</v>
      </c>
      <c r="AC382" s="84"/>
      <c r="AD382" s="79"/>
      <c r="AE382" s="79"/>
      <c r="AF382" s="79"/>
      <c r="AG382" s="79"/>
      <c r="AH382" s="79"/>
      <c r="AI382" s="79"/>
      <c r="AJ382" s="79"/>
      <c r="AK382" s="211"/>
      <c r="AL382" s="211"/>
      <c r="AM382" s="211"/>
      <c r="AN382" s="353"/>
      <c r="AO382" s="353"/>
      <c r="AP382" s="353"/>
      <c r="AQ382" s="353"/>
      <c r="AR382" s="353"/>
      <c r="AS382" s="213"/>
      <c r="AU382" s="28" t="s">
        <v>7</v>
      </c>
      <c r="AV382" t="s">
        <v>7</v>
      </c>
      <c r="AW382" t="s">
        <v>7</v>
      </c>
      <c r="AX382" t="s">
        <v>11</v>
      </c>
    </row>
    <row r="383" spans="1:50" ht="14.9" hidden="1" customHeight="1">
      <c r="A383" s="75" t="s">
        <v>329</v>
      </c>
      <c r="C383" s="76" t="s">
        <v>228</v>
      </c>
      <c r="D383" s="53" t="s">
        <v>7</v>
      </c>
      <c r="E383" s="81">
        <f t="shared" si="107"/>
        <v>0</v>
      </c>
      <c r="F383" s="82">
        <f t="shared" si="108"/>
        <v>0</v>
      </c>
      <c r="G383" s="82">
        <f t="shared" si="109"/>
        <v>0</v>
      </c>
      <c r="H383" s="82">
        <f t="shared" si="110"/>
        <v>0</v>
      </c>
      <c r="I383" s="32">
        <f t="shared" si="111"/>
        <v>-0.17857760534506681</v>
      </c>
      <c r="J383" s="32">
        <f t="shared" si="112"/>
        <v>-0.198426288187939</v>
      </c>
      <c r="K383" s="348">
        <f t="shared" si="113"/>
        <v>0</v>
      </c>
      <c r="L383" s="348">
        <f t="shared" si="104"/>
        <v>0</v>
      </c>
      <c r="M383" s="84"/>
      <c r="N383" s="83"/>
      <c r="O383" s="83"/>
      <c r="P383" s="83"/>
      <c r="Q383" s="84"/>
      <c r="R383" s="83"/>
      <c r="S383" s="83"/>
      <c r="T383" s="81"/>
      <c r="U383" s="84"/>
      <c r="V383" s="83"/>
      <c r="W383" s="83"/>
      <c r="X383" s="81"/>
      <c r="Y383" s="83"/>
      <c r="AA383" s="83"/>
      <c r="AB383" s="83"/>
      <c r="AC383" s="84">
        <v>-1.2191337646903472E-2</v>
      </c>
      <c r="AD383" s="79">
        <v>-5.4914919575340393E-2</v>
      </c>
      <c r="AE383" s="79">
        <v>-6.059689848107036E-3</v>
      </c>
      <c r="AF383" s="79">
        <v>-0.10541165827471591</v>
      </c>
      <c r="AG383" s="79">
        <v>-2.7185234801909981E-3</v>
      </c>
      <c r="AH383" s="79">
        <v>5.2872404702180437E-5</v>
      </c>
      <c r="AI383" s="79">
        <v>-0.19816081655863302</v>
      </c>
      <c r="AJ383" s="79">
        <v>2.400179446182843E-3</v>
      </c>
      <c r="AK383" s="211">
        <v>0</v>
      </c>
      <c r="AL383" s="211">
        <v>0</v>
      </c>
      <c r="AM383" s="211">
        <v>0</v>
      </c>
      <c r="AN383" s="353">
        <v>0</v>
      </c>
      <c r="AO383" s="353">
        <v>0</v>
      </c>
      <c r="AP383" s="353">
        <v>0</v>
      </c>
      <c r="AQ383" s="353">
        <v>0</v>
      </c>
      <c r="AR383" s="353">
        <v>0</v>
      </c>
      <c r="AS383" s="213"/>
      <c r="AU383" s="28" t="s">
        <v>7</v>
      </c>
      <c r="AV383" t="s">
        <v>7</v>
      </c>
      <c r="AW383" t="s">
        <v>7</v>
      </c>
      <c r="AX383" t="s">
        <v>11</v>
      </c>
    </row>
    <row r="384" spans="1:50" ht="14.9" hidden="1" customHeight="1">
      <c r="A384" s="75" t="s">
        <v>330</v>
      </c>
      <c r="C384" s="76" t="s">
        <v>228</v>
      </c>
      <c r="D384" s="53" t="s">
        <v>7</v>
      </c>
      <c r="E384" s="81">
        <f t="shared" si="107"/>
        <v>0</v>
      </c>
      <c r="F384" s="82">
        <f t="shared" si="108"/>
        <v>0</v>
      </c>
      <c r="G384" s="82">
        <f t="shared" si="109"/>
        <v>0</v>
      </c>
      <c r="H384" s="82">
        <f t="shared" si="110"/>
        <v>0</v>
      </c>
      <c r="I384" s="32">
        <f t="shared" si="111"/>
        <v>-1.2047762918911487</v>
      </c>
      <c r="J384" s="32">
        <f t="shared" si="112"/>
        <v>-5.4289619496559419E-3</v>
      </c>
      <c r="K384" s="348">
        <f t="shared" si="113"/>
        <v>0</v>
      </c>
      <c r="L384" s="348">
        <f t="shared" si="104"/>
        <v>0</v>
      </c>
      <c r="M384" s="84"/>
      <c r="N384" s="83"/>
      <c r="O384" s="83"/>
      <c r="P384" s="83"/>
      <c r="Q384" s="84"/>
      <c r="R384" s="83"/>
      <c r="S384" s="83"/>
      <c r="T384" s="81"/>
      <c r="U384" s="84"/>
      <c r="V384" s="83"/>
      <c r="W384" s="83"/>
      <c r="X384" s="81"/>
      <c r="Y384" s="83"/>
      <c r="AA384" s="83"/>
      <c r="AB384" s="83"/>
      <c r="AC384" s="84"/>
      <c r="AD384" s="79">
        <v>-0.73335980602189055</v>
      </c>
      <c r="AE384" s="79">
        <v>-0.40876798870290199</v>
      </c>
      <c r="AF384" s="79">
        <v>-6.2648497166356121E-2</v>
      </c>
      <c r="AG384" s="79">
        <v>-3.6110516718428219E-3</v>
      </c>
      <c r="AH384" s="79">
        <v>-1.7850253292424523E-3</v>
      </c>
      <c r="AI384" s="79">
        <v>1.4381190913085283E-4</v>
      </c>
      <c r="AJ384" s="79">
        <v>-1.7669685770152054E-4</v>
      </c>
      <c r="AK384" s="211">
        <v>0</v>
      </c>
      <c r="AL384" s="211">
        <v>0</v>
      </c>
      <c r="AM384" s="211">
        <v>0</v>
      </c>
      <c r="AN384" s="353">
        <v>0</v>
      </c>
      <c r="AO384" s="353">
        <v>0</v>
      </c>
      <c r="AP384" s="353">
        <v>0</v>
      </c>
      <c r="AQ384" s="353">
        <v>0</v>
      </c>
      <c r="AR384" s="353">
        <v>0</v>
      </c>
      <c r="AS384" s="213"/>
      <c r="AU384" s="28" t="s">
        <v>7</v>
      </c>
      <c r="AV384" t="s">
        <v>7</v>
      </c>
      <c r="AW384" t="s">
        <v>7</v>
      </c>
      <c r="AX384" t="s">
        <v>11</v>
      </c>
    </row>
    <row r="385" spans="1:50" ht="14.9" hidden="1" customHeight="1">
      <c r="A385" s="75" t="s">
        <v>331</v>
      </c>
      <c r="C385" s="76" t="s">
        <v>228</v>
      </c>
      <c r="D385" s="53" t="s">
        <v>7</v>
      </c>
      <c r="E385" s="81">
        <f t="shared" si="107"/>
        <v>0</v>
      </c>
      <c r="F385" s="82">
        <f t="shared" si="108"/>
        <v>0</v>
      </c>
      <c r="G385" s="82">
        <f t="shared" si="109"/>
        <v>0</v>
      </c>
      <c r="H385" s="82">
        <f t="shared" si="110"/>
        <v>0</v>
      </c>
      <c r="I385" s="32">
        <f t="shared" si="111"/>
        <v>-0.39656066388329847</v>
      </c>
      <c r="J385" s="32">
        <f t="shared" si="112"/>
        <v>-1.2943085605431933E-3</v>
      </c>
      <c r="K385" s="348">
        <f t="shared" si="113"/>
        <v>0</v>
      </c>
      <c r="L385" s="348">
        <f t="shared" si="104"/>
        <v>0</v>
      </c>
      <c r="M385" s="84"/>
      <c r="N385" s="83"/>
      <c r="O385" s="83"/>
      <c r="P385" s="83"/>
      <c r="Q385" s="84"/>
      <c r="R385" s="83"/>
      <c r="S385" s="83"/>
      <c r="T385" s="81"/>
      <c r="U385" s="84"/>
      <c r="V385" s="83"/>
      <c r="W385" s="83"/>
      <c r="X385" s="81"/>
      <c r="Y385" s="83"/>
      <c r="AA385" s="83"/>
      <c r="AB385" s="83"/>
      <c r="AC385" s="84"/>
      <c r="AD385" s="79">
        <v>-7.8330671652449391E-2</v>
      </c>
      <c r="AE385" s="79">
        <v>1.8097211257530887E-3</v>
      </c>
      <c r="AF385" s="79">
        <v>-0.3200397133566022</v>
      </c>
      <c r="AG385" s="79">
        <v>0</v>
      </c>
      <c r="AH385" s="79">
        <v>-1.3458326661566469E-3</v>
      </c>
      <c r="AI385" s="79">
        <v>3.5868051002927673E-5</v>
      </c>
      <c r="AJ385" s="79">
        <v>1.5656054610525914E-5</v>
      </c>
      <c r="AK385" s="211">
        <v>0</v>
      </c>
      <c r="AL385" s="211">
        <v>0</v>
      </c>
      <c r="AM385" s="211">
        <v>0</v>
      </c>
      <c r="AN385" s="353">
        <v>0</v>
      </c>
      <c r="AO385" s="353">
        <v>0</v>
      </c>
      <c r="AP385" s="353">
        <v>0</v>
      </c>
      <c r="AQ385" s="353">
        <v>0</v>
      </c>
      <c r="AR385" s="353">
        <v>0</v>
      </c>
      <c r="AS385" s="213"/>
      <c r="AU385" s="28" t="s">
        <v>7</v>
      </c>
      <c r="AV385" t="s">
        <v>7</v>
      </c>
      <c r="AW385" t="s">
        <v>7</v>
      </c>
      <c r="AX385" t="s">
        <v>11</v>
      </c>
    </row>
    <row r="386" spans="1:50" ht="14.9" customHeight="1">
      <c r="A386" s="75" t="s">
        <v>332</v>
      </c>
      <c r="C386" s="76" t="s">
        <v>228</v>
      </c>
      <c r="D386" s="53" t="s">
        <v>7</v>
      </c>
      <c r="E386" s="81">
        <f t="shared" si="107"/>
        <v>0</v>
      </c>
      <c r="F386" s="82">
        <f t="shared" si="108"/>
        <v>0</v>
      </c>
      <c r="G386" s="82">
        <f t="shared" si="109"/>
        <v>0</v>
      </c>
      <c r="H386" s="82">
        <f t="shared" si="110"/>
        <v>0</v>
      </c>
      <c r="I386" s="32">
        <f t="shared" si="111"/>
        <v>-2.9369507743846799E-3</v>
      </c>
      <c r="J386" s="32">
        <f t="shared" si="112"/>
        <v>0</v>
      </c>
      <c r="K386" s="348">
        <f t="shared" si="113"/>
        <v>0</v>
      </c>
      <c r="L386" s="348">
        <f t="shared" si="104"/>
        <v>6</v>
      </c>
      <c r="M386" s="84"/>
      <c r="N386" s="83"/>
      <c r="O386" s="83"/>
      <c r="P386" s="83"/>
      <c r="Q386" s="84"/>
      <c r="R386" s="83"/>
      <c r="S386" s="83"/>
      <c r="T386" s="81"/>
      <c r="U386" s="84"/>
      <c r="V386" s="83"/>
      <c r="W386" s="83"/>
      <c r="X386" s="81"/>
      <c r="Y386" s="83"/>
      <c r="AA386" s="83"/>
      <c r="AB386" s="83"/>
      <c r="AC386" s="84"/>
      <c r="AD386" s="79">
        <v>-3.0505865435801558E-3</v>
      </c>
      <c r="AE386" s="79">
        <v>7.0479555420517332E-5</v>
      </c>
      <c r="AF386" s="79">
        <v>4.3156213774958596E-5</v>
      </c>
      <c r="AG386" s="79">
        <v>0</v>
      </c>
      <c r="AH386" s="79">
        <v>0</v>
      </c>
      <c r="AI386" s="79">
        <v>0</v>
      </c>
      <c r="AJ386" s="79">
        <v>0</v>
      </c>
      <c r="AK386" s="211">
        <v>0</v>
      </c>
      <c r="AL386" s="211">
        <v>0</v>
      </c>
      <c r="AM386" s="211">
        <v>0</v>
      </c>
      <c r="AN386" s="353">
        <v>0</v>
      </c>
      <c r="AO386" s="353">
        <v>0</v>
      </c>
      <c r="AP386" s="353">
        <v>1</v>
      </c>
      <c r="AQ386" s="353">
        <v>2</v>
      </c>
      <c r="AR386" s="353">
        <v>3</v>
      </c>
      <c r="AS386" s="213"/>
      <c r="AU386" s="28" t="s">
        <v>7</v>
      </c>
      <c r="AV386" t="s">
        <v>7</v>
      </c>
      <c r="AW386" t="s">
        <v>7</v>
      </c>
      <c r="AX386" t="s">
        <v>11</v>
      </c>
    </row>
    <row r="387" spans="1:50" ht="14.9" hidden="1" customHeight="1">
      <c r="A387" s="75" t="s">
        <v>333</v>
      </c>
      <c r="C387" s="76" t="s">
        <v>228</v>
      </c>
      <c r="D387" s="53" t="s">
        <v>7</v>
      </c>
      <c r="E387" s="81">
        <f t="shared" si="107"/>
        <v>0</v>
      </c>
      <c r="F387" s="82">
        <f t="shared" si="108"/>
        <v>0</v>
      </c>
      <c r="G387" s="82">
        <f t="shared" si="109"/>
        <v>0</v>
      </c>
      <c r="H387" s="82">
        <f t="shared" si="110"/>
        <v>0</v>
      </c>
      <c r="I387" s="32">
        <f t="shared" si="111"/>
        <v>-3.6680342494906184</v>
      </c>
      <c r="J387" s="32">
        <f t="shared" si="112"/>
        <v>-4.2404401825663669</v>
      </c>
      <c r="K387" s="348">
        <f t="shared" si="113"/>
        <v>-0.20146632087884306</v>
      </c>
      <c r="L387" s="348">
        <f t="shared" si="104"/>
        <v>0</v>
      </c>
      <c r="M387" s="84"/>
      <c r="N387" s="83"/>
      <c r="O387" s="83"/>
      <c r="P387" s="83"/>
      <c r="Q387" s="84"/>
      <c r="R387" s="83"/>
      <c r="S387" s="83"/>
      <c r="T387" s="81"/>
      <c r="U387" s="84"/>
      <c r="V387" s="83"/>
      <c r="W387" s="83"/>
      <c r="X387" s="81"/>
      <c r="Y387" s="83"/>
      <c r="AA387" s="83"/>
      <c r="AB387" s="83"/>
      <c r="AC387" s="84"/>
      <c r="AD387" s="79">
        <v>-0.61372565503317367</v>
      </c>
      <c r="AE387" s="79">
        <v>-1.0871717232178519</v>
      </c>
      <c r="AF387" s="79">
        <v>-1.9671368712395929</v>
      </c>
      <c r="AG387" s="79">
        <v>-0.12284805024751801</v>
      </c>
      <c r="AH387" s="79">
        <v>-4.0712957367066567</v>
      </c>
      <c r="AI387" s="79">
        <v>0.11651240527117192</v>
      </c>
      <c r="AJ387" s="79">
        <v>-0.16280880088336414</v>
      </c>
      <c r="AK387" s="211">
        <v>0</v>
      </c>
      <c r="AL387" s="211">
        <v>-1.9730035881284708E-2</v>
      </c>
      <c r="AM387" s="211">
        <v>1.8965474134031296E-4</v>
      </c>
      <c r="AN387" s="353">
        <v>-0.18192593973889867</v>
      </c>
      <c r="AO387" s="353">
        <v>0</v>
      </c>
      <c r="AP387" s="353">
        <v>0</v>
      </c>
      <c r="AQ387" s="353">
        <v>0</v>
      </c>
      <c r="AR387" s="353">
        <v>0</v>
      </c>
      <c r="AS387" s="213"/>
      <c r="AU387" s="28" t="s">
        <v>7</v>
      </c>
      <c r="AV387" t="s">
        <v>7</v>
      </c>
      <c r="AW387" t="s">
        <v>7</v>
      </c>
      <c r="AX387" t="s">
        <v>11</v>
      </c>
    </row>
    <row r="388" spans="1:50" ht="14.9" hidden="1" customHeight="1">
      <c r="A388" s="75" t="s">
        <v>334</v>
      </c>
      <c r="C388" s="76" t="s">
        <v>228</v>
      </c>
      <c r="D388" s="53" t="s">
        <v>7</v>
      </c>
      <c r="E388" s="81"/>
      <c r="F388" s="82"/>
      <c r="G388" s="82"/>
      <c r="H388" s="82"/>
      <c r="I388" s="32">
        <f t="shared" si="111"/>
        <v>-2.2167427092838663E-3</v>
      </c>
      <c r="J388" s="32">
        <f t="shared" si="112"/>
        <v>0</v>
      </c>
      <c r="K388" s="348">
        <f t="shared" si="113"/>
        <v>0</v>
      </c>
      <c r="L388" s="348">
        <f t="shared" ref="L388:L443" si="114">SUM(AO388:AR388)</f>
        <v>0</v>
      </c>
      <c r="M388" s="84"/>
      <c r="N388" s="83"/>
      <c r="O388" s="83"/>
      <c r="P388" s="83"/>
      <c r="Q388" s="84"/>
      <c r="R388" s="83"/>
      <c r="S388" s="83"/>
      <c r="T388" s="81"/>
      <c r="U388" s="84"/>
      <c r="V388" s="83"/>
      <c r="W388" s="83"/>
      <c r="X388" s="81"/>
      <c r="Y388" s="83"/>
      <c r="AA388" s="83"/>
      <c r="AB388" s="83"/>
      <c r="AC388" s="84"/>
      <c r="AD388" s="79"/>
      <c r="AE388" s="79">
        <v>-2.249316024124657E-3</v>
      </c>
      <c r="AF388" s="79">
        <v>3.2573314840790742E-5</v>
      </c>
      <c r="AG388" s="79">
        <v>0</v>
      </c>
      <c r="AH388" s="79">
        <v>0</v>
      </c>
      <c r="AI388" s="79">
        <v>0</v>
      </c>
      <c r="AJ388" s="79">
        <v>0</v>
      </c>
      <c r="AK388" s="211">
        <v>0</v>
      </c>
      <c r="AL388" s="211">
        <v>0</v>
      </c>
      <c r="AM388" s="211">
        <v>0</v>
      </c>
      <c r="AN388" s="353">
        <v>0</v>
      </c>
      <c r="AO388" s="353">
        <f>0</f>
        <v>0</v>
      </c>
      <c r="AP388" s="353">
        <f>0</f>
        <v>0</v>
      </c>
      <c r="AQ388" s="353">
        <f>0</f>
        <v>0</v>
      </c>
      <c r="AR388" s="353">
        <f>0</f>
        <v>0</v>
      </c>
      <c r="AS388" s="213"/>
      <c r="AU388" s="28" t="s">
        <v>7</v>
      </c>
      <c r="AV388" t="s">
        <v>7</v>
      </c>
      <c r="AW388" t="s">
        <v>7</v>
      </c>
      <c r="AX388" t="s">
        <v>11</v>
      </c>
    </row>
    <row r="389" spans="1:50" ht="13.5" hidden="1" customHeight="1">
      <c r="A389" s="75" t="s">
        <v>335</v>
      </c>
      <c r="C389" s="76" t="s">
        <v>228</v>
      </c>
      <c r="D389" s="53" t="s">
        <v>7</v>
      </c>
      <c r="E389" s="81"/>
      <c r="F389" s="82"/>
      <c r="G389" s="82"/>
      <c r="H389" s="82"/>
      <c r="I389" s="32">
        <f t="shared" si="111"/>
        <v>-1.1213364235802947</v>
      </c>
      <c r="J389" s="32">
        <f t="shared" si="112"/>
        <v>-9.9404065413683074E-2</v>
      </c>
      <c r="K389" s="348">
        <f t="shared" si="113"/>
        <v>-2.8515716444408697E-2</v>
      </c>
      <c r="L389" s="348">
        <f t="shared" si="114"/>
        <v>0</v>
      </c>
      <c r="M389" s="84"/>
      <c r="N389" s="83"/>
      <c r="O389" s="83"/>
      <c r="P389" s="83"/>
      <c r="Q389" s="84"/>
      <c r="R389" s="83"/>
      <c r="S389" s="83"/>
      <c r="T389" s="81"/>
      <c r="U389" s="84"/>
      <c r="V389" s="83"/>
      <c r="W389" s="83"/>
      <c r="X389" s="81"/>
      <c r="Y389" s="83"/>
      <c r="AA389" s="83"/>
      <c r="AB389" s="83"/>
      <c r="AC389" s="84"/>
      <c r="AD389" s="79"/>
      <c r="AE389" s="79">
        <v>-0.19114242584712168</v>
      </c>
      <c r="AF389" s="79">
        <v>-0.93019399773317302</v>
      </c>
      <c r="AG389" s="79">
        <v>4.8711536426124108E-3</v>
      </c>
      <c r="AH389" s="79">
        <v>-0.12911333658607732</v>
      </c>
      <c r="AI389" s="79">
        <v>3.5497048421881894E-2</v>
      </c>
      <c r="AJ389" s="79">
        <v>-1.0658930892100054E-2</v>
      </c>
      <c r="AK389" s="211">
        <v>-7.1387234669811313E-3</v>
      </c>
      <c r="AL389" s="211">
        <v>-1.1603757985582174E-2</v>
      </c>
      <c r="AM389" s="211">
        <v>1.8016188583485238E-4</v>
      </c>
      <c r="AN389" s="353">
        <v>-9.9533968776802442E-3</v>
      </c>
      <c r="AO389" s="353">
        <v>0</v>
      </c>
      <c r="AP389" s="353">
        <v>0</v>
      </c>
      <c r="AQ389" s="353">
        <v>0</v>
      </c>
      <c r="AR389" s="353">
        <v>0</v>
      </c>
      <c r="AS389" s="213"/>
      <c r="AU389" s="28" t="s">
        <v>7</v>
      </c>
      <c r="AV389" t="s">
        <v>7</v>
      </c>
      <c r="AW389" t="s">
        <v>7</v>
      </c>
      <c r="AX389" t="s">
        <v>11</v>
      </c>
    </row>
    <row r="390" spans="1:50" ht="14.9" hidden="1" customHeight="1">
      <c r="A390" s="75" t="s">
        <v>336</v>
      </c>
      <c r="C390" s="76" t="s">
        <v>228</v>
      </c>
      <c r="D390" s="53" t="s">
        <v>7</v>
      </c>
      <c r="E390" s="81"/>
      <c r="F390" s="82"/>
      <c r="G390" s="82"/>
      <c r="H390" s="82"/>
      <c r="I390" s="32">
        <f t="shared" si="111"/>
        <v>-0.51328609045113061</v>
      </c>
      <c r="J390" s="32">
        <f t="shared" si="112"/>
        <v>-0.2106507276133768</v>
      </c>
      <c r="K390" s="348">
        <f t="shared" si="113"/>
        <v>-4.014897125489093E-3</v>
      </c>
      <c r="L390" s="348">
        <f t="shared" si="114"/>
        <v>0</v>
      </c>
      <c r="M390" s="84"/>
      <c r="N390" s="83"/>
      <c r="O390" s="83"/>
      <c r="P390" s="83"/>
      <c r="Q390" s="84"/>
      <c r="R390" s="83"/>
      <c r="S390" s="83"/>
      <c r="T390" s="81"/>
      <c r="U390" s="84"/>
      <c r="V390" s="83"/>
      <c r="W390" s="83"/>
      <c r="X390" s="81"/>
      <c r="Y390" s="83"/>
      <c r="AA390" s="83"/>
      <c r="AB390" s="83"/>
      <c r="AC390" s="84"/>
      <c r="AD390" s="79"/>
      <c r="AE390" s="79">
        <v>-6.480061326348768E-3</v>
      </c>
      <c r="AF390" s="79">
        <v>-0.50680602912478179</v>
      </c>
      <c r="AG390" s="79">
        <v>0</v>
      </c>
      <c r="AH390" s="79">
        <v>-9.1653064861434805E-2</v>
      </c>
      <c r="AI390" s="79">
        <v>-0.10408286720889622</v>
      </c>
      <c r="AJ390" s="79">
        <v>-1.4914795543045783E-2</v>
      </c>
      <c r="AK390" s="211">
        <v>0</v>
      </c>
      <c r="AL390" s="211">
        <v>-4.0869034772971187E-3</v>
      </c>
      <c r="AM390" s="211">
        <v>3.9285312329556329E-5</v>
      </c>
      <c r="AN390" s="353">
        <v>3.2721039478469417E-5</v>
      </c>
      <c r="AO390" s="353">
        <v>0</v>
      </c>
      <c r="AP390" s="353">
        <v>0</v>
      </c>
      <c r="AQ390" s="353">
        <v>0</v>
      </c>
      <c r="AR390" s="353">
        <v>0</v>
      </c>
      <c r="AS390" s="213"/>
      <c r="AU390" s="28" t="s">
        <v>7</v>
      </c>
      <c r="AV390" t="s">
        <v>7</v>
      </c>
      <c r="AW390" t="s">
        <v>7</v>
      </c>
      <c r="AX390" t="s">
        <v>11</v>
      </c>
    </row>
    <row r="391" spans="1:50" ht="14.9" hidden="1" customHeight="1">
      <c r="A391" s="75" t="s">
        <v>337</v>
      </c>
      <c r="C391" s="76" t="s">
        <v>228</v>
      </c>
      <c r="D391" s="53" t="s">
        <v>7</v>
      </c>
      <c r="E391" s="81"/>
      <c r="F391" s="82"/>
      <c r="G391" s="82"/>
      <c r="H391" s="82"/>
      <c r="I391" s="32">
        <f t="shared" si="111"/>
        <v>0</v>
      </c>
      <c r="J391" s="32">
        <f t="shared" si="112"/>
        <v>-9.2323999692015511E-3</v>
      </c>
      <c r="K391" s="348">
        <f t="shared" si="113"/>
        <v>0</v>
      </c>
      <c r="L391" s="348">
        <f t="shared" si="114"/>
        <v>0</v>
      </c>
      <c r="M391" s="84"/>
      <c r="N391" s="83"/>
      <c r="O391" s="83"/>
      <c r="P391" s="83"/>
      <c r="Q391" s="84"/>
      <c r="R391" s="83"/>
      <c r="S391" s="83"/>
      <c r="T391" s="81"/>
      <c r="U391" s="84"/>
      <c r="V391" s="83"/>
      <c r="W391" s="83"/>
      <c r="X391" s="81"/>
      <c r="Y391" s="83"/>
      <c r="AA391" s="83"/>
      <c r="AB391" s="83"/>
      <c r="AC391" s="84"/>
      <c r="AD391" s="79"/>
      <c r="AE391" s="79"/>
      <c r="AF391" s="79"/>
      <c r="AG391" s="79">
        <v>-9.7903369692424452E-3</v>
      </c>
      <c r="AH391" s="79">
        <v>1.9041169303129872E-4</v>
      </c>
      <c r="AI391" s="79">
        <v>2.5584949607053084E-4</v>
      </c>
      <c r="AJ391" s="79">
        <v>1.1167581093906448E-4</v>
      </c>
      <c r="AK391" s="211">
        <v>0</v>
      </c>
      <c r="AL391" s="211">
        <v>0</v>
      </c>
      <c r="AM391" s="211">
        <v>0</v>
      </c>
      <c r="AN391" s="353">
        <v>0</v>
      </c>
      <c r="AO391" s="353">
        <v>0</v>
      </c>
      <c r="AP391" s="353">
        <v>0</v>
      </c>
      <c r="AQ391" s="353">
        <v>0</v>
      </c>
      <c r="AR391" s="353">
        <v>0</v>
      </c>
      <c r="AS391" s="213"/>
      <c r="AU391" s="28" t="s">
        <v>7</v>
      </c>
      <c r="AV391" t="s">
        <v>7</v>
      </c>
      <c r="AW391" t="s">
        <v>7</v>
      </c>
      <c r="AX391" t="s">
        <v>11</v>
      </c>
    </row>
    <row r="392" spans="1:50" ht="14.9" hidden="1" customHeight="1">
      <c r="A392" s="75" t="s">
        <v>338</v>
      </c>
      <c r="C392" s="76" t="s">
        <v>228</v>
      </c>
      <c r="D392" s="53" t="s">
        <v>7</v>
      </c>
      <c r="E392" s="81"/>
      <c r="F392" s="82"/>
      <c r="G392" s="82"/>
      <c r="H392" s="82"/>
      <c r="I392" s="32">
        <f t="shared" si="111"/>
        <v>0</v>
      </c>
      <c r="J392" s="32">
        <f t="shared" si="112"/>
        <v>-0.16584058095001813</v>
      </c>
      <c r="K392" s="348">
        <f t="shared" si="113"/>
        <v>2.2574838980275444E-2</v>
      </c>
      <c r="L392" s="348">
        <f t="shared" si="114"/>
        <v>0</v>
      </c>
      <c r="M392" s="84"/>
      <c r="N392" s="83"/>
      <c r="O392" s="83"/>
      <c r="P392" s="83"/>
      <c r="Q392" s="84"/>
      <c r="R392" s="83"/>
      <c r="S392" s="83"/>
      <c r="T392" s="81"/>
      <c r="U392" s="84"/>
      <c r="V392" s="83"/>
      <c r="W392" s="83"/>
      <c r="X392" s="81"/>
      <c r="Y392" s="83"/>
      <c r="AA392" s="83"/>
      <c r="AB392" s="83"/>
      <c r="AC392" s="84"/>
      <c r="AD392" s="79"/>
      <c r="AE392" s="79"/>
      <c r="AF392" s="79"/>
      <c r="AG392" s="79"/>
      <c r="AH392" s="79">
        <v>-4.2290869168134453E-2</v>
      </c>
      <c r="AI392" s="79">
        <v>-8.5192337172275839E-2</v>
      </c>
      <c r="AJ392" s="79">
        <v>-3.8357374609607836E-2</v>
      </c>
      <c r="AK392" s="211">
        <v>-3.9748982900943393E-3</v>
      </c>
      <c r="AL392" s="211">
        <v>3.2093408835950736E-5</v>
      </c>
      <c r="AM392" s="211">
        <v>2.6701626707022981E-2</v>
      </c>
      <c r="AN392" s="353">
        <v>-1.8398284548915012E-4</v>
      </c>
      <c r="AO392" s="353">
        <v>0</v>
      </c>
      <c r="AP392" s="353">
        <v>0</v>
      </c>
      <c r="AQ392" s="353">
        <v>0</v>
      </c>
      <c r="AR392" s="353">
        <v>0</v>
      </c>
      <c r="AS392" s="213"/>
      <c r="AU392" s="28" t="s">
        <v>7</v>
      </c>
      <c r="AV392" t="s">
        <v>7</v>
      </c>
      <c r="AW392" t="s">
        <v>7</v>
      </c>
      <c r="AX392" t="s">
        <v>11</v>
      </c>
    </row>
    <row r="393" spans="1:50" ht="14.9" hidden="1" customHeight="1">
      <c r="A393" s="75" t="s">
        <v>339</v>
      </c>
      <c r="C393" s="76" t="s">
        <v>228</v>
      </c>
      <c r="D393" s="53" t="s">
        <v>7</v>
      </c>
      <c r="E393" s="81"/>
      <c r="F393" s="82"/>
      <c r="G393" s="82"/>
      <c r="H393" s="82"/>
      <c r="I393" s="32">
        <f t="shared" si="111"/>
        <v>0</v>
      </c>
      <c r="J393" s="32">
        <f t="shared" si="112"/>
        <v>-1.7482352773428925E-2</v>
      </c>
      <c r="K393" s="348">
        <f t="shared" si="113"/>
        <v>0</v>
      </c>
      <c r="L393" s="348">
        <f t="shared" si="114"/>
        <v>0</v>
      </c>
      <c r="M393" s="84"/>
      <c r="N393" s="83"/>
      <c r="O393" s="83"/>
      <c r="P393" s="83"/>
      <c r="Q393" s="84"/>
      <c r="R393" s="83"/>
      <c r="S393" s="83"/>
      <c r="T393" s="81"/>
      <c r="U393" s="84"/>
      <c r="V393" s="83"/>
      <c r="W393" s="83"/>
      <c r="X393" s="81"/>
      <c r="Y393" s="83"/>
      <c r="AA393" s="83"/>
      <c r="AB393" s="83"/>
      <c r="AC393" s="84"/>
      <c r="AD393" s="79"/>
      <c r="AE393" s="79"/>
      <c r="AF393" s="79"/>
      <c r="AG393" s="79"/>
      <c r="AH393" s="79">
        <v>-1.0057325303491261E-2</v>
      </c>
      <c r="AI393" s="79">
        <v>-4.1738096091722444E-3</v>
      </c>
      <c r="AJ393" s="79">
        <v>-3.2512178607654197E-3</v>
      </c>
      <c r="AK393" s="211">
        <v>0</v>
      </c>
      <c r="AL393" s="211">
        <v>0</v>
      </c>
      <c r="AM393" s="211">
        <v>0</v>
      </c>
      <c r="AN393" s="353">
        <v>0</v>
      </c>
      <c r="AO393" s="353">
        <v>0</v>
      </c>
      <c r="AP393" s="353">
        <v>0</v>
      </c>
      <c r="AQ393" s="353">
        <v>0</v>
      </c>
      <c r="AR393" s="353">
        <v>0</v>
      </c>
      <c r="AS393" s="213"/>
      <c r="AU393" s="28" t="s">
        <v>7</v>
      </c>
      <c r="AV393" t="s">
        <v>7</v>
      </c>
      <c r="AW393" t="s">
        <v>7</v>
      </c>
      <c r="AX393" t="s">
        <v>11</v>
      </c>
    </row>
    <row r="394" spans="1:50" ht="14.9" hidden="1" customHeight="1">
      <c r="A394" s="75" t="s">
        <v>340</v>
      </c>
      <c r="C394" s="76" t="s">
        <v>228</v>
      </c>
      <c r="D394" s="53" t="s">
        <v>7</v>
      </c>
      <c r="E394" s="81"/>
      <c r="F394" s="82"/>
      <c r="G394" s="82"/>
      <c r="H394" s="82"/>
      <c r="I394" s="32">
        <f t="shared" si="111"/>
        <v>0</v>
      </c>
      <c r="J394" s="32">
        <f t="shared" si="112"/>
        <v>-0.12506312741147585</v>
      </c>
      <c r="K394" s="348">
        <f t="shared" si="113"/>
        <v>2.0165139301453059E-2</v>
      </c>
      <c r="L394" s="348">
        <f t="shared" si="114"/>
        <v>0</v>
      </c>
      <c r="M394" s="84"/>
      <c r="N394" s="83"/>
      <c r="O394" s="83"/>
      <c r="P394" s="83"/>
      <c r="Q394" s="84"/>
      <c r="R394" s="83"/>
      <c r="S394" s="83"/>
      <c r="T394" s="81"/>
      <c r="U394" s="84"/>
      <c r="V394" s="83"/>
      <c r="W394" s="83"/>
      <c r="X394" s="81"/>
      <c r="Y394" s="83"/>
      <c r="AA394" s="83"/>
      <c r="AB394" s="83"/>
      <c r="AC394" s="84"/>
      <c r="AD394" s="79"/>
      <c r="AE394" s="79"/>
      <c r="AF394" s="79"/>
      <c r="AG394" s="79"/>
      <c r="AH394" s="79"/>
      <c r="AI394" s="79">
        <v>-2.1897620614414852E-2</v>
      </c>
      <c r="AJ394" s="79">
        <v>-0.10316550679706099</v>
      </c>
      <c r="AK394" s="211">
        <v>0</v>
      </c>
      <c r="AL394" s="211">
        <v>0</v>
      </c>
      <c r="AM394" s="211">
        <v>2.0329483317886934E-2</v>
      </c>
      <c r="AN394" s="353">
        <v>-1.6434401643387539E-4</v>
      </c>
      <c r="AO394" s="353">
        <v>0</v>
      </c>
      <c r="AP394" s="353">
        <v>0</v>
      </c>
      <c r="AQ394" s="353">
        <v>0</v>
      </c>
      <c r="AR394" s="353">
        <v>0</v>
      </c>
      <c r="AS394" s="213"/>
      <c r="AU394" s="28" t="s">
        <v>7</v>
      </c>
      <c r="AV394" t="s">
        <v>7</v>
      </c>
      <c r="AW394" t="s">
        <v>7</v>
      </c>
      <c r="AX394" t="s">
        <v>11</v>
      </c>
    </row>
    <row r="395" spans="1:50" ht="14.9" hidden="1" customHeight="1">
      <c r="A395" s="75" t="s">
        <v>341</v>
      </c>
      <c r="C395" s="76" t="s">
        <v>228</v>
      </c>
      <c r="D395" s="53" t="s">
        <v>7</v>
      </c>
      <c r="E395" s="81"/>
      <c r="F395" s="82"/>
      <c r="G395" s="82"/>
      <c r="H395" s="82"/>
      <c r="I395" s="32">
        <f t="shared" si="111"/>
        <v>0</v>
      </c>
      <c r="J395" s="32">
        <f t="shared" si="112"/>
        <v>-4.0767166571134437E-3</v>
      </c>
      <c r="K395" s="348">
        <f t="shared" si="113"/>
        <v>0</v>
      </c>
      <c r="L395" s="348">
        <f t="shared" si="114"/>
        <v>0</v>
      </c>
      <c r="M395" s="84"/>
      <c r="N395" s="83"/>
      <c r="O395" s="83"/>
      <c r="P395" s="83"/>
      <c r="Q395" s="84"/>
      <c r="R395" s="83"/>
      <c r="S395" s="83"/>
      <c r="T395" s="81"/>
      <c r="U395" s="84"/>
      <c r="V395" s="83"/>
      <c r="W395" s="83"/>
      <c r="X395" s="81"/>
      <c r="Y395" s="83"/>
      <c r="AA395" s="83"/>
      <c r="AB395" s="83"/>
      <c r="AC395" s="84"/>
      <c r="AD395" s="79"/>
      <c r="AE395" s="79"/>
      <c r="AF395" s="79"/>
      <c r="AG395" s="79"/>
      <c r="AH395" s="79"/>
      <c r="AI395" s="79">
        <v>-4.1260289312968291E-3</v>
      </c>
      <c r="AJ395" s="79">
        <v>4.9312274183385338E-5</v>
      </c>
      <c r="AK395" s="211">
        <v>0</v>
      </c>
      <c r="AL395" s="211">
        <v>0</v>
      </c>
      <c r="AM395" s="211">
        <v>0</v>
      </c>
      <c r="AN395" s="353">
        <v>0</v>
      </c>
      <c r="AO395" s="353">
        <v>0</v>
      </c>
      <c r="AP395" s="353">
        <v>0</v>
      </c>
      <c r="AQ395" s="353">
        <v>0</v>
      </c>
      <c r="AR395" s="353">
        <v>0</v>
      </c>
      <c r="AS395" s="213"/>
      <c r="AU395" s="28" t="s">
        <v>7</v>
      </c>
      <c r="AV395" t="s">
        <v>7</v>
      </c>
      <c r="AW395" t="s">
        <v>7</v>
      </c>
      <c r="AX395" t="s">
        <v>11</v>
      </c>
    </row>
    <row r="396" spans="1:50" ht="14.9" hidden="1" customHeight="1">
      <c r="A396" s="75" t="s">
        <v>416</v>
      </c>
      <c r="C396" s="76" t="s">
        <v>228</v>
      </c>
      <c r="D396" s="53" t="s">
        <v>7</v>
      </c>
      <c r="E396" s="81"/>
      <c r="F396" s="82"/>
      <c r="G396" s="82"/>
      <c r="H396" s="82"/>
      <c r="I396" s="32">
        <f t="shared" si="111"/>
        <v>0</v>
      </c>
      <c r="J396" s="32">
        <f t="shared" si="112"/>
        <v>-2.3235572357820953</v>
      </c>
      <c r="K396" s="348">
        <f t="shared" si="113"/>
        <v>0.60567892178549476</v>
      </c>
      <c r="L396" s="348">
        <f t="shared" si="114"/>
        <v>0</v>
      </c>
      <c r="M396" s="84"/>
      <c r="N396" s="83"/>
      <c r="O396" s="83"/>
      <c r="P396" s="83"/>
      <c r="Q396" s="84"/>
      <c r="R396" s="83"/>
      <c r="S396" s="83"/>
      <c r="T396" s="81"/>
      <c r="U396" s="84"/>
      <c r="V396" s="83"/>
      <c r="W396" s="83"/>
      <c r="X396" s="81"/>
      <c r="Y396" s="83"/>
      <c r="AA396" s="83"/>
      <c r="AB396" s="83"/>
      <c r="AC396" s="84"/>
      <c r="AD396" s="79"/>
      <c r="AE396" s="79"/>
      <c r="AF396" s="79"/>
      <c r="AG396" s="79"/>
      <c r="AH396" s="79"/>
      <c r="AI396" s="79"/>
      <c r="AJ396" s="79">
        <v>-2.3235572357820953</v>
      </c>
      <c r="AK396" s="211">
        <v>0.72595092305424513</v>
      </c>
      <c r="AL396" s="211">
        <v>2.5620532793133588E-3</v>
      </c>
      <c r="AM396" s="211">
        <v>-0.11789782746886901</v>
      </c>
      <c r="AN396" s="353">
        <v>-4.9362270791947216E-3</v>
      </c>
      <c r="AO396" s="353">
        <v>0</v>
      </c>
      <c r="AP396" s="353">
        <v>0</v>
      </c>
      <c r="AQ396" s="353">
        <v>0</v>
      </c>
      <c r="AR396" s="353">
        <v>0</v>
      </c>
      <c r="AS396" s="213"/>
      <c r="AU396" s="28" t="s">
        <v>7</v>
      </c>
      <c r="AV396" t="s">
        <v>7</v>
      </c>
      <c r="AW396" t="s">
        <v>7</v>
      </c>
      <c r="AX396" t="s">
        <v>11</v>
      </c>
    </row>
    <row r="397" spans="1:50" ht="14.9" hidden="1" customHeight="1">
      <c r="A397" s="75" t="s">
        <v>417</v>
      </c>
      <c r="C397" s="76" t="s">
        <v>228</v>
      </c>
      <c r="D397" s="53" t="s">
        <v>7</v>
      </c>
      <c r="E397" s="81"/>
      <c r="F397" s="82"/>
      <c r="G397" s="82"/>
      <c r="H397" s="82"/>
      <c r="I397" s="32">
        <f t="shared" ref="I397" si="115">SUM(AC397:AF397)</f>
        <v>0</v>
      </c>
      <c r="J397" s="32"/>
      <c r="K397" s="348">
        <f t="shared" si="113"/>
        <v>-4.0912971783483775E-3</v>
      </c>
      <c r="L397" s="348">
        <f t="shared" si="114"/>
        <v>0</v>
      </c>
      <c r="M397" s="84"/>
      <c r="N397" s="83"/>
      <c r="O397" s="83"/>
      <c r="P397" s="83"/>
      <c r="Q397" s="84"/>
      <c r="R397" s="83"/>
      <c r="S397" s="83"/>
      <c r="T397" s="81"/>
      <c r="U397" s="84"/>
      <c r="V397" s="83"/>
      <c r="W397" s="83"/>
      <c r="X397" s="81"/>
      <c r="Y397" s="83"/>
      <c r="AA397" s="83"/>
      <c r="AB397" s="83"/>
      <c r="AC397" s="84"/>
      <c r="AD397" s="79"/>
      <c r="AE397" s="79"/>
      <c r="AF397" s="79"/>
      <c r="AG397" s="79"/>
      <c r="AH397" s="79"/>
      <c r="AI397" s="79"/>
      <c r="AJ397" s="79"/>
      <c r="AK397" s="211">
        <v>-4.1985731132075472E-3</v>
      </c>
      <c r="AL397" s="211">
        <v>3.3899363861861209E-5</v>
      </c>
      <c r="AM397" s="211">
        <v>4.0032878168669468E-5</v>
      </c>
      <c r="AN397" s="353">
        <v>3.3343692828638992E-5</v>
      </c>
      <c r="AO397" s="353">
        <v>0</v>
      </c>
      <c r="AP397" s="353">
        <v>0</v>
      </c>
      <c r="AQ397" s="353">
        <v>0</v>
      </c>
      <c r="AR397" s="353">
        <v>0</v>
      </c>
      <c r="AS397" s="213"/>
      <c r="AU397" s="28" t="s">
        <v>7</v>
      </c>
      <c r="AV397" t="s">
        <v>7</v>
      </c>
      <c r="AW397" t="s">
        <v>7</v>
      </c>
      <c r="AX397" t="s">
        <v>11</v>
      </c>
    </row>
    <row r="398" spans="1:50" ht="14.9" hidden="1" customHeight="1">
      <c r="A398" s="75" t="s">
        <v>418</v>
      </c>
      <c r="C398" s="76" t="s">
        <v>228</v>
      </c>
      <c r="D398" s="53" t="s">
        <v>7</v>
      </c>
      <c r="E398" s="81"/>
      <c r="F398" s="82"/>
      <c r="G398" s="82"/>
      <c r="H398" s="82"/>
      <c r="I398" s="32">
        <f t="shared" ref="I398" si="116">SUM(AC398:AF398)</f>
        <v>0</v>
      </c>
      <c r="J398" s="32"/>
      <c r="K398" s="348">
        <f t="shared" si="113"/>
        <v>-1.593442124828351</v>
      </c>
      <c r="L398" s="348">
        <f t="shared" si="114"/>
        <v>0</v>
      </c>
      <c r="M398" s="84"/>
      <c r="N398" s="83"/>
      <c r="O398" s="83"/>
      <c r="P398" s="83"/>
      <c r="Q398" s="84"/>
      <c r="R398" s="83"/>
      <c r="S398" s="83"/>
      <c r="T398" s="81"/>
      <c r="U398" s="84"/>
      <c r="V398" s="83"/>
      <c r="W398" s="83"/>
      <c r="X398" s="81"/>
      <c r="Y398" s="83"/>
      <c r="AA398" s="83"/>
      <c r="AB398" s="83"/>
      <c r="AC398" s="84"/>
      <c r="AD398" s="79"/>
      <c r="AE398" s="79"/>
      <c r="AF398" s="79"/>
      <c r="AG398" s="79"/>
      <c r="AH398" s="79"/>
      <c r="AI398" s="79"/>
      <c r="AJ398" s="79"/>
      <c r="AK398" s="211">
        <v>-0.31111541273584903</v>
      </c>
      <c r="AL398" s="211">
        <v>-1.7309579991444526</v>
      </c>
      <c r="AM398" s="211">
        <v>0.44313335685249794</v>
      </c>
      <c r="AN398" s="353">
        <v>5.4979301994526608E-3</v>
      </c>
      <c r="AO398" s="353">
        <v>0</v>
      </c>
      <c r="AP398" s="353">
        <v>0</v>
      </c>
      <c r="AQ398" s="353">
        <v>0</v>
      </c>
      <c r="AR398" s="353">
        <v>0</v>
      </c>
      <c r="AS398" s="213"/>
      <c r="AU398" s="28" t="s">
        <v>7</v>
      </c>
      <c r="AV398" t="s">
        <v>7</v>
      </c>
      <c r="AW398" t="s">
        <v>7</v>
      </c>
      <c r="AX398" t="s">
        <v>11</v>
      </c>
    </row>
    <row r="399" spans="1:50" ht="14.9" hidden="1" customHeight="1">
      <c r="A399" s="75" t="s">
        <v>441</v>
      </c>
      <c r="C399" s="76" t="s">
        <v>228</v>
      </c>
      <c r="D399" s="53" t="s">
        <v>7</v>
      </c>
      <c r="E399" s="81"/>
      <c r="F399" s="82"/>
      <c r="G399" s="82"/>
      <c r="H399" s="82"/>
      <c r="I399" s="32"/>
      <c r="J399" s="32"/>
      <c r="K399" s="348">
        <f t="shared" si="113"/>
        <v>-1.738832298172333</v>
      </c>
      <c r="L399" s="348">
        <f t="shared" si="114"/>
        <v>0</v>
      </c>
      <c r="M399" s="84"/>
      <c r="N399" s="83"/>
      <c r="O399" s="83"/>
      <c r="P399" s="83"/>
      <c r="Q399" s="84"/>
      <c r="R399" s="83"/>
      <c r="S399" s="83"/>
      <c r="T399" s="81"/>
      <c r="U399" s="84"/>
      <c r="V399" s="83"/>
      <c r="W399" s="83"/>
      <c r="X399" s="81"/>
      <c r="Y399" s="83"/>
      <c r="AA399" s="83"/>
      <c r="AB399" s="83"/>
      <c r="AC399" s="84"/>
      <c r="AD399" s="79"/>
      <c r="AE399" s="79"/>
      <c r="AF399" s="79"/>
      <c r="AG399" s="79"/>
      <c r="AH399" s="79"/>
      <c r="AI399" s="79"/>
      <c r="AJ399" s="79"/>
      <c r="AK399" s="211"/>
      <c r="AL399" s="211"/>
      <c r="AM399" s="211">
        <v>-1.4605003084453199</v>
      </c>
      <c r="AN399" s="353">
        <v>-0.27833198972701312</v>
      </c>
      <c r="AO399" s="353">
        <v>0</v>
      </c>
      <c r="AP399" s="353">
        <v>0</v>
      </c>
      <c r="AQ399" s="353">
        <v>0</v>
      </c>
      <c r="AR399" s="353">
        <v>0</v>
      </c>
      <c r="AS399" s="213"/>
      <c r="AU399" s="28" t="s">
        <v>7</v>
      </c>
      <c r="AV399" t="s">
        <v>7</v>
      </c>
      <c r="AW399" t="s">
        <v>7</v>
      </c>
      <c r="AX399" t="s">
        <v>11</v>
      </c>
    </row>
    <row r="400" spans="1:50" ht="14.9" hidden="1" customHeight="1">
      <c r="A400" s="75" t="s">
        <v>442</v>
      </c>
      <c r="C400" s="76" t="s">
        <v>228</v>
      </c>
      <c r="D400" s="53" t="s">
        <v>7</v>
      </c>
      <c r="E400" s="81"/>
      <c r="F400" s="82"/>
      <c r="G400" s="82"/>
      <c r="H400" s="82"/>
      <c r="I400" s="32"/>
      <c r="J400" s="32"/>
      <c r="K400" s="348">
        <f t="shared" si="113"/>
        <v>-0.39549821397513318</v>
      </c>
      <c r="L400" s="348">
        <f t="shared" si="114"/>
        <v>0</v>
      </c>
      <c r="M400" s="84"/>
      <c r="N400" s="83"/>
      <c r="O400" s="83"/>
      <c r="P400" s="83"/>
      <c r="Q400" s="84"/>
      <c r="R400" s="83"/>
      <c r="S400" s="83"/>
      <c r="T400" s="81"/>
      <c r="U400" s="84"/>
      <c r="V400" s="83"/>
      <c r="W400" s="83"/>
      <c r="X400" s="81"/>
      <c r="Y400" s="83"/>
      <c r="AA400" s="83"/>
      <c r="AB400" s="83"/>
      <c r="AC400" s="84"/>
      <c r="AD400" s="79"/>
      <c r="AE400" s="79"/>
      <c r="AF400" s="79"/>
      <c r="AG400" s="79"/>
      <c r="AH400" s="79"/>
      <c r="AI400" s="79"/>
      <c r="AJ400" s="79"/>
      <c r="AK400" s="211"/>
      <c r="AL400" s="211"/>
      <c r="AM400" s="211">
        <v>0</v>
      </c>
      <c r="AN400" s="353">
        <v>-0.39549821397513318</v>
      </c>
      <c r="AO400" s="353">
        <v>0</v>
      </c>
      <c r="AP400" s="353">
        <v>0</v>
      </c>
      <c r="AQ400" s="353">
        <v>0</v>
      </c>
      <c r="AR400" s="353">
        <v>0</v>
      </c>
      <c r="AS400" s="213"/>
      <c r="AU400" s="28" t="s">
        <v>7</v>
      </c>
      <c r="AV400" t="s">
        <v>7</v>
      </c>
      <c r="AW400" t="s">
        <v>7</v>
      </c>
      <c r="AX400" t="s">
        <v>11</v>
      </c>
    </row>
    <row r="401" spans="1:50" ht="14.9" customHeight="1">
      <c r="A401" s="75" t="s">
        <v>452</v>
      </c>
      <c r="C401" s="76" t="s">
        <v>228</v>
      </c>
      <c r="D401" s="53" t="s">
        <v>7</v>
      </c>
      <c r="E401" s="81"/>
      <c r="F401" s="82"/>
      <c r="G401" s="82"/>
      <c r="H401" s="82"/>
      <c r="I401" s="32"/>
      <c r="J401" s="32"/>
      <c r="K401" s="348">
        <f t="shared" si="113"/>
        <v>0</v>
      </c>
      <c r="L401" s="348">
        <f t="shared" si="114"/>
        <v>-2.1876544560482256E-2</v>
      </c>
      <c r="M401" s="84"/>
      <c r="N401" s="83"/>
      <c r="O401" s="83"/>
      <c r="P401" s="83"/>
      <c r="Q401" s="84"/>
      <c r="R401" s="83"/>
      <c r="S401" s="83"/>
      <c r="T401" s="81"/>
      <c r="U401" s="84"/>
      <c r="V401" s="83"/>
      <c r="W401" s="83"/>
      <c r="X401" s="81"/>
      <c r="Y401" s="83"/>
      <c r="AA401" s="83"/>
      <c r="AB401" s="83"/>
      <c r="AC401" s="84"/>
      <c r="AD401" s="79"/>
      <c r="AE401" s="79"/>
      <c r="AF401" s="79"/>
      <c r="AG401" s="79"/>
      <c r="AH401" s="79"/>
      <c r="AI401" s="79"/>
      <c r="AJ401" s="79"/>
      <c r="AK401" s="211"/>
      <c r="AL401" s="211"/>
      <c r="AM401" s="211"/>
      <c r="AN401" s="353"/>
      <c r="AO401" s="353">
        <v>-2.1876544560482256E-2</v>
      </c>
      <c r="AP401" s="353"/>
      <c r="AQ401" s="353"/>
      <c r="AR401" s="353"/>
      <c r="AS401" s="213"/>
      <c r="AU401" s="28" t="s">
        <v>7</v>
      </c>
      <c r="AV401" t="s">
        <v>7</v>
      </c>
      <c r="AW401" t="s">
        <v>7</v>
      </c>
      <c r="AX401" t="s">
        <v>11</v>
      </c>
    </row>
    <row r="402" spans="1:50" ht="14.9" customHeight="1">
      <c r="A402" s="75" t="s">
        <v>453</v>
      </c>
      <c r="C402" s="76" t="s">
        <v>228</v>
      </c>
      <c r="D402" s="53" t="s">
        <v>7</v>
      </c>
      <c r="E402" s="81"/>
      <c r="F402" s="82"/>
      <c r="G402" s="82"/>
      <c r="H402" s="82"/>
      <c r="I402" s="32"/>
      <c r="J402" s="32"/>
      <c r="K402" s="348">
        <f t="shared" si="113"/>
        <v>0</v>
      </c>
      <c r="L402" s="348">
        <f t="shared" si="114"/>
        <v>-6.5356823275632353E-3</v>
      </c>
      <c r="M402" s="84"/>
      <c r="N402" s="83"/>
      <c r="O402" s="83"/>
      <c r="P402" s="83"/>
      <c r="Q402" s="84"/>
      <c r="R402" s="83"/>
      <c r="S402" s="83"/>
      <c r="T402" s="81"/>
      <c r="U402" s="84"/>
      <c r="V402" s="83"/>
      <c r="W402" s="83"/>
      <c r="X402" s="81"/>
      <c r="Y402" s="83"/>
      <c r="AA402" s="83"/>
      <c r="AB402" s="83"/>
      <c r="AC402" s="84"/>
      <c r="AD402" s="79"/>
      <c r="AE402" s="79"/>
      <c r="AF402" s="79"/>
      <c r="AG402" s="79"/>
      <c r="AH402" s="79"/>
      <c r="AI402" s="79"/>
      <c r="AJ402" s="79"/>
      <c r="AK402" s="211"/>
      <c r="AL402" s="211"/>
      <c r="AM402" s="211"/>
      <c r="AN402" s="353"/>
      <c r="AO402" s="353">
        <v>-6.5356823275632353E-3</v>
      </c>
      <c r="AP402" s="353"/>
      <c r="AQ402" s="353"/>
      <c r="AR402" s="353"/>
      <c r="AS402" s="213"/>
      <c r="AU402" s="28" t="s">
        <v>7</v>
      </c>
      <c r="AV402" t="s">
        <v>7</v>
      </c>
      <c r="AW402" t="s">
        <v>7</v>
      </c>
      <c r="AX402" t="s">
        <v>11</v>
      </c>
    </row>
    <row r="403" spans="1:50" ht="14.9" hidden="1" customHeight="1">
      <c r="A403" s="75"/>
      <c r="C403" s="76"/>
      <c r="D403" s="53" t="s">
        <v>7</v>
      </c>
      <c r="E403" s="81"/>
      <c r="F403" s="82"/>
      <c r="G403" s="82"/>
      <c r="H403" s="82"/>
      <c r="I403" s="32"/>
      <c r="J403" s="32"/>
      <c r="K403" s="348">
        <f t="shared" si="113"/>
        <v>0</v>
      </c>
      <c r="L403" s="348">
        <f t="shared" si="114"/>
        <v>0</v>
      </c>
      <c r="M403" s="84"/>
      <c r="N403" s="83"/>
      <c r="O403" s="83"/>
      <c r="P403" s="83"/>
      <c r="Q403" s="84"/>
      <c r="R403" s="83"/>
      <c r="S403" s="83"/>
      <c r="T403" s="81"/>
      <c r="U403" s="84"/>
      <c r="V403" s="83"/>
      <c r="W403" s="83"/>
      <c r="X403" s="81"/>
      <c r="Y403" s="83"/>
      <c r="AA403" s="83"/>
      <c r="AB403" s="83"/>
      <c r="AC403" s="84"/>
      <c r="AD403" s="79"/>
      <c r="AE403" s="79"/>
      <c r="AF403" s="79"/>
      <c r="AG403" s="79"/>
      <c r="AH403" s="79"/>
      <c r="AI403" s="79"/>
      <c r="AJ403" s="79"/>
      <c r="AK403" s="211"/>
      <c r="AL403" s="211"/>
      <c r="AM403" s="211"/>
      <c r="AN403" s="353"/>
      <c r="AO403" s="353"/>
      <c r="AP403" s="353"/>
      <c r="AQ403" s="353"/>
      <c r="AR403" s="353"/>
      <c r="AS403" s="213"/>
      <c r="AU403" s="28" t="s">
        <v>7</v>
      </c>
      <c r="AV403" t="s">
        <v>7</v>
      </c>
      <c r="AW403" t="s">
        <v>7</v>
      </c>
      <c r="AX403" t="s">
        <v>11</v>
      </c>
    </row>
    <row r="404" spans="1:50" ht="14.9" hidden="1" customHeight="1">
      <c r="A404" s="75"/>
      <c r="C404" s="76"/>
      <c r="D404" s="53" t="s">
        <v>7</v>
      </c>
      <c r="E404" s="81"/>
      <c r="F404" s="82"/>
      <c r="G404" s="82"/>
      <c r="H404" s="82"/>
      <c r="I404" s="32"/>
      <c r="J404" s="32"/>
      <c r="K404" s="348">
        <f t="shared" si="113"/>
        <v>0</v>
      </c>
      <c r="L404" s="348">
        <f t="shared" si="114"/>
        <v>0</v>
      </c>
      <c r="M404" s="84"/>
      <c r="N404" s="83"/>
      <c r="O404" s="83"/>
      <c r="P404" s="83"/>
      <c r="Q404" s="84"/>
      <c r="R404" s="83"/>
      <c r="S404" s="83"/>
      <c r="T404" s="81"/>
      <c r="U404" s="84"/>
      <c r="V404" s="83"/>
      <c r="W404" s="83"/>
      <c r="X404" s="81"/>
      <c r="Y404" s="83"/>
      <c r="AA404" s="83"/>
      <c r="AB404" s="83"/>
      <c r="AC404" s="84"/>
      <c r="AD404" s="79"/>
      <c r="AE404" s="79"/>
      <c r="AF404" s="79"/>
      <c r="AG404" s="79"/>
      <c r="AH404" s="79"/>
      <c r="AI404" s="79"/>
      <c r="AJ404" s="79"/>
      <c r="AK404" s="211"/>
      <c r="AL404" s="211"/>
      <c r="AM404" s="211"/>
      <c r="AN404" s="353"/>
      <c r="AO404" s="353"/>
      <c r="AP404" s="353"/>
      <c r="AQ404" s="353"/>
      <c r="AR404" s="353"/>
      <c r="AS404" s="213"/>
      <c r="AU404" s="28" t="s">
        <v>7</v>
      </c>
      <c r="AV404" t="s">
        <v>7</v>
      </c>
      <c r="AW404" t="s">
        <v>7</v>
      </c>
      <c r="AX404" t="s">
        <v>11</v>
      </c>
    </row>
    <row r="405" spans="1:50" ht="14.9" hidden="1" customHeight="1">
      <c r="A405" s="75"/>
      <c r="C405" s="76"/>
      <c r="D405" s="53" t="s">
        <v>7</v>
      </c>
      <c r="E405" s="81"/>
      <c r="F405" s="82"/>
      <c r="G405" s="82"/>
      <c r="H405" s="82"/>
      <c r="I405" s="32"/>
      <c r="J405" s="32"/>
      <c r="K405" s="348">
        <f t="shared" si="113"/>
        <v>0</v>
      </c>
      <c r="L405" s="348">
        <f t="shared" si="114"/>
        <v>0</v>
      </c>
      <c r="M405" s="84"/>
      <c r="N405" s="83"/>
      <c r="O405" s="83"/>
      <c r="P405" s="83"/>
      <c r="Q405" s="84"/>
      <c r="R405" s="83"/>
      <c r="S405" s="83"/>
      <c r="T405" s="81"/>
      <c r="U405" s="84"/>
      <c r="V405" s="83"/>
      <c r="W405" s="83"/>
      <c r="X405" s="81"/>
      <c r="Y405" s="83"/>
      <c r="AA405" s="83"/>
      <c r="AB405" s="83"/>
      <c r="AC405" s="84"/>
      <c r="AD405" s="79"/>
      <c r="AE405" s="79"/>
      <c r="AF405" s="79"/>
      <c r="AG405" s="79"/>
      <c r="AH405" s="79"/>
      <c r="AI405" s="79"/>
      <c r="AJ405" s="79"/>
      <c r="AK405" s="211"/>
      <c r="AL405" s="211"/>
      <c r="AM405" s="211"/>
      <c r="AN405" s="353"/>
      <c r="AO405" s="353"/>
      <c r="AP405" s="353"/>
      <c r="AQ405" s="353"/>
      <c r="AR405" s="353"/>
      <c r="AS405" s="213"/>
      <c r="AU405" s="28" t="s">
        <v>7</v>
      </c>
      <c r="AV405" t="s">
        <v>7</v>
      </c>
      <c r="AW405" t="s">
        <v>7</v>
      </c>
      <c r="AX405" t="s">
        <v>11</v>
      </c>
    </row>
    <row r="406" spans="1:50" ht="14.9" hidden="1" customHeight="1" outlineLevel="1">
      <c r="A406" s="75"/>
      <c r="C406" s="76"/>
      <c r="D406" s="53" t="s">
        <v>7</v>
      </c>
      <c r="E406" s="81"/>
      <c r="F406" s="82"/>
      <c r="G406" s="82"/>
      <c r="H406" s="82"/>
      <c r="I406" s="32"/>
      <c r="J406" s="32"/>
      <c r="K406" s="348">
        <f t="shared" si="113"/>
        <v>0</v>
      </c>
      <c r="L406" s="348">
        <f t="shared" si="114"/>
        <v>0</v>
      </c>
      <c r="M406" s="84"/>
      <c r="N406" s="83"/>
      <c r="O406" s="83"/>
      <c r="P406" s="83"/>
      <c r="Q406" s="84"/>
      <c r="R406" s="83"/>
      <c r="S406" s="83"/>
      <c r="T406" s="81"/>
      <c r="U406" s="84"/>
      <c r="V406" s="83"/>
      <c r="W406" s="83"/>
      <c r="X406" s="81"/>
      <c r="Y406" s="83"/>
      <c r="AA406" s="83"/>
      <c r="AB406" s="83"/>
      <c r="AC406" s="84"/>
      <c r="AD406" s="79"/>
      <c r="AE406" s="79"/>
      <c r="AF406" s="79"/>
      <c r="AG406" s="79"/>
      <c r="AH406" s="79"/>
      <c r="AI406" s="79"/>
      <c r="AJ406" s="79"/>
      <c r="AK406" s="211"/>
      <c r="AL406" s="211"/>
      <c r="AM406" s="211"/>
      <c r="AN406" s="353"/>
      <c r="AO406" s="353"/>
      <c r="AP406" s="353"/>
      <c r="AQ406" s="353"/>
      <c r="AR406" s="353"/>
      <c r="AS406" s="213"/>
      <c r="AU406" s="28" t="s">
        <v>7</v>
      </c>
      <c r="AV406" t="s">
        <v>7</v>
      </c>
      <c r="AW406" t="s">
        <v>7</v>
      </c>
      <c r="AX406" t="s">
        <v>11</v>
      </c>
    </row>
    <row r="407" spans="1:50" ht="14.9" hidden="1" customHeight="1" outlineLevel="1">
      <c r="A407" s="75"/>
      <c r="C407" s="76"/>
      <c r="D407" s="53" t="s">
        <v>7</v>
      </c>
      <c r="E407" s="81"/>
      <c r="F407" s="82"/>
      <c r="G407" s="82"/>
      <c r="H407" s="82"/>
      <c r="I407" s="32"/>
      <c r="J407" s="32"/>
      <c r="K407" s="348">
        <f t="shared" si="113"/>
        <v>0</v>
      </c>
      <c r="L407" s="348">
        <f t="shared" si="114"/>
        <v>0</v>
      </c>
      <c r="M407" s="84"/>
      <c r="N407" s="83"/>
      <c r="O407" s="83"/>
      <c r="P407" s="83"/>
      <c r="Q407" s="84"/>
      <c r="R407" s="83"/>
      <c r="S407" s="83"/>
      <c r="T407" s="81"/>
      <c r="U407" s="84"/>
      <c r="V407" s="83"/>
      <c r="W407" s="83"/>
      <c r="X407" s="81"/>
      <c r="Y407" s="83"/>
      <c r="AA407" s="83"/>
      <c r="AB407" s="83"/>
      <c r="AC407" s="84"/>
      <c r="AD407" s="79"/>
      <c r="AE407" s="79"/>
      <c r="AF407" s="79"/>
      <c r="AG407" s="79"/>
      <c r="AH407" s="79"/>
      <c r="AI407" s="79"/>
      <c r="AJ407" s="79"/>
      <c r="AK407" s="211"/>
      <c r="AL407" s="211"/>
      <c r="AM407" s="211"/>
      <c r="AN407" s="353"/>
      <c r="AO407" s="353"/>
      <c r="AP407" s="353"/>
      <c r="AQ407" s="353"/>
      <c r="AR407" s="353"/>
      <c r="AS407" s="213"/>
      <c r="AU407" s="28" t="s">
        <v>7</v>
      </c>
      <c r="AV407" t="s">
        <v>7</v>
      </c>
      <c r="AW407" t="s">
        <v>7</v>
      </c>
      <c r="AX407" t="s">
        <v>11</v>
      </c>
    </row>
    <row r="408" spans="1:50" ht="14.9" hidden="1" customHeight="1" outlineLevel="1">
      <c r="A408" s="75"/>
      <c r="C408" s="76"/>
      <c r="D408" s="53" t="s">
        <v>7</v>
      </c>
      <c r="E408" s="81"/>
      <c r="F408" s="82"/>
      <c r="G408" s="82"/>
      <c r="H408" s="82"/>
      <c r="I408" s="32"/>
      <c r="J408" s="32"/>
      <c r="K408" s="348">
        <f t="shared" si="113"/>
        <v>0</v>
      </c>
      <c r="L408" s="348">
        <f t="shared" si="114"/>
        <v>0</v>
      </c>
      <c r="M408" s="84"/>
      <c r="N408" s="83"/>
      <c r="O408" s="83"/>
      <c r="P408" s="83"/>
      <c r="Q408" s="84"/>
      <c r="R408" s="83"/>
      <c r="S408" s="83"/>
      <c r="T408" s="81"/>
      <c r="U408" s="84"/>
      <c r="V408" s="83"/>
      <c r="W408" s="83"/>
      <c r="X408" s="81"/>
      <c r="Y408" s="83"/>
      <c r="AA408" s="83"/>
      <c r="AB408" s="83"/>
      <c r="AC408" s="84"/>
      <c r="AD408" s="79"/>
      <c r="AE408" s="79"/>
      <c r="AF408" s="79"/>
      <c r="AG408" s="79"/>
      <c r="AH408" s="79"/>
      <c r="AI408" s="79"/>
      <c r="AJ408" s="79"/>
      <c r="AK408" s="211"/>
      <c r="AL408" s="211"/>
      <c r="AM408" s="211"/>
      <c r="AN408" s="353"/>
      <c r="AO408" s="353"/>
      <c r="AP408" s="353"/>
      <c r="AQ408" s="353"/>
      <c r="AR408" s="353"/>
      <c r="AS408" s="213"/>
      <c r="AU408" s="28" t="s">
        <v>7</v>
      </c>
      <c r="AV408" t="s">
        <v>7</v>
      </c>
      <c r="AW408" t="s">
        <v>7</v>
      </c>
      <c r="AX408" t="s">
        <v>11</v>
      </c>
    </row>
    <row r="409" spans="1:50" ht="14.9" hidden="1" customHeight="1" outlineLevel="1">
      <c r="A409" s="75"/>
      <c r="C409" s="76"/>
      <c r="D409" s="53" t="s">
        <v>7</v>
      </c>
      <c r="E409" s="81"/>
      <c r="F409" s="82"/>
      <c r="G409" s="82"/>
      <c r="H409" s="82"/>
      <c r="I409" s="32"/>
      <c r="J409" s="32"/>
      <c r="K409" s="348">
        <f t="shared" si="113"/>
        <v>0</v>
      </c>
      <c r="L409" s="348">
        <f t="shared" si="114"/>
        <v>0</v>
      </c>
      <c r="M409" s="84"/>
      <c r="N409" s="83"/>
      <c r="O409" s="83"/>
      <c r="P409" s="83"/>
      <c r="Q409" s="84"/>
      <c r="R409" s="83"/>
      <c r="S409" s="83"/>
      <c r="T409" s="81"/>
      <c r="U409" s="84"/>
      <c r="V409" s="83"/>
      <c r="W409" s="83"/>
      <c r="X409" s="81"/>
      <c r="Y409" s="83"/>
      <c r="AA409" s="83"/>
      <c r="AB409" s="83"/>
      <c r="AC409" s="84"/>
      <c r="AD409" s="79"/>
      <c r="AE409" s="79"/>
      <c r="AF409" s="79"/>
      <c r="AG409" s="79"/>
      <c r="AH409" s="79"/>
      <c r="AI409" s="79"/>
      <c r="AJ409" s="79"/>
      <c r="AK409" s="211"/>
      <c r="AL409" s="211"/>
      <c r="AM409" s="211"/>
      <c r="AN409" s="353"/>
      <c r="AO409" s="353"/>
      <c r="AP409" s="353"/>
      <c r="AQ409" s="353"/>
      <c r="AR409" s="353"/>
      <c r="AS409" s="213"/>
      <c r="AU409" s="28" t="s">
        <v>7</v>
      </c>
      <c r="AV409" t="s">
        <v>7</v>
      </c>
      <c r="AW409" t="s">
        <v>7</v>
      </c>
      <c r="AX409" t="s">
        <v>11</v>
      </c>
    </row>
    <row r="410" spans="1:50" ht="14.9" hidden="1" customHeight="1" outlineLevel="1">
      <c r="A410" s="75"/>
      <c r="C410" s="76"/>
      <c r="D410" s="53" t="s">
        <v>7</v>
      </c>
      <c r="E410" s="81"/>
      <c r="F410" s="82"/>
      <c r="G410" s="82"/>
      <c r="H410" s="82"/>
      <c r="I410" s="32"/>
      <c r="J410" s="32"/>
      <c r="K410" s="348">
        <f t="shared" si="113"/>
        <v>0</v>
      </c>
      <c r="L410" s="348">
        <f t="shared" si="114"/>
        <v>0</v>
      </c>
      <c r="M410" s="84"/>
      <c r="N410" s="83"/>
      <c r="O410" s="83"/>
      <c r="P410" s="83"/>
      <c r="Q410" s="84"/>
      <c r="R410" s="83"/>
      <c r="S410" s="83"/>
      <c r="T410" s="81"/>
      <c r="U410" s="84"/>
      <c r="V410" s="83"/>
      <c r="W410" s="83"/>
      <c r="X410" s="81"/>
      <c r="Y410" s="83"/>
      <c r="AA410" s="83"/>
      <c r="AB410" s="83"/>
      <c r="AC410" s="84"/>
      <c r="AD410" s="79"/>
      <c r="AE410" s="79"/>
      <c r="AF410" s="79"/>
      <c r="AG410" s="79"/>
      <c r="AH410" s="79"/>
      <c r="AI410" s="79"/>
      <c r="AJ410" s="79"/>
      <c r="AK410" s="211"/>
      <c r="AL410" s="211"/>
      <c r="AM410" s="211"/>
      <c r="AN410" s="353"/>
      <c r="AO410" s="353"/>
      <c r="AP410" s="353"/>
      <c r="AQ410" s="353"/>
      <c r="AR410" s="353"/>
      <c r="AS410" s="213"/>
      <c r="AU410" s="28" t="s">
        <v>7</v>
      </c>
      <c r="AV410" t="s">
        <v>7</v>
      </c>
      <c r="AW410" t="s">
        <v>7</v>
      </c>
      <c r="AX410" t="s">
        <v>11</v>
      </c>
    </row>
    <row r="411" spans="1:50" ht="14.9" hidden="1" customHeight="1" outlineLevel="1">
      <c r="A411" s="75"/>
      <c r="C411" s="76"/>
      <c r="D411" s="53" t="s">
        <v>7</v>
      </c>
      <c r="E411" s="81"/>
      <c r="F411" s="82"/>
      <c r="G411" s="82"/>
      <c r="H411" s="82"/>
      <c r="I411" s="32"/>
      <c r="J411" s="32"/>
      <c r="K411" s="348">
        <f t="shared" si="113"/>
        <v>0</v>
      </c>
      <c r="L411" s="348">
        <f t="shared" si="114"/>
        <v>0</v>
      </c>
      <c r="M411" s="84"/>
      <c r="N411" s="83"/>
      <c r="O411" s="83"/>
      <c r="P411" s="83"/>
      <c r="Q411" s="84"/>
      <c r="R411" s="83"/>
      <c r="S411" s="83"/>
      <c r="T411" s="81"/>
      <c r="U411" s="84"/>
      <c r="V411" s="83"/>
      <c r="W411" s="83"/>
      <c r="X411" s="81"/>
      <c r="Y411" s="83"/>
      <c r="AA411" s="83"/>
      <c r="AB411" s="83"/>
      <c r="AC411" s="84"/>
      <c r="AD411" s="79"/>
      <c r="AE411" s="79"/>
      <c r="AF411" s="79"/>
      <c r="AG411" s="79"/>
      <c r="AH411" s="79"/>
      <c r="AI411" s="79"/>
      <c r="AJ411" s="79"/>
      <c r="AK411" s="211"/>
      <c r="AL411" s="211"/>
      <c r="AM411" s="211"/>
      <c r="AN411" s="353"/>
      <c r="AO411" s="353"/>
      <c r="AP411" s="353"/>
      <c r="AQ411" s="353"/>
      <c r="AR411" s="353"/>
      <c r="AS411" s="213"/>
      <c r="AU411" s="28" t="s">
        <v>7</v>
      </c>
      <c r="AV411" t="s">
        <v>7</v>
      </c>
      <c r="AW411" t="s">
        <v>7</v>
      </c>
      <c r="AX411" t="s">
        <v>11</v>
      </c>
    </row>
    <row r="412" spans="1:50" ht="14.9" hidden="1" customHeight="1" outlineLevel="1">
      <c r="A412" s="75"/>
      <c r="C412" s="76"/>
      <c r="D412" s="53" t="s">
        <v>7</v>
      </c>
      <c r="E412" s="81"/>
      <c r="F412" s="82"/>
      <c r="G412" s="82"/>
      <c r="H412" s="82"/>
      <c r="I412" s="32"/>
      <c r="J412" s="32"/>
      <c r="K412" s="348">
        <f t="shared" si="113"/>
        <v>0</v>
      </c>
      <c r="L412" s="348">
        <f t="shared" si="114"/>
        <v>0</v>
      </c>
      <c r="M412" s="84"/>
      <c r="N412" s="83"/>
      <c r="O412" s="83"/>
      <c r="P412" s="83"/>
      <c r="Q412" s="84"/>
      <c r="R412" s="83"/>
      <c r="S412" s="83"/>
      <c r="T412" s="81"/>
      <c r="U412" s="84"/>
      <c r="V412" s="83"/>
      <c r="W412" s="83"/>
      <c r="X412" s="81"/>
      <c r="Y412" s="83"/>
      <c r="AA412" s="83"/>
      <c r="AB412" s="83"/>
      <c r="AC412" s="84"/>
      <c r="AD412" s="79"/>
      <c r="AE412" s="79"/>
      <c r="AF412" s="79"/>
      <c r="AG412" s="79"/>
      <c r="AH412" s="79"/>
      <c r="AI412" s="79"/>
      <c r="AJ412" s="79"/>
      <c r="AK412" s="211"/>
      <c r="AL412" s="211"/>
      <c r="AM412" s="211"/>
      <c r="AN412" s="353"/>
      <c r="AO412" s="353"/>
      <c r="AP412" s="353"/>
      <c r="AQ412" s="353"/>
      <c r="AR412" s="353"/>
      <c r="AS412" s="213"/>
      <c r="AU412" s="28" t="s">
        <v>7</v>
      </c>
      <c r="AV412" t="s">
        <v>7</v>
      </c>
      <c r="AW412" t="s">
        <v>7</v>
      </c>
      <c r="AX412" t="s">
        <v>11</v>
      </c>
    </row>
    <row r="413" spans="1:50" ht="14.9" hidden="1" customHeight="1" outlineLevel="1">
      <c r="A413" s="75"/>
      <c r="C413" s="76"/>
      <c r="D413" s="53" t="s">
        <v>7</v>
      </c>
      <c r="E413" s="81"/>
      <c r="F413" s="82"/>
      <c r="G413" s="82"/>
      <c r="H413" s="82"/>
      <c r="I413" s="32"/>
      <c r="J413" s="32"/>
      <c r="K413" s="348">
        <f t="shared" si="113"/>
        <v>0</v>
      </c>
      <c r="L413" s="348">
        <f t="shared" si="114"/>
        <v>0</v>
      </c>
      <c r="M413" s="84"/>
      <c r="N413" s="83"/>
      <c r="O413" s="83"/>
      <c r="P413" s="83"/>
      <c r="Q413" s="84"/>
      <c r="R413" s="83"/>
      <c r="S413" s="83"/>
      <c r="T413" s="81"/>
      <c r="U413" s="84"/>
      <c r="V413" s="83"/>
      <c r="W413" s="83"/>
      <c r="X413" s="81"/>
      <c r="Y413" s="83"/>
      <c r="AA413" s="83"/>
      <c r="AB413" s="83"/>
      <c r="AC413" s="84"/>
      <c r="AD413" s="79"/>
      <c r="AE413" s="79"/>
      <c r="AF413" s="79"/>
      <c r="AG413" s="79"/>
      <c r="AH413" s="79"/>
      <c r="AI413" s="79"/>
      <c r="AJ413" s="79"/>
      <c r="AK413" s="211"/>
      <c r="AL413" s="211"/>
      <c r="AM413" s="211"/>
      <c r="AN413" s="353"/>
      <c r="AO413" s="353"/>
      <c r="AP413" s="353"/>
      <c r="AQ413" s="353"/>
      <c r="AR413" s="353"/>
      <c r="AS413" s="213"/>
      <c r="AU413" s="28" t="s">
        <v>7</v>
      </c>
      <c r="AV413" t="s">
        <v>7</v>
      </c>
      <c r="AW413" t="s">
        <v>7</v>
      </c>
      <c r="AX413" t="s">
        <v>11</v>
      </c>
    </row>
    <row r="414" spans="1:50" ht="14.9" hidden="1" customHeight="1" outlineLevel="1">
      <c r="A414" s="75"/>
      <c r="C414" s="76"/>
      <c r="D414" s="53" t="s">
        <v>7</v>
      </c>
      <c r="E414" s="81"/>
      <c r="F414" s="82"/>
      <c r="G414" s="82"/>
      <c r="H414" s="82"/>
      <c r="I414" s="32"/>
      <c r="J414" s="32"/>
      <c r="K414" s="348">
        <f t="shared" si="113"/>
        <v>0</v>
      </c>
      <c r="L414" s="348">
        <f t="shared" si="114"/>
        <v>0</v>
      </c>
      <c r="M414" s="84"/>
      <c r="N414" s="83"/>
      <c r="O414" s="83"/>
      <c r="P414" s="83"/>
      <c r="Q414" s="84"/>
      <c r="R414" s="83"/>
      <c r="S414" s="83"/>
      <c r="T414" s="81"/>
      <c r="U414" s="84"/>
      <c r="V414" s="83"/>
      <c r="W414" s="83"/>
      <c r="X414" s="81"/>
      <c r="Y414" s="83"/>
      <c r="AA414" s="83"/>
      <c r="AB414" s="83"/>
      <c r="AC414" s="84"/>
      <c r="AD414" s="79"/>
      <c r="AE414" s="79"/>
      <c r="AF414" s="79"/>
      <c r="AG414" s="79"/>
      <c r="AH414" s="79"/>
      <c r="AI414" s="79"/>
      <c r="AJ414" s="79"/>
      <c r="AK414" s="211"/>
      <c r="AL414" s="211"/>
      <c r="AM414" s="211"/>
      <c r="AN414" s="353"/>
      <c r="AO414" s="353"/>
      <c r="AP414" s="353"/>
      <c r="AQ414" s="353"/>
      <c r="AR414" s="353"/>
      <c r="AS414" s="213"/>
      <c r="AU414" s="28" t="s">
        <v>7</v>
      </c>
      <c r="AV414" t="s">
        <v>7</v>
      </c>
      <c r="AW414" t="s">
        <v>7</v>
      </c>
      <c r="AX414" t="s">
        <v>11</v>
      </c>
    </row>
    <row r="415" spans="1:50" ht="14.9" hidden="1" customHeight="1" outlineLevel="1">
      <c r="A415" s="75"/>
      <c r="C415" s="76"/>
      <c r="D415" s="53" t="s">
        <v>7</v>
      </c>
      <c r="E415" s="81"/>
      <c r="F415" s="82"/>
      <c r="G415" s="82"/>
      <c r="H415" s="82"/>
      <c r="I415" s="32"/>
      <c r="J415" s="32"/>
      <c r="K415" s="348">
        <f t="shared" si="113"/>
        <v>0</v>
      </c>
      <c r="L415" s="348">
        <f t="shared" si="114"/>
        <v>0</v>
      </c>
      <c r="M415" s="84"/>
      <c r="N415" s="83"/>
      <c r="O415" s="83"/>
      <c r="P415" s="83"/>
      <c r="Q415" s="84"/>
      <c r="R415" s="83"/>
      <c r="S415" s="83"/>
      <c r="T415" s="81"/>
      <c r="U415" s="84"/>
      <c r="V415" s="83"/>
      <c r="W415" s="83"/>
      <c r="X415" s="81"/>
      <c r="Y415" s="83"/>
      <c r="AA415" s="83"/>
      <c r="AB415" s="83"/>
      <c r="AC415" s="84"/>
      <c r="AD415" s="79"/>
      <c r="AE415" s="79"/>
      <c r="AF415" s="79"/>
      <c r="AG415" s="79"/>
      <c r="AH415" s="79"/>
      <c r="AI415" s="79"/>
      <c r="AJ415" s="79"/>
      <c r="AK415" s="211"/>
      <c r="AL415" s="211"/>
      <c r="AM415" s="211"/>
      <c r="AN415" s="353"/>
      <c r="AO415" s="353"/>
      <c r="AP415" s="353"/>
      <c r="AQ415" s="353"/>
      <c r="AR415" s="353"/>
      <c r="AS415" s="213"/>
      <c r="AU415" s="28" t="s">
        <v>7</v>
      </c>
      <c r="AV415" t="s">
        <v>7</v>
      </c>
      <c r="AW415" t="s">
        <v>7</v>
      </c>
      <c r="AX415" t="s">
        <v>11</v>
      </c>
    </row>
    <row r="416" spans="1:50" ht="14.9" hidden="1" customHeight="1" outlineLevel="1">
      <c r="A416" s="75"/>
      <c r="C416" s="76"/>
      <c r="D416" s="53" t="s">
        <v>7</v>
      </c>
      <c r="E416" s="81"/>
      <c r="F416" s="82"/>
      <c r="G416" s="82"/>
      <c r="H416" s="82"/>
      <c r="I416" s="32"/>
      <c r="J416" s="32"/>
      <c r="K416" s="348">
        <f t="shared" si="113"/>
        <v>0</v>
      </c>
      <c r="L416" s="348">
        <f t="shared" si="114"/>
        <v>0</v>
      </c>
      <c r="M416" s="84"/>
      <c r="N416" s="83"/>
      <c r="O416" s="83"/>
      <c r="P416" s="83"/>
      <c r="Q416" s="84"/>
      <c r="R416" s="83"/>
      <c r="S416" s="83"/>
      <c r="T416" s="81"/>
      <c r="U416" s="84"/>
      <c r="V416" s="83"/>
      <c r="W416" s="83"/>
      <c r="X416" s="81"/>
      <c r="Y416" s="83"/>
      <c r="AA416" s="83"/>
      <c r="AB416" s="83"/>
      <c r="AC416" s="84"/>
      <c r="AD416" s="79"/>
      <c r="AE416" s="79"/>
      <c r="AF416" s="79"/>
      <c r="AG416" s="79"/>
      <c r="AH416" s="79"/>
      <c r="AI416" s="79"/>
      <c r="AJ416" s="79"/>
      <c r="AK416" s="211"/>
      <c r="AL416" s="211"/>
      <c r="AM416" s="211"/>
      <c r="AN416" s="353"/>
      <c r="AO416" s="353"/>
      <c r="AP416" s="353"/>
      <c r="AQ416" s="353"/>
      <c r="AR416" s="353"/>
      <c r="AS416" s="213"/>
      <c r="AU416" s="28" t="s">
        <v>7</v>
      </c>
      <c r="AV416" t="s">
        <v>7</v>
      </c>
      <c r="AW416" t="s">
        <v>7</v>
      </c>
      <c r="AX416" t="s">
        <v>11</v>
      </c>
    </row>
    <row r="417" spans="1:50" ht="14.9" hidden="1" customHeight="1" outlineLevel="1">
      <c r="A417" s="75"/>
      <c r="C417" s="76"/>
      <c r="D417" s="53" t="s">
        <v>7</v>
      </c>
      <c r="E417" s="81"/>
      <c r="F417" s="82"/>
      <c r="G417" s="82"/>
      <c r="H417" s="82"/>
      <c r="I417" s="32"/>
      <c r="J417" s="32"/>
      <c r="K417" s="348">
        <f t="shared" si="113"/>
        <v>0</v>
      </c>
      <c r="L417" s="348">
        <f t="shared" si="114"/>
        <v>0</v>
      </c>
      <c r="M417" s="84"/>
      <c r="N417" s="83"/>
      <c r="O417" s="83"/>
      <c r="P417" s="83"/>
      <c r="Q417" s="84"/>
      <c r="R417" s="83"/>
      <c r="S417" s="83"/>
      <c r="T417" s="81"/>
      <c r="U417" s="84"/>
      <c r="V417" s="83"/>
      <c r="W417" s="83"/>
      <c r="X417" s="81"/>
      <c r="Y417" s="83"/>
      <c r="AA417" s="83"/>
      <c r="AB417" s="83"/>
      <c r="AC417" s="84"/>
      <c r="AD417" s="79"/>
      <c r="AE417" s="79"/>
      <c r="AF417" s="79"/>
      <c r="AG417" s="79"/>
      <c r="AH417" s="79"/>
      <c r="AI417" s="79"/>
      <c r="AJ417" s="79"/>
      <c r="AK417" s="211"/>
      <c r="AL417" s="211"/>
      <c r="AM417" s="211"/>
      <c r="AN417" s="353"/>
      <c r="AO417" s="353"/>
      <c r="AP417" s="353"/>
      <c r="AQ417" s="353"/>
      <c r="AR417" s="353"/>
      <c r="AS417" s="213"/>
      <c r="AU417" s="28" t="s">
        <v>7</v>
      </c>
      <c r="AV417" t="s">
        <v>7</v>
      </c>
      <c r="AW417" t="s">
        <v>7</v>
      </c>
      <c r="AX417" t="s">
        <v>11</v>
      </c>
    </row>
    <row r="418" spans="1:50" ht="14.9" hidden="1" customHeight="1" outlineLevel="1">
      <c r="A418" s="75"/>
      <c r="C418" s="76"/>
      <c r="D418" s="53" t="s">
        <v>7</v>
      </c>
      <c r="E418" s="81"/>
      <c r="F418" s="82"/>
      <c r="G418" s="82"/>
      <c r="H418" s="82"/>
      <c r="I418" s="32"/>
      <c r="J418" s="32"/>
      <c r="K418" s="348">
        <f t="shared" si="113"/>
        <v>0</v>
      </c>
      <c r="L418" s="348">
        <f t="shared" si="114"/>
        <v>0</v>
      </c>
      <c r="M418" s="84"/>
      <c r="N418" s="83"/>
      <c r="O418" s="83"/>
      <c r="P418" s="83"/>
      <c r="Q418" s="84"/>
      <c r="R418" s="83"/>
      <c r="S418" s="83"/>
      <c r="T418" s="81"/>
      <c r="U418" s="84"/>
      <c r="V418" s="83"/>
      <c r="W418" s="83"/>
      <c r="X418" s="81"/>
      <c r="Y418" s="83"/>
      <c r="AA418" s="83"/>
      <c r="AB418" s="83"/>
      <c r="AC418" s="84"/>
      <c r="AD418" s="79"/>
      <c r="AE418" s="79"/>
      <c r="AF418" s="79"/>
      <c r="AG418" s="79"/>
      <c r="AH418" s="79"/>
      <c r="AI418" s="79"/>
      <c r="AJ418" s="79"/>
      <c r="AK418" s="211"/>
      <c r="AL418" s="211"/>
      <c r="AM418" s="211"/>
      <c r="AN418" s="353"/>
      <c r="AO418" s="353"/>
      <c r="AP418" s="353"/>
      <c r="AQ418" s="353"/>
      <c r="AR418" s="353"/>
      <c r="AS418" s="213"/>
      <c r="AU418" s="28" t="s">
        <v>7</v>
      </c>
      <c r="AV418" t="s">
        <v>7</v>
      </c>
      <c r="AW418" t="s">
        <v>7</v>
      </c>
      <c r="AX418" t="s">
        <v>11</v>
      </c>
    </row>
    <row r="419" spans="1:50" ht="14.9" hidden="1" customHeight="1" outlineLevel="1">
      <c r="A419" s="75"/>
      <c r="C419" s="76"/>
      <c r="D419" s="53" t="s">
        <v>7</v>
      </c>
      <c r="E419" s="81"/>
      <c r="F419" s="82"/>
      <c r="G419" s="82"/>
      <c r="H419" s="82"/>
      <c r="I419" s="32"/>
      <c r="J419" s="32"/>
      <c r="K419" s="348">
        <f t="shared" si="113"/>
        <v>0</v>
      </c>
      <c r="L419" s="348">
        <f t="shared" si="114"/>
        <v>0</v>
      </c>
      <c r="M419" s="84"/>
      <c r="N419" s="83"/>
      <c r="O419" s="83"/>
      <c r="P419" s="83"/>
      <c r="Q419" s="84"/>
      <c r="R419" s="83"/>
      <c r="S419" s="83"/>
      <c r="T419" s="81"/>
      <c r="U419" s="84"/>
      <c r="V419" s="83"/>
      <c r="W419" s="83"/>
      <c r="X419" s="81"/>
      <c r="Y419" s="83"/>
      <c r="AA419" s="83"/>
      <c r="AB419" s="83"/>
      <c r="AC419" s="84"/>
      <c r="AD419" s="79"/>
      <c r="AE419" s="79"/>
      <c r="AF419" s="79"/>
      <c r="AG419" s="79"/>
      <c r="AH419" s="79"/>
      <c r="AI419" s="79"/>
      <c r="AJ419" s="79"/>
      <c r="AK419" s="211"/>
      <c r="AL419" s="211"/>
      <c r="AM419" s="211"/>
      <c r="AN419" s="353"/>
      <c r="AO419" s="353"/>
      <c r="AP419" s="353"/>
      <c r="AQ419" s="353"/>
      <c r="AR419" s="353"/>
      <c r="AS419" s="213"/>
      <c r="AU419" s="28" t="s">
        <v>7</v>
      </c>
      <c r="AV419" t="s">
        <v>7</v>
      </c>
      <c r="AW419" t="s">
        <v>7</v>
      </c>
      <c r="AX419" t="s">
        <v>11</v>
      </c>
    </row>
    <row r="420" spans="1:50" ht="14.9" hidden="1" customHeight="1" collapsed="1">
      <c r="A420" s="75" t="s">
        <v>342</v>
      </c>
      <c r="B420" t="s">
        <v>215</v>
      </c>
      <c r="C420" s="76" t="s">
        <v>86</v>
      </c>
      <c r="D420" s="77" t="s">
        <v>49</v>
      </c>
      <c r="E420" s="81"/>
      <c r="F420" s="82"/>
      <c r="G420" s="82"/>
      <c r="H420" s="82"/>
      <c r="I420" s="32">
        <f t="shared" si="111"/>
        <v>0</v>
      </c>
      <c r="J420" s="32">
        <f>SUM(AG420:AJ420)</f>
        <v>-1.323</v>
      </c>
      <c r="K420" s="348">
        <f t="shared" si="113"/>
        <v>0</v>
      </c>
      <c r="L420" s="348">
        <f t="shared" si="114"/>
        <v>0</v>
      </c>
      <c r="M420" s="84"/>
      <c r="N420" s="83"/>
      <c r="O420" s="83"/>
      <c r="P420" s="83"/>
      <c r="Q420" s="84"/>
      <c r="R420" s="83"/>
      <c r="S420" s="83"/>
      <c r="T420" s="81"/>
      <c r="U420" s="84"/>
      <c r="V420" s="83"/>
      <c r="W420" s="83"/>
      <c r="X420" s="81"/>
      <c r="Y420" s="83"/>
      <c r="AA420" s="83"/>
      <c r="AB420" s="83"/>
      <c r="AC420" s="84"/>
      <c r="AD420" s="79"/>
      <c r="AE420" s="79"/>
      <c r="AF420" s="79"/>
      <c r="AG420" s="79"/>
      <c r="AH420" s="79"/>
      <c r="AI420" s="79">
        <v>-0.7</v>
      </c>
      <c r="AJ420" s="79">
        <v>-0.623</v>
      </c>
      <c r="AK420" s="211">
        <v>0</v>
      </c>
      <c r="AL420" s="211">
        <v>0</v>
      </c>
      <c r="AM420" s="211">
        <v>0</v>
      </c>
      <c r="AN420" s="353">
        <v>0</v>
      </c>
      <c r="AO420" s="353">
        <v>0</v>
      </c>
      <c r="AP420" s="353">
        <v>0</v>
      </c>
      <c r="AQ420" s="353">
        <v>0</v>
      </c>
      <c r="AR420" s="353">
        <v>0</v>
      </c>
      <c r="AS420" s="213"/>
      <c r="AU420" s="28" t="s">
        <v>34</v>
      </c>
      <c r="AV420" t="str">
        <f>AU420</f>
        <v>Hygiene</v>
      </c>
      <c r="AW420" t="s">
        <v>6</v>
      </c>
      <c r="AX420" t="s">
        <v>11</v>
      </c>
    </row>
    <row r="421" spans="1:50" ht="14.9" hidden="1" customHeight="1">
      <c r="A421" s="258" t="s">
        <v>343</v>
      </c>
      <c r="B421" t="s">
        <v>239</v>
      </c>
      <c r="C421" s="76" t="s">
        <v>71</v>
      </c>
      <c r="D421" s="77" t="s">
        <v>218</v>
      </c>
      <c r="E421" s="81"/>
      <c r="F421" s="82"/>
      <c r="G421" s="82"/>
      <c r="H421" s="82"/>
      <c r="I421" s="32">
        <f t="shared" si="111"/>
        <v>0</v>
      </c>
      <c r="J421" s="32">
        <f t="shared" si="112"/>
        <v>-7.2559500000000003</v>
      </c>
      <c r="K421" s="348">
        <f>SUM(AK421:AN421)</f>
        <v>0</v>
      </c>
      <c r="L421" s="348">
        <f t="shared" si="114"/>
        <v>0</v>
      </c>
      <c r="M421" s="84"/>
      <c r="N421" s="83"/>
      <c r="O421" s="83"/>
      <c r="P421" s="83"/>
      <c r="Q421" s="84"/>
      <c r="R421" s="83"/>
      <c r="S421" s="83"/>
      <c r="T421" s="81"/>
      <c r="U421" s="84"/>
      <c r="V421" s="83"/>
      <c r="W421" s="83"/>
      <c r="X421" s="81"/>
      <c r="Y421" s="83"/>
      <c r="AA421" s="83"/>
      <c r="AB421" s="83"/>
      <c r="AC421" s="84"/>
      <c r="AD421" s="79"/>
      <c r="AE421" s="79"/>
      <c r="AF421" s="79"/>
      <c r="AG421" s="79"/>
      <c r="AH421" s="79"/>
      <c r="AI421" s="79"/>
      <c r="AJ421" s="79">
        <v>-7.2559500000000003</v>
      </c>
      <c r="AK421" s="211">
        <v>0</v>
      </c>
      <c r="AL421" s="211">
        <v>0</v>
      </c>
      <c r="AM421" s="211">
        <v>0</v>
      </c>
      <c r="AN421" s="353">
        <v>0</v>
      </c>
      <c r="AO421" s="353">
        <v>0</v>
      </c>
      <c r="AP421" s="353">
        <v>0</v>
      </c>
      <c r="AQ421" s="353">
        <v>0</v>
      </c>
      <c r="AR421" s="353">
        <v>0</v>
      </c>
      <c r="AS421" s="213"/>
      <c r="AU421" s="28" t="s">
        <v>31</v>
      </c>
      <c r="AV421" t="s">
        <v>446</v>
      </c>
      <c r="AW421" s="28" t="s">
        <v>1</v>
      </c>
      <c r="AX421" t="s">
        <v>11</v>
      </c>
    </row>
    <row r="422" spans="1:50" ht="14.9" hidden="1" customHeight="1" outlineLevel="1">
      <c r="A422" s="75"/>
      <c r="C422" s="76"/>
      <c r="D422" s="53"/>
      <c r="E422" s="81"/>
      <c r="F422" s="82"/>
      <c r="G422" s="82"/>
      <c r="H422" s="82"/>
      <c r="I422" s="32">
        <f t="shared" si="111"/>
        <v>0</v>
      </c>
      <c r="J422" s="32"/>
      <c r="K422" s="348">
        <f t="shared" si="113"/>
        <v>0</v>
      </c>
      <c r="L422" s="348">
        <f t="shared" si="114"/>
        <v>0</v>
      </c>
      <c r="M422" s="84"/>
      <c r="N422" s="83"/>
      <c r="O422" s="83"/>
      <c r="P422" s="83"/>
      <c r="Q422" s="84"/>
      <c r="R422" s="83"/>
      <c r="S422" s="83"/>
      <c r="T422" s="81"/>
      <c r="U422" s="84"/>
      <c r="V422" s="83"/>
      <c r="W422" s="83"/>
      <c r="X422" s="81"/>
      <c r="Y422" s="83"/>
      <c r="AA422" s="83"/>
      <c r="AB422" s="83"/>
      <c r="AC422" s="84"/>
      <c r="AD422" s="79"/>
      <c r="AE422" s="79"/>
      <c r="AF422" s="79"/>
      <c r="AG422" s="79"/>
      <c r="AH422" s="79"/>
      <c r="AI422" s="79"/>
      <c r="AJ422" s="79"/>
      <c r="AK422" s="211"/>
      <c r="AL422" s="211"/>
      <c r="AM422" s="211"/>
      <c r="AN422" s="211"/>
      <c r="AO422" s="211"/>
      <c r="AP422" s="211"/>
      <c r="AQ422" s="211"/>
      <c r="AR422" s="211"/>
      <c r="AS422" s="211"/>
      <c r="AU422" s="28"/>
    </row>
    <row r="423" spans="1:50" ht="14.9" hidden="1" customHeight="1" outlineLevel="1">
      <c r="A423" s="75"/>
      <c r="C423" s="76"/>
      <c r="D423" s="53"/>
      <c r="E423" s="81"/>
      <c r="F423" s="82"/>
      <c r="G423" s="82"/>
      <c r="H423" s="82"/>
      <c r="I423" s="32">
        <f t="shared" si="111"/>
        <v>0</v>
      </c>
      <c r="J423" s="32"/>
      <c r="K423" s="348">
        <f t="shared" si="113"/>
        <v>0</v>
      </c>
      <c r="L423" s="348">
        <f t="shared" si="114"/>
        <v>0</v>
      </c>
      <c r="M423" s="84"/>
      <c r="N423" s="83"/>
      <c r="O423" s="83"/>
      <c r="P423" s="83"/>
      <c r="Q423" s="84"/>
      <c r="R423" s="83"/>
      <c r="S423" s="83"/>
      <c r="T423" s="81"/>
      <c r="U423" s="84"/>
      <c r="V423" s="83"/>
      <c r="W423" s="83"/>
      <c r="X423" s="81"/>
      <c r="Y423" s="83"/>
      <c r="AA423" s="83"/>
      <c r="AB423" s="83"/>
      <c r="AC423" s="84"/>
      <c r="AD423" s="79"/>
      <c r="AE423" s="79"/>
      <c r="AF423" s="79"/>
      <c r="AG423" s="79"/>
      <c r="AH423" s="79"/>
      <c r="AI423" s="79"/>
      <c r="AJ423" s="79"/>
      <c r="AK423" s="211"/>
      <c r="AL423" s="211"/>
      <c r="AM423" s="211"/>
      <c r="AN423" s="211"/>
      <c r="AO423" s="211"/>
      <c r="AP423" s="211"/>
      <c r="AQ423" s="211"/>
      <c r="AR423" s="211"/>
      <c r="AS423" s="211"/>
      <c r="AU423" s="28"/>
    </row>
    <row r="424" spans="1:50" ht="14.9" hidden="1" customHeight="1" outlineLevel="1">
      <c r="A424" s="75"/>
      <c r="C424" s="76"/>
      <c r="D424" s="53"/>
      <c r="E424" s="81"/>
      <c r="F424" s="82"/>
      <c r="G424" s="82"/>
      <c r="H424" s="82"/>
      <c r="I424" s="32">
        <f t="shared" si="111"/>
        <v>0</v>
      </c>
      <c r="J424" s="32"/>
      <c r="K424" s="348">
        <f t="shared" si="113"/>
        <v>0</v>
      </c>
      <c r="L424" s="348">
        <f t="shared" si="114"/>
        <v>0</v>
      </c>
      <c r="M424" s="84"/>
      <c r="N424" s="83"/>
      <c r="O424" s="83"/>
      <c r="P424" s="83"/>
      <c r="Q424" s="84"/>
      <c r="R424" s="83"/>
      <c r="S424" s="83"/>
      <c r="T424" s="81"/>
      <c r="U424" s="84"/>
      <c r="V424" s="83"/>
      <c r="W424" s="83"/>
      <c r="X424" s="81"/>
      <c r="Y424" s="83"/>
      <c r="AA424" s="83"/>
      <c r="AB424" s="83"/>
      <c r="AC424" s="84"/>
      <c r="AD424" s="79"/>
      <c r="AE424" s="79"/>
      <c r="AF424" s="79"/>
      <c r="AG424" s="79"/>
      <c r="AH424" s="79"/>
      <c r="AI424" s="79"/>
      <c r="AJ424" s="79"/>
      <c r="AK424" s="211"/>
      <c r="AL424" s="211"/>
      <c r="AM424" s="211"/>
      <c r="AN424" s="211"/>
      <c r="AO424" s="211"/>
      <c r="AP424" s="211"/>
      <c r="AQ424" s="211"/>
      <c r="AR424" s="211"/>
      <c r="AS424" s="211"/>
      <c r="AU424" s="28"/>
    </row>
    <row r="425" spans="1:50" ht="14.9" hidden="1" customHeight="1" outlineLevel="1">
      <c r="A425" s="75"/>
      <c r="C425" s="76"/>
      <c r="D425" s="53"/>
      <c r="E425" s="81"/>
      <c r="F425" s="82"/>
      <c r="G425" s="82"/>
      <c r="H425" s="82"/>
      <c r="I425" s="32">
        <f t="shared" si="111"/>
        <v>0</v>
      </c>
      <c r="J425" s="32"/>
      <c r="K425" s="348">
        <f t="shared" si="113"/>
        <v>0</v>
      </c>
      <c r="L425" s="348">
        <f t="shared" si="114"/>
        <v>0</v>
      </c>
      <c r="M425" s="84"/>
      <c r="N425" s="83"/>
      <c r="O425" s="83"/>
      <c r="P425" s="83"/>
      <c r="Q425" s="84"/>
      <c r="R425" s="83"/>
      <c r="S425" s="83"/>
      <c r="T425" s="81"/>
      <c r="U425" s="84"/>
      <c r="V425" s="83"/>
      <c r="W425" s="83"/>
      <c r="X425" s="81"/>
      <c r="Y425" s="83"/>
      <c r="AA425" s="83"/>
      <c r="AB425" s="83"/>
      <c r="AC425" s="84"/>
      <c r="AD425" s="79"/>
      <c r="AE425" s="79"/>
      <c r="AF425" s="79"/>
      <c r="AG425" s="79"/>
      <c r="AH425" s="79"/>
      <c r="AI425" s="79"/>
      <c r="AJ425" s="79"/>
      <c r="AK425" s="211"/>
      <c r="AL425" s="211"/>
      <c r="AM425" s="211"/>
      <c r="AN425" s="211"/>
      <c r="AO425" s="211"/>
      <c r="AP425" s="211"/>
      <c r="AQ425" s="211"/>
      <c r="AR425" s="211"/>
      <c r="AS425" s="211"/>
      <c r="AU425" s="28"/>
    </row>
    <row r="426" spans="1:50" ht="14.9" hidden="1" customHeight="1" outlineLevel="1">
      <c r="A426" s="75"/>
      <c r="C426" s="76"/>
      <c r="D426" s="53"/>
      <c r="E426" s="81"/>
      <c r="F426" s="82"/>
      <c r="G426" s="82"/>
      <c r="H426" s="82"/>
      <c r="I426" s="32">
        <f t="shared" si="111"/>
        <v>0</v>
      </c>
      <c r="J426" s="32"/>
      <c r="K426" s="348">
        <f t="shared" si="113"/>
        <v>0</v>
      </c>
      <c r="L426" s="348">
        <f t="shared" si="114"/>
        <v>0</v>
      </c>
      <c r="M426" s="84"/>
      <c r="N426" s="83"/>
      <c r="O426" s="83"/>
      <c r="P426" s="83"/>
      <c r="Q426" s="84"/>
      <c r="R426" s="83"/>
      <c r="S426" s="83"/>
      <c r="T426" s="81"/>
      <c r="U426" s="84"/>
      <c r="V426" s="83"/>
      <c r="W426" s="83"/>
      <c r="X426" s="81"/>
      <c r="Y426" s="83"/>
      <c r="AA426" s="83"/>
      <c r="AB426" s="83"/>
      <c r="AC426" s="84"/>
      <c r="AD426" s="79"/>
      <c r="AE426" s="79"/>
      <c r="AF426" s="79"/>
      <c r="AG426" s="79"/>
      <c r="AH426" s="79"/>
      <c r="AI426" s="79"/>
      <c r="AJ426" s="79"/>
      <c r="AK426" s="211"/>
      <c r="AL426" s="211"/>
      <c r="AM426" s="211"/>
      <c r="AN426" s="211"/>
      <c r="AO426" s="211"/>
      <c r="AP426" s="211"/>
      <c r="AQ426" s="211"/>
      <c r="AR426" s="211"/>
      <c r="AS426" s="211"/>
      <c r="AU426" s="28"/>
    </row>
    <row r="427" spans="1:50" ht="14.9" hidden="1" customHeight="1" outlineLevel="1">
      <c r="A427" s="75"/>
      <c r="C427" s="76"/>
      <c r="D427" s="53"/>
      <c r="E427" s="81"/>
      <c r="F427" s="82"/>
      <c r="G427" s="82"/>
      <c r="H427" s="82"/>
      <c r="I427" s="32">
        <f t="shared" si="111"/>
        <v>0</v>
      </c>
      <c r="J427" s="32"/>
      <c r="K427" s="348">
        <f t="shared" si="113"/>
        <v>0</v>
      </c>
      <c r="L427" s="348">
        <f t="shared" si="114"/>
        <v>0</v>
      </c>
      <c r="M427" s="84"/>
      <c r="N427" s="83"/>
      <c r="O427" s="83"/>
      <c r="P427" s="83"/>
      <c r="Q427" s="84"/>
      <c r="R427" s="83"/>
      <c r="S427" s="83"/>
      <c r="T427" s="81"/>
      <c r="U427" s="84"/>
      <c r="V427" s="83"/>
      <c r="W427" s="83"/>
      <c r="X427" s="81"/>
      <c r="Y427" s="83"/>
      <c r="AA427" s="83"/>
      <c r="AB427" s="83"/>
      <c r="AC427" s="84"/>
      <c r="AD427" s="79"/>
      <c r="AE427" s="79"/>
      <c r="AF427" s="79"/>
      <c r="AG427" s="79"/>
      <c r="AH427" s="79"/>
      <c r="AI427" s="79"/>
      <c r="AJ427" s="79"/>
      <c r="AK427" s="211"/>
      <c r="AL427" s="211"/>
      <c r="AM427" s="211"/>
      <c r="AN427" s="211"/>
      <c r="AO427" s="211"/>
      <c r="AP427" s="211"/>
      <c r="AQ427" s="211"/>
      <c r="AR427" s="211"/>
      <c r="AS427" s="211"/>
      <c r="AU427" s="28"/>
    </row>
    <row r="428" spans="1:50" ht="14.9" hidden="1" customHeight="1" outlineLevel="1">
      <c r="A428" s="75"/>
      <c r="C428" s="76"/>
      <c r="D428" s="53"/>
      <c r="E428" s="81"/>
      <c r="F428" s="82"/>
      <c r="G428" s="82"/>
      <c r="H428" s="82"/>
      <c r="I428" s="32">
        <f t="shared" si="111"/>
        <v>0</v>
      </c>
      <c r="J428" s="32"/>
      <c r="K428" s="348">
        <f t="shared" si="113"/>
        <v>0</v>
      </c>
      <c r="L428" s="348">
        <f t="shared" si="114"/>
        <v>0</v>
      </c>
      <c r="M428" s="84"/>
      <c r="N428" s="83"/>
      <c r="O428" s="83"/>
      <c r="P428" s="83"/>
      <c r="Q428" s="84"/>
      <c r="R428" s="83"/>
      <c r="S428" s="83"/>
      <c r="T428" s="81"/>
      <c r="U428" s="84"/>
      <c r="V428" s="83"/>
      <c r="W428" s="83"/>
      <c r="X428" s="81"/>
      <c r="Y428" s="83"/>
      <c r="AA428" s="83"/>
      <c r="AB428" s="83"/>
      <c r="AC428" s="84"/>
      <c r="AD428" s="79"/>
      <c r="AE428" s="79"/>
      <c r="AF428" s="79"/>
      <c r="AG428" s="79"/>
      <c r="AH428" s="79"/>
      <c r="AI428" s="79"/>
      <c r="AJ428" s="79"/>
      <c r="AK428" s="211"/>
      <c r="AL428" s="211"/>
      <c r="AM428" s="211"/>
      <c r="AN428" s="211"/>
      <c r="AO428" s="211"/>
      <c r="AP428" s="211"/>
      <c r="AQ428" s="211"/>
      <c r="AR428" s="211"/>
      <c r="AS428" s="211"/>
      <c r="AU428" s="28"/>
    </row>
    <row r="429" spans="1:50" ht="14.9" hidden="1" customHeight="1" outlineLevel="1">
      <c r="A429" s="75"/>
      <c r="C429" s="76"/>
      <c r="D429" s="53"/>
      <c r="E429" s="81"/>
      <c r="F429" s="82"/>
      <c r="G429" s="82"/>
      <c r="H429" s="82"/>
      <c r="I429" s="32"/>
      <c r="J429" s="32"/>
      <c r="K429" s="348">
        <f t="shared" si="113"/>
        <v>0</v>
      </c>
      <c r="L429" s="348">
        <f t="shared" si="114"/>
        <v>0</v>
      </c>
      <c r="M429" s="84"/>
      <c r="N429" s="83"/>
      <c r="O429" s="83"/>
      <c r="P429" s="83"/>
      <c r="Q429" s="84"/>
      <c r="R429" s="83"/>
      <c r="S429" s="83"/>
      <c r="T429" s="81"/>
      <c r="U429" s="84"/>
      <c r="V429" s="83"/>
      <c r="W429" s="83"/>
      <c r="X429" s="81"/>
      <c r="Y429" s="83"/>
      <c r="AA429" s="83"/>
      <c r="AB429" s="83"/>
      <c r="AC429" s="84"/>
      <c r="AD429" s="79"/>
      <c r="AE429" s="79"/>
      <c r="AF429" s="79"/>
      <c r="AG429" s="79"/>
      <c r="AH429" s="79"/>
      <c r="AI429" s="79"/>
      <c r="AJ429" s="79"/>
      <c r="AK429" s="211"/>
      <c r="AL429" s="211"/>
      <c r="AM429" s="211"/>
      <c r="AN429" s="211"/>
      <c r="AO429" s="211"/>
      <c r="AP429" s="211"/>
      <c r="AQ429" s="211"/>
      <c r="AR429" s="211"/>
      <c r="AS429" s="211"/>
      <c r="AU429" s="28"/>
    </row>
    <row r="430" spans="1:50" ht="14.9" hidden="1" customHeight="1" outlineLevel="1">
      <c r="A430" s="75"/>
      <c r="C430" s="76"/>
      <c r="D430" s="53"/>
      <c r="E430" s="81"/>
      <c r="F430" s="82"/>
      <c r="G430" s="82"/>
      <c r="H430" s="82"/>
      <c r="I430" s="32"/>
      <c r="J430" s="32"/>
      <c r="K430" s="348">
        <f t="shared" si="113"/>
        <v>0</v>
      </c>
      <c r="L430" s="348">
        <f t="shared" si="114"/>
        <v>0</v>
      </c>
      <c r="M430" s="84"/>
      <c r="N430" s="83"/>
      <c r="O430" s="83"/>
      <c r="P430" s="83"/>
      <c r="Q430" s="84"/>
      <c r="R430" s="83"/>
      <c r="S430" s="83"/>
      <c r="T430" s="81"/>
      <c r="U430" s="84"/>
      <c r="V430" s="83"/>
      <c r="W430" s="83"/>
      <c r="X430" s="81"/>
      <c r="Y430" s="83"/>
      <c r="AA430" s="83"/>
      <c r="AB430" s="83"/>
      <c r="AC430" s="84"/>
      <c r="AD430" s="79"/>
      <c r="AE430" s="79"/>
      <c r="AF430" s="79"/>
      <c r="AG430" s="79"/>
      <c r="AH430" s="79"/>
      <c r="AI430" s="79"/>
      <c r="AJ430" s="79"/>
      <c r="AK430" s="211"/>
      <c r="AL430" s="211"/>
      <c r="AM430" s="211"/>
      <c r="AN430" s="211"/>
      <c r="AO430" s="211"/>
      <c r="AP430" s="211"/>
      <c r="AQ430" s="211"/>
      <c r="AR430" s="211"/>
      <c r="AS430" s="211"/>
      <c r="AU430" s="28"/>
    </row>
    <row r="431" spans="1:50" ht="14.9" hidden="1" customHeight="1" outlineLevel="1">
      <c r="A431" s="75"/>
      <c r="C431" s="76"/>
      <c r="D431" s="53"/>
      <c r="E431" s="81"/>
      <c r="F431" s="82"/>
      <c r="G431" s="82"/>
      <c r="H431" s="82"/>
      <c r="I431" s="32"/>
      <c r="J431" s="32"/>
      <c r="K431" s="348">
        <f t="shared" si="113"/>
        <v>0</v>
      </c>
      <c r="L431" s="348">
        <f t="shared" si="114"/>
        <v>0</v>
      </c>
      <c r="M431" s="84"/>
      <c r="N431" s="83"/>
      <c r="O431" s="83"/>
      <c r="P431" s="83"/>
      <c r="Q431" s="84"/>
      <c r="R431" s="83"/>
      <c r="S431" s="83"/>
      <c r="T431" s="81"/>
      <c r="U431" s="84"/>
      <c r="V431" s="83"/>
      <c r="W431" s="83"/>
      <c r="X431" s="81"/>
      <c r="Y431" s="83"/>
      <c r="AA431" s="83"/>
      <c r="AB431" s="83"/>
      <c r="AC431" s="84"/>
      <c r="AD431" s="79"/>
      <c r="AE431" s="79"/>
      <c r="AF431" s="79"/>
      <c r="AG431" s="79"/>
      <c r="AH431" s="79"/>
      <c r="AI431" s="79"/>
      <c r="AJ431" s="79"/>
      <c r="AK431" s="211"/>
      <c r="AL431" s="211"/>
      <c r="AM431" s="211"/>
      <c r="AN431" s="211"/>
      <c r="AO431" s="211"/>
      <c r="AP431" s="211"/>
      <c r="AQ431" s="211"/>
      <c r="AR431" s="211"/>
      <c r="AS431" s="211"/>
      <c r="AU431" s="28"/>
    </row>
    <row r="432" spans="1:50" ht="14.9" hidden="1" customHeight="1" outlineLevel="1">
      <c r="A432" s="75"/>
      <c r="C432" s="76"/>
      <c r="D432" s="53"/>
      <c r="E432" s="81"/>
      <c r="F432" s="82"/>
      <c r="G432" s="82"/>
      <c r="H432" s="82"/>
      <c r="I432" s="32"/>
      <c r="J432" s="32"/>
      <c r="K432" s="348">
        <f t="shared" si="113"/>
        <v>0</v>
      </c>
      <c r="L432" s="348">
        <f t="shared" si="114"/>
        <v>0</v>
      </c>
      <c r="M432" s="84"/>
      <c r="N432" s="83"/>
      <c r="O432" s="83"/>
      <c r="P432" s="83"/>
      <c r="Q432" s="84"/>
      <c r="R432" s="83"/>
      <c r="S432" s="83"/>
      <c r="T432" s="81"/>
      <c r="U432" s="84"/>
      <c r="V432" s="83"/>
      <c r="W432" s="83"/>
      <c r="X432" s="81"/>
      <c r="Y432" s="83"/>
      <c r="AA432" s="83"/>
      <c r="AB432" s="83"/>
      <c r="AC432" s="84"/>
      <c r="AD432" s="79"/>
      <c r="AE432" s="79"/>
      <c r="AF432" s="79"/>
      <c r="AG432" s="79"/>
      <c r="AH432" s="79"/>
      <c r="AI432" s="79"/>
      <c r="AJ432" s="79"/>
      <c r="AK432" s="211"/>
      <c r="AL432" s="211"/>
      <c r="AM432" s="211"/>
      <c r="AN432" s="211"/>
      <c r="AO432" s="211"/>
      <c r="AP432" s="211"/>
      <c r="AQ432" s="211"/>
      <c r="AR432" s="211"/>
      <c r="AS432" s="211"/>
      <c r="AU432" s="28"/>
    </row>
    <row r="433" spans="1:50" ht="14.9" hidden="1" customHeight="1" outlineLevel="1">
      <c r="A433" s="75"/>
      <c r="C433" s="76"/>
      <c r="D433" s="53"/>
      <c r="E433" s="81"/>
      <c r="F433" s="82"/>
      <c r="G433" s="82"/>
      <c r="H433" s="82"/>
      <c r="I433" s="32"/>
      <c r="J433" s="32"/>
      <c r="K433" s="348">
        <f t="shared" ref="K433:K443" si="117">SUM(AK433:AN433)</f>
        <v>0</v>
      </c>
      <c r="L433" s="348">
        <f t="shared" si="114"/>
        <v>0</v>
      </c>
      <c r="M433" s="84"/>
      <c r="N433" s="83"/>
      <c r="O433" s="83"/>
      <c r="P433" s="83"/>
      <c r="Q433" s="84"/>
      <c r="R433" s="83"/>
      <c r="S433" s="83"/>
      <c r="T433" s="81"/>
      <c r="U433" s="84"/>
      <c r="V433" s="83"/>
      <c r="W433" s="83"/>
      <c r="X433" s="81"/>
      <c r="Y433" s="83"/>
      <c r="AA433" s="83"/>
      <c r="AB433" s="83"/>
      <c r="AC433" s="84"/>
      <c r="AD433" s="79"/>
      <c r="AE433" s="79"/>
      <c r="AF433" s="79"/>
      <c r="AG433" s="79"/>
      <c r="AH433" s="79"/>
      <c r="AI433" s="79"/>
      <c r="AJ433" s="79"/>
      <c r="AK433" s="211"/>
      <c r="AL433" s="211"/>
      <c r="AM433" s="211"/>
      <c r="AN433" s="211"/>
      <c r="AO433" s="211"/>
      <c r="AP433" s="211"/>
      <c r="AQ433" s="211"/>
      <c r="AR433" s="211"/>
      <c r="AS433" s="211"/>
      <c r="AU433" s="28"/>
    </row>
    <row r="434" spans="1:50" ht="14.9" hidden="1" customHeight="1" outlineLevel="1">
      <c r="A434" s="75"/>
      <c r="C434" s="76"/>
      <c r="D434" s="53"/>
      <c r="E434" s="81"/>
      <c r="F434" s="82"/>
      <c r="G434" s="82"/>
      <c r="H434" s="82"/>
      <c r="I434" s="32"/>
      <c r="J434" s="32"/>
      <c r="K434" s="348">
        <f t="shared" si="117"/>
        <v>0</v>
      </c>
      <c r="L434" s="348">
        <f t="shared" si="114"/>
        <v>0</v>
      </c>
      <c r="M434" s="84"/>
      <c r="N434" s="83"/>
      <c r="O434" s="83"/>
      <c r="P434" s="83"/>
      <c r="Q434" s="84"/>
      <c r="R434" s="83"/>
      <c r="S434" s="83"/>
      <c r="T434" s="81"/>
      <c r="U434" s="84"/>
      <c r="V434" s="83"/>
      <c r="W434" s="83"/>
      <c r="X434" s="81"/>
      <c r="Y434" s="83"/>
      <c r="AA434" s="83"/>
      <c r="AB434" s="83"/>
      <c r="AC434" s="84"/>
      <c r="AD434" s="79"/>
      <c r="AE434" s="79"/>
      <c r="AF434" s="79"/>
      <c r="AG434" s="79"/>
      <c r="AH434" s="79"/>
      <c r="AI434" s="79"/>
      <c r="AJ434" s="79"/>
      <c r="AK434" s="211"/>
      <c r="AL434" s="211"/>
      <c r="AM434" s="211"/>
      <c r="AN434" s="211"/>
      <c r="AO434" s="211"/>
      <c r="AP434" s="211"/>
      <c r="AQ434" s="211"/>
      <c r="AR434" s="211"/>
      <c r="AS434" s="211"/>
      <c r="AU434" s="28"/>
    </row>
    <row r="435" spans="1:50" ht="14.9" hidden="1" customHeight="1" outlineLevel="1">
      <c r="A435" s="75"/>
      <c r="C435" s="76"/>
      <c r="D435" s="53"/>
      <c r="E435" s="81"/>
      <c r="F435" s="82"/>
      <c r="G435" s="82"/>
      <c r="H435" s="82"/>
      <c r="I435" s="82"/>
      <c r="J435" s="82"/>
      <c r="K435" s="348">
        <f t="shared" si="117"/>
        <v>0</v>
      </c>
      <c r="L435" s="348">
        <f t="shared" si="114"/>
        <v>0</v>
      </c>
      <c r="M435" s="84"/>
      <c r="N435" s="83"/>
      <c r="O435" s="83"/>
      <c r="P435" s="83"/>
      <c r="Q435" s="84"/>
      <c r="R435" s="83"/>
      <c r="S435" s="83"/>
      <c r="T435" s="81"/>
      <c r="U435" s="84"/>
      <c r="V435" s="83"/>
      <c r="W435" s="83"/>
      <c r="X435" s="81"/>
      <c r="Y435" s="83"/>
      <c r="AA435" s="83"/>
      <c r="AB435" s="83"/>
      <c r="AC435" s="84"/>
      <c r="AD435" s="79"/>
      <c r="AE435" s="79"/>
      <c r="AF435" s="79"/>
      <c r="AG435" s="79"/>
      <c r="AH435" s="79"/>
      <c r="AI435" s="79"/>
      <c r="AJ435" s="79"/>
      <c r="AK435" s="211"/>
      <c r="AL435" s="211"/>
      <c r="AM435" s="211"/>
      <c r="AN435" s="211"/>
      <c r="AO435" s="211"/>
      <c r="AP435" s="211"/>
      <c r="AQ435" s="211"/>
      <c r="AR435" s="211"/>
      <c r="AS435" s="211"/>
      <c r="AU435" s="28"/>
    </row>
    <row r="436" spans="1:50" ht="14.9" hidden="1" customHeight="1" outlineLevel="1">
      <c r="A436" s="75"/>
      <c r="C436" s="76"/>
      <c r="D436" s="53"/>
      <c r="E436" s="81"/>
      <c r="F436" s="82"/>
      <c r="G436" s="82"/>
      <c r="H436" s="82"/>
      <c r="I436" s="82"/>
      <c r="J436" s="82"/>
      <c r="K436" s="348">
        <f t="shared" si="117"/>
        <v>0</v>
      </c>
      <c r="L436" s="348">
        <f t="shared" si="114"/>
        <v>0</v>
      </c>
      <c r="M436" s="84"/>
      <c r="N436" s="83"/>
      <c r="O436" s="83"/>
      <c r="P436" s="83"/>
      <c r="Q436" s="84"/>
      <c r="R436" s="83"/>
      <c r="S436" s="83"/>
      <c r="T436" s="81"/>
      <c r="U436" s="84"/>
      <c r="V436" s="83"/>
      <c r="W436" s="83"/>
      <c r="X436" s="81"/>
      <c r="Y436" s="83"/>
      <c r="AA436" s="83"/>
      <c r="AB436" s="83"/>
      <c r="AC436" s="84"/>
      <c r="AD436" s="79"/>
      <c r="AE436" s="79"/>
      <c r="AF436" s="79"/>
      <c r="AG436" s="79"/>
      <c r="AH436" s="79"/>
      <c r="AI436" s="79"/>
      <c r="AJ436" s="79"/>
      <c r="AK436" s="211"/>
      <c r="AL436" s="211"/>
      <c r="AM436" s="211"/>
      <c r="AN436" s="211"/>
      <c r="AO436" s="211"/>
      <c r="AP436" s="211"/>
      <c r="AQ436" s="211"/>
      <c r="AR436" s="211"/>
      <c r="AS436" s="211"/>
      <c r="AU436" s="28"/>
    </row>
    <row r="437" spans="1:50" ht="14.9" hidden="1" customHeight="1" outlineLevel="1">
      <c r="A437" s="75"/>
      <c r="C437" s="76"/>
      <c r="D437" s="53"/>
      <c r="E437" s="81"/>
      <c r="F437" s="82"/>
      <c r="G437" s="82"/>
      <c r="H437" s="82"/>
      <c r="I437" s="82"/>
      <c r="J437" s="82"/>
      <c r="K437" s="348">
        <f t="shared" si="117"/>
        <v>0</v>
      </c>
      <c r="L437" s="348">
        <f t="shared" si="114"/>
        <v>0</v>
      </c>
      <c r="M437" s="84"/>
      <c r="N437" s="83"/>
      <c r="O437" s="83"/>
      <c r="P437" s="83"/>
      <c r="Q437" s="84"/>
      <c r="R437" s="83"/>
      <c r="S437" s="83"/>
      <c r="T437" s="81"/>
      <c r="U437" s="84"/>
      <c r="V437" s="83"/>
      <c r="W437" s="83"/>
      <c r="X437" s="81"/>
      <c r="Y437" s="83"/>
      <c r="AA437" s="83"/>
      <c r="AB437" s="83"/>
      <c r="AC437" s="84"/>
      <c r="AD437" s="79"/>
      <c r="AE437" s="79"/>
      <c r="AF437" s="79"/>
      <c r="AG437" s="79"/>
      <c r="AH437" s="79"/>
      <c r="AI437" s="79"/>
      <c r="AJ437" s="79"/>
      <c r="AK437" s="211"/>
      <c r="AL437" s="211"/>
      <c r="AM437" s="211"/>
      <c r="AN437" s="211"/>
      <c r="AO437" s="211"/>
      <c r="AP437" s="211"/>
      <c r="AQ437" s="211"/>
      <c r="AR437" s="211"/>
      <c r="AS437" s="211"/>
      <c r="AU437" s="28"/>
    </row>
    <row r="438" spans="1:50" ht="14.9" hidden="1" customHeight="1" outlineLevel="1">
      <c r="A438" s="75"/>
      <c r="C438" s="76"/>
      <c r="D438" s="53"/>
      <c r="E438" s="81"/>
      <c r="F438" s="82"/>
      <c r="G438" s="82"/>
      <c r="H438" s="82"/>
      <c r="I438" s="82"/>
      <c r="J438" s="82"/>
      <c r="K438" s="348">
        <f t="shared" si="117"/>
        <v>0</v>
      </c>
      <c r="L438" s="348">
        <f t="shared" si="114"/>
        <v>0</v>
      </c>
      <c r="M438" s="84"/>
      <c r="N438" s="83"/>
      <c r="O438" s="83"/>
      <c r="P438" s="83"/>
      <c r="Q438" s="84"/>
      <c r="R438" s="83"/>
      <c r="S438" s="83"/>
      <c r="T438" s="81"/>
      <c r="U438" s="84"/>
      <c r="V438" s="83"/>
      <c r="W438" s="83"/>
      <c r="X438" s="81"/>
      <c r="Y438" s="83"/>
      <c r="AA438" s="83"/>
      <c r="AB438" s="83"/>
      <c r="AC438" s="84"/>
      <c r="AD438" s="79"/>
      <c r="AE438" s="79"/>
      <c r="AF438" s="79"/>
      <c r="AG438" s="79"/>
      <c r="AH438" s="79"/>
      <c r="AI438" s="79"/>
      <c r="AJ438" s="79"/>
      <c r="AK438" s="211"/>
      <c r="AL438" s="211"/>
      <c r="AM438" s="211"/>
      <c r="AN438" s="211"/>
      <c r="AO438" s="211"/>
      <c r="AP438" s="211"/>
      <c r="AQ438" s="211"/>
      <c r="AR438" s="211"/>
      <c r="AS438" s="211"/>
      <c r="AU438" s="28"/>
    </row>
    <row r="439" spans="1:50" ht="14.9" hidden="1" customHeight="1" outlineLevel="1">
      <c r="A439" s="75"/>
      <c r="C439" s="76"/>
      <c r="D439" s="53"/>
      <c r="E439" s="81"/>
      <c r="F439" s="82"/>
      <c r="G439" s="82"/>
      <c r="H439" s="82"/>
      <c r="I439" s="82"/>
      <c r="J439" s="82"/>
      <c r="K439" s="348">
        <f t="shared" si="117"/>
        <v>0</v>
      </c>
      <c r="L439" s="348">
        <f t="shared" si="114"/>
        <v>0</v>
      </c>
      <c r="M439" s="84"/>
      <c r="N439" s="83"/>
      <c r="O439" s="83"/>
      <c r="P439" s="83"/>
      <c r="Q439" s="84"/>
      <c r="R439" s="83"/>
      <c r="S439" s="83"/>
      <c r="T439" s="81"/>
      <c r="U439" s="84"/>
      <c r="V439" s="83"/>
      <c r="W439" s="83"/>
      <c r="X439" s="81"/>
      <c r="Y439" s="83"/>
      <c r="AA439" s="83"/>
      <c r="AB439" s="83"/>
      <c r="AC439" s="84"/>
      <c r="AD439" s="79"/>
      <c r="AE439" s="79"/>
      <c r="AF439" s="79"/>
      <c r="AG439" s="79"/>
      <c r="AH439" s="79"/>
      <c r="AI439" s="79"/>
      <c r="AJ439" s="79"/>
      <c r="AK439" s="211"/>
      <c r="AL439" s="211"/>
      <c r="AM439" s="211"/>
      <c r="AN439" s="211"/>
      <c r="AO439" s="211"/>
      <c r="AP439" s="211"/>
      <c r="AQ439" s="211"/>
      <c r="AR439" s="211"/>
      <c r="AS439" s="211"/>
      <c r="AU439" s="28"/>
    </row>
    <row r="440" spans="1:50" ht="14.9" hidden="1" customHeight="1" outlineLevel="1">
      <c r="A440" s="75"/>
      <c r="C440" s="76"/>
      <c r="D440" s="53"/>
      <c r="E440" s="81"/>
      <c r="F440" s="82"/>
      <c r="G440" s="82"/>
      <c r="H440" s="82"/>
      <c r="I440" s="82"/>
      <c r="J440" s="82"/>
      <c r="K440" s="348">
        <f t="shared" si="117"/>
        <v>0</v>
      </c>
      <c r="L440" s="348">
        <f t="shared" si="114"/>
        <v>0</v>
      </c>
      <c r="M440" s="84"/>
      <c r="N440" s="83"/>
      <c r="O440" s="83"/>
      <c r="P440" s="83"/>
      <c r="Q440" s="84"/>
      <c r="R440" s="83"/>
      <c r="S440" s="83"/>
      <c r="T440" s="81"/>
      <c r="U440" s="84"/>
      <c r="V440" s="83"/>
      <c r="W440" s="83"/>
      <c r="X440" s="81"/>
      <c r="Y440" s="83"/>
      <c r="AA440" s="83"/>
      <c r="AB440" s="83"/>
      <c r="AC440" s="84"/>
      <c r="AD440" s="79"/>
      <c r="AE440" s="79"/>
      <c r="AF440" s="79"/>
      <c r="AG440" s="79"/>
      <c r="AH440" s="79"/>
      <c r="AI440" s="79"/>
      <c r="AJ440" s="79"/>
      <c r="AK440" s="211"/>
      <c r="AL440" s="211"/>
      <c r="AM440" s="211"/>
      <c r="AN440" s="211"/>
      <c r="AO440" s="211"/>
      <c r="AP440" s="211"/>
      <c r="AQ440" s="211"/>
      <c r="AR440" s="211"/>
      <c r="AS440" s="211"/>
      <c r="AU440" s="28"/>
    </row>
    <row r="441" spans="1:50" ht="14.9" hidden="1" customHeight="1" outlineLevel="1">
      <c r="A441" s="75"/>
      <c r="C441" s="76"/>
      <c r="D441" s="53"/>
      <c r="E441" s="81"/>
      <c r="F441" s="82"/>
      <c r="G441" s="82"/>
      <c r="H441" s="82"/>
      <c r="I441" s="82"/>
      <c r="J441" s="82"/>
      <c r="K441" s="348">
        <f t="shared" si="117"/>
        <v>0</v>
      </c>
      <c r="L441" s="348">
        <f t="shared" si="114"/>
        <v>0</v>
      </c>
      <c r="M441" s="84"/>
      <c r="N441" s="83"/>
      <c r="O441" s="83"/>
      <c r="P441" s="83"/>
      <c r="Q441" s="84"/>
      <c r="R441" s="83"/>
      <c r="S441" s="83"/>
      <c r="T441" s="81"/>
      <c r="U441" s="84"/>
      <c r="V441" s="83"/>
      <c r="W441" s="83"/>
      <c r="X441" s="81"/>
      <c r="Y441" s="83"/>
      <c r="AA441" s="83"/>
      <c r="AB441" s="83"/>
      <c r="AC441" s="84"/>
      <c r="AD441" s="79"/>
      <c r="AE441" s="79"/>
      <c r="AF441" s="79"/>
      <c r="AG441" s="79"/>
      <c r="AH441" s="79"/>
      <c r="AI441" s="79"/>
      <c r="AJ441" s="79"/>
      <c r="AK441" s="211"/>
      <c r="AL441" s="211"/>
      <c r="AM441" s="211"/>
      <c r="AN441" s="211"/>
      <c r="AO441" s="211"/>
      <c r="AP441" s="211"/>
      <c r="AQ441" s="211"/>
      <c r="AR441" s="211"/>
      <c r="AS441" s="211"/>
      <c r="AU441" s="28"/>
    </row>
    <row r="442" spans="1:50" ht="14.9" hidden="1" customHeight="1" outlineLevel="1">
      <c r="A442" s="75"/>
      <c r="C442" s="76"/>
      <c r="D442" s="53"/>
      <c r="E442" s="81"/>
      <c r="F442" s="82"/>
      <c r="G442" s="82"/>
      <c r="H442" s="82"/>
      <c r="I442" s="82"/>
      <c r="J442" s="82"/>
      <c r="K442" s="348">
        <f t="shared" si="117"/>
        <v>0</v>
      </c>
      <c r="L442" s="348">
        <f t="shared" si="114"/>
        <v>0</v>
      </c>
      <c r="M442" s="84"/>
      <c r="N442" s="83"/>
      <c r="O442" s="83"/>
      <c r="P442" s="83"/>
      <c r="Q442" s="84"/>
      <c r="R442" s="83"/>
      <c r="S442" s="83"/>
      <c r="T442" s="81"/>
      <c r="U442" s="84"/>
      <c r="V442" s="83"/>
      <c r="W442" s="83"/>
      <c r="X442" s="81"/>
      <c r="Y442" s="83"/>
      <c r="AA442" s="83"/>
      <c r="AB442" s="83"/>
      <c r="AC442" s="84"/>
      <c r="AD442" s="79"/>
      <c r="AE442" s="79"/>
      <c r="AF442" s="79"/>
      <c r="AG442" s="79"/>
      <c r="AH442" s="79"/>
      <c r="AI442" s="79"/>
      <c r="AJ442" s="79"/>
      <c r="AK442" s="211"/>
      <c r="AL442" s="211"/>
      <c r="AM442" s="211"/>
      <c r="AN442" s="211"/>
      <c r="AO442" s="211"/>
      <c r="AP442" s="211"/>
      <c r="AQ442" s="211"/>
      <c r="AR442" s="211"/>
      <c r="AS442" s="211"/>
      <c r="AU442" s="28"/>
    </row>
    <row r="443" spans="1:50" ht="14.9" hidden="1" customHeight="1" outlineLevel="1">
      <c r="A443" s="75"/>
      <c r="C443" s="76"/>
      <c r="D443" s="77"/>
      <c r="E443" s="81">
        <f t="shared" si="107"/>
        <v>0</v>
      </c>
      <c r="F443" s="82">
        <f t="shared" si="108"/>
        <v>0</v>
      </c>
      <c r="G443" s="82">
        <f t="shared" si="109"/>
        <v>0</v>
      </c>
      <c r="H443" s="82">
        <f t="shared" si="110"/>
        <v>0</v>
      </c>
      <c r="I443" s="82">
        <f t="shared" si="110"/>
        <v>0</v>
      </c>
      <c r="J443" s="82"/>
      <c r="K443" s="348">
        <f t="shared" si="117"/>
        <v>0</v>
      </c>
      <c r="L443" s="348">
        <f t="shared" si="114"/>
        <v>0</v>
      </c>
      <c r="M443" s="84"/>
      <c r="N443" s="83"/>
      <c r="O443" s="83"/>
      <c r="P443" s="83"/>
      <c r="Q443" s="84"/>
      <c r="R443" s="83"/>
      <c r="S443" s="83"/>
      <c r="T443" s="81"/>
      <c r="U443" s="84"/>
      <c r="V443" s="83"/>
      <c r="W443" s="83"/>
      <c r="X443" s="81"/>
      <c r="Y443" s="83"/>
      <c r="AA443" s="83"/>
      <c r="AB443" s="83"/>
      <c r="AC443" s="84"/>
      <c r="AD443" s="79"/>
      <c r="AE443" s="79"/>
      <c r="AF443" s="79"/>
      <c r="AG443" s="79"/>
      <c r="AH443" s="79"/>
      <c r="AI443" s="79"/>
      <c r="AJ443" s="79"/>
      <c r="AK443" s="211"/>
      <c r="AL443" s="211"/>
      <c r="AM443" s="211"/>
      <c r="AN443" s="211"/>
      <c r="AO443" s="211"/>
      <c r="AP443" s="211"/>
      <c r="AQ443" s="211"/>
      <c r="AR443" s="211"/>
      <c r="AS443" s="211"/>
      <c r="AU443" s="28"/>
    </row>
    <row r="444" spans="1:50" ht="14.9" hidden="1" customHeight="1" collapsed="1">
      <c r="A444" s="86" t="s">
        <v>344</v>
      </c>
      <c r="B444" s="46"/>
      <c r="C444" s="47"/>
      <c r="D444" s="48"/>
      <c r="E444" s="51">
        <f t="shared" ref="E444:AF444" si="118">SUM(E445,E451,E463,E492,E452)</f>
        <v>0</v>
      </c>
      <c r="F444" s="51">
        <f t="shared" si="118"/>
        <v>0</v>
      </c>
      <c r="G444" s="51">
        <f t="shared" si="118"/>
        <v>0</v>
      </c>
      <c r="H444" s="126">
        <f t="shared" si="118"/>
        <v>-10.596842759607425</v>
      </c>
      <c r="I444" s="126">
        <f t="shared" si="118"/>
        <v>-19.064747428461388</v>
      </c>
      <c r="J444" s="126">
        <f t="shared" si="118"/>
        <v>-0.13984432000000002</v>
      </c>
      <c r="K444" s="208">
        <f t="shared" si="118"/>
        <v>0</v>
      </c>
      <c r="L444" s="208">
        <f t="shared" si="118"/>
        <v>0</v>
      </c>
      <c r="M444" s="126">
        <f t="shared" si="118"/>
        <v>0</v>
      </c>
      <c r="N444" s="126">
        <f t="shared" si="118"/>
        <v>0</v>
      </c>
      <c r="O444" s="126">
        <f t="shared" si="118"/>
        <v>0</v>
      </c>
      <c r="P444" s="126">
        <f t="shared" si="118"/>
        <v>0</v>
      </c>
      <c r="Q444" s="126">
        <f t="shared" si="118"/>
        <v>0</v>
      </c>
      <c r="R444" s="126">
        <f t="shared" si="118"/>
        <v>0</v>
      </c>
      <c r="S444" s="126">
        <f t="shared" si="118"/>
        <v>0</v>
      </c>
      <c r="T444" s="126">
        <f t="shared" si="118"/>
        <v>0</v>
      </c>
      <c r="U444" s="126">
        <f t="shared" si="118"/>
        <v>0</v>
      </c>
      <c r="V444" s="126">
        <f t="shared" si="118"/>
        <v>0</v>
      </c>
      <c r="W444" s="126">
        <f t="shared" si="118"/>
        <v>0</v>
      </c>
      <c r="X444" s="126">
        <f t="shared" si="118"/>
        <v>0</v>
      </c>
      <c r="Y444" s="126">
        <f t="shared" si="118"/>
        <v>-2.7765231432299586</v>
      </c>
      <c r="Z444" s="126">
        <f t="shared" si="118"/>
        <v>6.0538635832996191E-4</v>
      </c>
      <c r="AA444" s="126">
        <f t="shared" si="118"/>
        <v>4.0191174835202393E-4</v>
      </c>
      <c r="AB444" s="126">
        <f t="shared" si="118"/>
        <v>-7.821326914484148</v>
      </c>
      <c r="AC444" s="126">
        <f t="shared" si="118"/>
        <v>-28.559239850000001</v>
      </c>
      <c r="AD444" s="126">
        <f t="shared" si="118"/>
        <v>-3.1651670899999997</v>
      </c>
      <c r="AE444" s="126">
        <f t="shared" si="118"/>
        <v>-0.25005301000000024</v>
      </c>
      <c r="AF444" s="126">
        <f t="shared" si="118"/>
        <v>12.909712521538612</v>
      </c>
      <c r="AG444" s="126">
        <v>-0.10660752999999999</v>
      </c>
      <c r="AH444" s="126">
        <v>-3.3236790000000016E-2</v>
      </c>
      <c r="AI444" s="126">
        <v>0</v>
      </c>
      <c r="AJ444" s="126">
        <v>-4.3368086899420177E-19</v>
      </c>
      <c r="AK444" s="208">
        <v>0</v>
      </c>
      <c r="AL444" s="208">
        <f>SUM(AL445,AL451,AL463,AL492,AL452)</f>
        <v>0</v>
      </c>
      <c r="AM444" s="208">
        <f>SUM(AM445,AM451,AM463,AM492,AM452)</f>
        <v>0</v>
      </c>
      <c r="AN444" s="208">
        <f>SUM(AN445,AN451,AN463,AN492,AN452)</f>
        <v>0</v>
      </c>
      <c r="AO444" s="208">
        <f>SUM(AO445,AO451,AO463,AO492,AO452)</f>
        <v>0</v>
      </c>
      <c r="AP444" s="208">
        <f t="shared" ref="AP444:AR444" si="119">SUM(AP445,AP451,AP463,AP492,AP452)</f>
        <v>0</v>
      </c>
      <c r="AQ444" s="208">
        <f t="shared" si="119"/>
        <v>0</v>
      </c>
      <c r="AR444" s="208">
        <f t="shared" si="119"/>
        <v>0</v>
      </c>
      <c r="AS444" s="208"/>
      <c r="AU444" s="28"/>
    </row>
    <row r="445" spans="1:50" s="28" customFormat="1" ht="14.9" hidden="1" customHeight="1">
      <c r="A445" s="87" t="s">
        <v>23</v>
      </c>
      <c r="B445" s="88"/>
      <c r="C445" s="89"/>
      <c r="D445" s="90"/>
      <c r="E445" s="91">
        <f>SUM(E446:E447)</f>
        <v>0</v>
      </c>
      <c r="F445" s="92">
        <f>SUM(F446:F447)</f>
        <v>0</v>
      </c>
      <c r="G445" s="92">
        <f>SUM(G446:G450)</f>
        <v>0</v>
      </c>
      <c r="H445" s="92">
        <f>SUM(H446:H450)</f>
        <v>0</v>
      </c>
      <c r="I445" s="92">
        <f>SUM(I446:I450)</f>
        <v>-12.908996509999998</v>
      </c>
      <c r="J445" s="92">
        <f>SUM(J446:J450)</f>
        <v>0</v>
      </c>
      <c r="K445" s="212">
        <f>SUM(K446:K452)</f>
        <v>0</v>
      </c>
      <c r="L445" s="212">
        <f>SUM(L446:L452)</f>
        <v>0</v>
      </c>
      <c r="M445" s="92">
        <f t="shared" ref="M445:AF445" si="120">SUM(M446:M450)</f>
        <v>0</v>
      </c>
      <c r="N445" s="92">
        <f t="shared" si="120"/>
        <v>0</v>
      </c>
      <c r="O445" s="92">
        <f t="shared" si="120"/>
        <v>0</v>
      </c>
      <c r="P445" s="92">
        <f t="shared" si="120"/>
        <v>0</v>
      </c>
      <c r="Q445" s="92">
        <f t="shared" si="120"/>
        <v>0</v>
      </c>
      <c r="R445" s="92">
        <f t="shared" si="120"/>
        <v>0</v>
      </c>
      <c r="S445" s="92">
        <f t="shared" si="120"/>
        <v>0</v>
      </c>
      <c r="T445" s="92">
        <f t="shared" si="120"/>
        <v>0</v>
      </c>
      <c r="U445" s="92">
        <f t="shared" si="120"/>
        <v>0</v>
      </c>
      <c r="V445" s="92">
        <f t="shared" si="120"/>
        <v>0</v>
      </c>
      <c r="W445" s="92">
        <f t="shared" si="120"/>
        <v>0</v>
      </c>
      <c r="X445" s="92">
        <f t="shared" si="120"/>
        <v>0</v>
      </c>
      <c r="Y445" s="92">
        <f t="shared" si="120"/>
        <v>0</v>
      </c>
      <c r="Z445" s="92">
        <f t="shared" si="120"/>
        <v>0</v>
      </c>
      <c r="AA445" s="92">
        <f t="shared" si="120"/>
        <v>0</v>
      </c>
      <c r="AB445" s="135">
        <f t="shared" si="120"/>
        <v>0</v>
      </c>
      <c r="AC445" s="93">
        <f t="shared" si="120"/>
        <v>-23.466850669999999</v>
      </c>
      <c r="AD445" s="93">
        <f t="shared" si="120"/>
        <v>-2.1014726100000001</v>
      </c>
      <c r="AE445" s="93">
        <f t="shared" si="120"/>
        <v>-8.8817841970012523E-16</v>
      </c>
      <c r="AF445" s="93">
        <f t="shared" si="120"/>
        <v>12.65932677</v>
      </c>
      <c r="AG445" s="93">
        <v>0</v>
      </c>
      <c r="AH445" s="93">
        <v>0</v>
      </c>
      <c r="AI445" s="93">
        <v>0</v>
      </c>
      <c r="AJ445" s="93">
        <v>0</v>
      </c>
      <c r="AK445" s="214">
        <v>0</v>
      </c>
      <c r="AL445" s="214">
        <f t="shared" ref="AL445:AR445" si="121">SUM(AL446:AL450)</f>
        <v>0</v>
      </c>
      <c r="AM445" s="214">
        <f t="shared" si="121"/>
        <v>0</v>
      </c>
      <c r="AN445" s="214">
        <f t="shared" si="121"/>
        <v>0</v>
      </c>
      <c r="AO445" s="214">
        <f t="shared" si="121"/>
        <v>0</v>
      </c>
      <c r="AP445" s="214">
        <f t="shared" si="121"/>
        <v>0</v>
      </c>
      <c r="AQ445" s="214">
        <f t="shared" si="121"/>
        <v>0</v>
      </c>
      <c r="AR445" s="214">
        <f t="shared" si="121"/>
        <v>0</v>
      </c>
      <c r="AS445" s="214"/>
      <c r="AT445" s="4"/>
    </row>
    <row r="446" spans="1:50" ht="14.9" hidden="1" customHeight="1">
      <c r="A446" s="27" t="s">
        <v>270</v>
      </c>
      <c r="B446" s="28" t="s">
        <v>270</v>
      </c>
      <c r="C446" s="29" t="s">
        <v>249</v>
      </c>
      <c r="D446" s="30" t="s">
        <v>218</v>
      </c>
      <c r="E446" s="78">
        <f t="shared" ref="E446:E450" si="122">SUM(M446:P446)</f>
        <v>0</v>
      </c>
      <c r="F446" s="35">
        <f t="shared" ref="F446:F450" si="123">SUM(Q446:T446)</f>
        <v>0</v>
      </c>
      <c r="G446" s="44">
        <f t="shared" ref="G446:G450" si="124">SUM(U446:X446)</f>
        <v>0</v>
      </c>
      <c r="H446" s="44">
        <f t="shared" ref="H446:H450" si="125">SUM(Y446:AB446)</f>
        <v>0</v>
      </c>
      <c r="I446" s="32">
        <f t="shared" ref="I446:I452" si="126">SUM(AC446:AF446)</f>
        <v>-10.155640810000001</v>
      </c>
      <c r="J446" s="32">
        <f t="shared" ref="J446:J493" si="127">SUM(AG446:AJ446)</f>
        <v>0</v>
      </c>
      <c r="K446" s="348">
        <f t="shared" ref="K446:K502" si="128">SUM(AK446:AN446)</f>
        <v>0</v>
      </c>
      <c r="L446" s="348">
        <f t="shared" ref="L446:L502" si="129">SUM(AO446:AR446)</f>
        <v>0</v>
      </c>
      <c r="M446" s="131"/>
      <c r="N446" s="36"/>
      <c r="O446" s="36"/>
      <c r="P446" s="36"/>
      <c r="Q446" s="131"/>
      <c r="R446" s="36"/>
      <c r="S446" s="36"/>
      <c r="T446" s="34"/>
      <c r="U446" s="131"/>
      <c r="V446" s="36"/>
      <c r="W446" s="36"/>
      <c r="X446" s="34"/>
      <c r="Y446" s="36"/>
      <c r="Z446" s="36"/>
      <c r="AA446" s="36"/>
      <c r="AB446" s="36"/>
      <c r="AC446" s="131">
        <v>-5.5670884135881398</v>
      </c>
      <c r="AD446" s="79">
        <v>-6.8306836411860417E-2</v>
      </c>
      <c r="AE446" s="79">
        <v>-4.4307270600000006</v>
      </c>
      <c r="AF446" s="79">
        <v>-8.95185000000005E-2</v>
      </c>
      <c r="AG446" s="79"/>
      <c r="AH446" s="79"/>
      <c r="AI446" s="79"/>
      <c r="AJ446" s="79"/>
      <c r="AK446" s="211"/>
      <c r="AL446" s="211"/>
      <c r="AM446" s="211"/>
      <c r="AN446" s="211"/>
      <c r="AO446" s="211"/>
      <c r="AP446" s="211"/>
      <c r="AQ446" s="211"/>
      <c r="AR446" s="211"/>
      <c r="AS446" s="211"/>
      <c r="AU446" s="28" t="s">
        <v>31</v>
      </c>
      <c r="AV446" t="s">
        <v>446</v>
      </c>
      <c r="AW446" s="28" t="s">
        <v>1</v>
      </c>
      <c r="AX446" t="s">
        <v>23</v>
      </c>
    </row>
    <row r="447" spans="1:50" ht="14.9" hidden="1" customHeight="1">
      <c r="A447" s="27" t="s">
        <v>270</v>
      </c>
      <c r="B447" s="28" t="s">
        <v>270</v>
      </c>
      <c r="C447" s="29" t="s">
        <v>71</v>
      </c>
      <c r="D447" s="30" t="s">
        <v>218</v>
      </c>
      <c r="E447" s="78">
        <f t="shared" si="122"/>
        <v>0</v>
      </c>
      <c r="F447" s="35">
        <f t="shared" si="123"/>
        <v>0</v>
      </c>
      <c r="G447" s="44">
        <f t="shared" si="124"/>
        <v>0</v>
      </c>
      <c r="H447" s="44">
        <f t="shared" si="125"/>
        <v>0</v>
      </c>
      <c r="I447" s="32">
        <f t="shared" si="126"/>
        <v>0</v>
      </c>
      <c r="J447" s="32">
        <f t="shared" si="127"/>
        <v>0</v>
      </c>
      <c r="K447" s="348">
        <f t="shared" si="128"/>
        <v>0</v>
      </c>
      <c r="L447" s="348">
        <f t="shared" si="129"/>
        <v>0</v>
      </c>
      <c r="M447" s="131"/>
      <c r="N447" s="36"/>
      <c r="O447" s="36"/>
      <c r="P447" s="36"/>
      <c r="Q447" s="131"/>
      <c r="R447" s="36"/>
      <c r="S447" s="36"/>
      <c r="T447" s="34"/>
      <c r="U447" s="131"/>
      <c r="V447" s="36"/>
      <c r="W447" s="36"/>
      <c r="X447" s="34"/>
      <c r="Y447" s="36"/>
      <c r="Z447" s="36"/>
      <c r="AA447" s="36"/>
      <c r="AB447" s="36"/>
      <c r="AC447" s="131">
        <v>-2.3975612864118601</v>
      </c>
      <c r="AD447" s="79">
        <v>-2.0331657735881397</v>
      </c>
      <c r="AE447" s="79">
        <v>4.4307270599999997</v>
      </c>
      <c r="AF447" s="79">
        <v>0</v>
      </c>
      <c r="AG447" s="79"/>
      <c r="AH447" s="79"/>
      <c r="AI447" s="79"/>
      <c r="AJ447" s="79"/>
      <c r="AK447" s="211"/>
      <c r="AL447" s="211"/>
      <c r="AM447" s="211"/>
      <c r="AN447" s="211"/>
      <c r="AO447" s="211"/>
      <c r="AP447" s="211"/>
      <c r="AQ447" s="211"/>
      <c r="AR447" s="211"/>
      <c r="AS447" s="211"/>
      <c r="AU447" s="28" t="s">
        <v>31</v>
      </c>
      <c r="AV447" t="s">
        <v>446</v>
      </c>
      <c r="AW447" s="28" t="s">
        <v>1</v>
      </c>
      <c r="AX447" t="s">
        <v>23</v>
      </c>
    </row>
    <row r="448" spans="1:50" ht="14.9" hidden="1" customHeight="1">
      <c r="A448" s="27" t="s">
        <v>239</v>
      </c>
      <c r="B448" s="28" t="s">
        <v>239</v>
      </c>
      <c r="C448" s="29" t="s">
        <v>72</v>
      </c>
      <c r="D448" s="30" t="s">
        <v>218</v>
      </c>
      <c r="E448" s="78">
        <f t="shared" si="122"/>
        <v>0</v>
      </c>
      <c r="F448" s="35">
        <f t="shared" si="123"/>
        <v>0</v>
      </c>
      <c r="G448" s="44">
        <f t="shared" si="124"/>
        <v>0</v>
      </c>
      <c r="H448" s="44">
        <f t="shared" si="125"/>
        <v>0</v>
      </c>
      <c r="I448" s="32">
        <f t="shared" si="126"/>
        <v>6.2092079340815376</v>
      </c>
      <c r="J448" s="32">
        <f t="shared" si="127"/>
        <v>0</v>
      </c>
      <c r="K448" s="348">
        <f t="shared" si="128"/>
        <v>0</v>
      </c>
      <c r="L448" s="348">
        <f t="shared" si="129"/>
        <v>0</v>
      </c>
      <c r="M448" s="131"/>
      <c r="N448" s="36"/>
      <c r="O448" s="36"/>
      <c r="P448" s="36"/>
      <c r="Q448" s="131"/>
      <c r="R448" s="36"/>
      <c r="S448" s="36"/>
      <c r="T448" s="34"/>
      <c r="U448" s="131"/>
      <c r="V448" s="36"/>
      <c r="W448" s="36"/>
      <c r="X448" s="34"/>
      <c r="Y448" s="36"/>
      <c r="Z448" s="36"/>
      <c r="AA448" s="36"/>
      <c r="AB448" s="36"/>
      <c r="AC448" s="131">
        <v>-0.49379318725866916</v>
      </c>
      <c r="AD448" s="79">
        <v>0</v>
      </c>
      <c r="AE448" s="79">
        <v>0</v>
      </c>
      <c r="AF448" s="79">
        <v>6.7030011213402068</v>
      </c>
      <c r="AG448" s="79"/>
      <c r="AH448" s="79"/>
      <c r="AI448" s="79"/>
      <c r="AJ448" s="79"/>
      <c r="AK448" s="211"/>
      <c r="AL448" s="211"/>
      <c r="AM448" s="211"/>
      <c r="AN448" s="211"/>
      <c r="AO448" s="211"/>
      <c r="AP448" s="211"/>
      <c r="AQ448" s="211"/>
      <c r="AR448" s="211"/>
      <c r="AS448" s="211"/>
      <c r="AU448" s="28" t="s">
        <v>31</v>
      </c>
      <c r="AV448" t="s">
        <v>446</v>
      </c>
      <c r="AW448" s="28" t="s">
        <v>1</v>
      </c>
      <c r="AX448" t="s">
        <v>23</v>
      </c>
    </row>
    <row r="449" spans="1:50" ht="14.9" hidden="1" customHeight="1">
      <c r="A449" s="27" t="s">
        <v>239</v>
      </c>
      <c r="B449" s="28" t="s">
        <v>239</v>
      </c>
      <c r="C449" s="29" t="s">
        <v>249</v>
      </c>
      <c r="D449" s="30" t="s">
        <v>218</v>
      </c>
      <c r="E449" s="78">
        <f t="shared" si="122"/>
        <v>0</v>
      </c>
      <c r="F449" s="35">
        <f t="shared" si="123"/>
        <v>0</v>
      </c>
      <c r="G449" s="44">
        <f t="shared" si="124"/>
        <v>0</v>
      </c>
      <c r="H449" s="44">
        <f t="shared" si="125"/>
        <v>0</v>
      </c>
      <c r="I449" s="32">
        <f t="shared" si="126"/>
        <v>5.4017802193011271</v>
      </c>
      <c r="J449" s="32">
        <f t="shared" si="127"/>
        <v>0</v>
      </c>
      <c r="K449" s="348">
        <f t="shared" si="128"/>
        <v>0</v>
      </c>
      <c r="L449" s="348">
        <f t="shared" si="129"/>
        <v>0</v>
      </c>
      <c r="M449" s="131"/>
      <c r="N449" s="36"/>
      <c r="O449" s="36"/>
      <c r="P449" s="36"/>
      <c r="Q449" s="131"/>
      <c r="R449" s="36"/>
      <c r="S449" s="36"/>
      <c r="T449" s="34"/>
      <c r="U449" s="131"/>
      <c r="V449" s="36"/>
      <c r="W449" s="36"/>
      <c r="X449" s="34"/>
      <c r="Y449" s="36"/>
      <c r="Z449" s="36"/>
      <c r="AA449" s="36"/>
      <c r="AB449" s="36"/>
      <c r="AC449" s="131">
        <v>-0.64406392935866696</v>
      </c>
      <c r="AD449" s="36">
        <v>0</v>
      </c>
      <c r="AE449" s="36">
        <v>0</v>
      </c>
      <c r="AF449" s="79">
        <v>6.0458441486597945</v>
      </c>
      <c r="AG449" s="79"/>
      <c r="AH449" s="79"/>
      <c r="AI449" s="79"/>
      <c r="AJ449" s="79"/>
      <c r="AK449" s="211"/>
      <c r="AL449" s="211"/>
      <c r="AM449" s="211"/>
      <c r="AN449" s="211"/>
      <c r="AO449" s="211"/>
      <c r="AP449" s="211"/>
      <c r="AQ449" s="211"/>
      <c r="AR449" s="211"/>
      <c r="AS449" s="211"/>
      <c r="AU449" s="28" t="s">
        <v>31</v>
      </c>
      <c r="AV449" t="s">
        <v>446</v>
      </c>
      <c r="AW449" s="28" t="s">
        <v>1</v>
      </c>
      <c r="AX449" t="s">
        <v>23</v>
      </c>
    </row>
    <row r="450" spans="1:50" ht="14.9" hidden="1" customHeight="1">
      <c r="A450" s="27" t="s">
        <v>239</v>
      </c>
      <c r="B450" s="28" t="s">
        <v>239</v>
      </c>
      <c r="C450" s="29" t="s">
        <v>71</v>
      </c>
      <c r="D450" s="30" t="s">
        <v>218</v>
      </c>
      <c r="E450" s="78">
        <f t="shared" si="122"/>
        <v>0</v>
      </c>
      <c r="F450" s="35">
        <f t="shared" si="123"/>
        <v>0</v>
      </c>
      <c r="G450" s="44">
        <f t="shared" si="124"/>
        <v>0</v>
      </c>
      <c r="H450" s="44">
        <f t="shared" si="125"/>
        <v>0</v>
      </c>
      <c r="I450" s="32">
        <f t="shared" si="126"/>
        <v>-14.364343853382662</v>
      </c>
      <c r="J450" s="32">
        <f t="shared" si="127"/>
        <v>0</v>
      </c>
      <c r="K450" s="348">
        <f t="shared" si="128"/>
        <v>0</v>
      </c>
      <c r="L450" s="348">
        <f t="shared" si="129"/>
        <v>0</v>
      </c>
      <c r="M450" s="131"/>
      <c r="N450" s="36"/>
      <c r="O450" s="36"/>
      <c r="P450" s="36"/>
      <c r="Q450" s="131"/>
      <c r="R450" s="36"/>
      <c r="S450" s="36"/>
      <c r="T450" s="34"/>
      <c r="U450" s="131"/>
      <c r="V450" s="36"/>
      <c r="W450" s="36"/>
      <c r="X450" s="34"/>
      <c r="Y450" s="36"/>
      <c r="Z450" s="36"/>
      <c r="AA450" s="36"/>
      <c r="AB450" s="36"/>
      <c r="AC450" s="131">
        <v>-14.364343853382662</v>
      </c>
      <c r="AD450" s="36">
        <v>0</v>
      </c>
      <c r="AE450" s="36">
        <v>0</v>
      </c>
      <c r="AF450" s="79">
        <v>0</v>
      </c>
      <c r="AG450" s="79"/>
      <c r="AH450" s="79"/>
      <c r="AI450" s="79"/>
      <c r="AJ450" s="79"/>
      <c r="AK450" s="211"/>
      <c r="AL450" s="211"/>
      <c r="AM450" s="211"/>
      <c r="AN450" s="211"/>
      <c r="AO450" s="211"/>
      <c r="AP450" s="211"/>
      <c r="AQ450" s="211"/>
      <c r="AR450" s="211"/>
      <c r="AS450" s="211"/>
      <c r="AU450" s="28" t="s">
        <v>31</v>
      </c>
      <c r="AV450" t="s">
        <v>446</v>
      </c>
      <c r="AW450" s="28" t="s">
        <v>1</v>
      </c>
      <c r="AX450" t="s">
        <v>23</v>
      </c>
    </row>
    <row r="451" spans="1:50" ht="14.9" hidden="1" customHeight="1">
      <c r="A451" s="94" t="s">
        <v>24</v>
      </c>
      <c r="B451" s="28" t="s">
        <v>239</v>
      </c>
      <c r="C451" s="29" t="s">
        <v>249</v>
      </c>
      <c r="D451" s="30" t="s">
        <v>218</v>
      </c>
      <c r="E451" s="34">
        <v>0</v>
      </c>
      <c r="F451" s="35">
        <v>0</v>
      </c>
      <c r="G451" s="35">
        <v>0</v>
      </c>
      <c r="H451" s="95">
        <f>SUM(Y451:AB451)</f>
        <v>-1.2585537354033671</v>
      </c>
      <c r="I451" s="32">
        <f t="shared" si="126"/>
        <v>0</v>
      </c>
      <c r="J451" s="32">
        <f t="shared" si="127"/>
        <v>0</v>
      </c>
      <c r="K451" s="348">
        <f t="shared" si="128"/>
        <v>0</v>
      </c>
      <c r="L451" s="348">
        <f t="shared" si="129"/>
        <v>0</v>
      </c>
      <c r="M451" s="131"/>
      <c r="N451" s="36"/>
      <c r="O451" s="36"/>
      <c r="P451" s="36"/>
      <c r="Q451" s="131"/>
      <c r="R451" s="36"/>
      <c r="S451" s="36"/>
      <c r="T451" s="34"/>
      <c r="U451" s="131"/>
      <c r="V451" s="36"/>
      <c r="W451" s="36"/>
      <c r="X451" s="34"/>
      <c r="Y451" s="36">
        <v>-1.259120960301958</v>
      </c>
      <c r="Z451" s="36">
        <v>2.7453567412637811E-4</v>
      </c>
      <c r="AA451" s="36">
        <v>1.8226230448522017E-4</v>
      </c>
      <c r="AB451" s="36">
        <v>1.1042691997942255E-4</v>
      </c>
      <c r="AC451" s="131"/>
      <c r="AD451" s="36"/>
      <c r="AE451" s="36"/>
      <c r="AF451" s="36"/>
      <c r="AG451" s="36"/>
      <c r="AH451" s="36"/>
      <c r="AI451" s="36"/>
      <c r="AJ451" s="36"/>
      <c r="AK451" s="205"/>
      <c r="AL451" s="205"/>
      <c r="AM451" s="205"/>
      <c r="AN451" s="205"/>
      <c r="AO451" s="205"/>
      <c r="AP451" s="205"/>
      <c r="AQ451" s="205"/>
      <c r="AR451" s="205"/>
      <c r="AS451" s="205"/>
      <c r="AU451" s="28" t="s">
        <v>31</v>
      </c>
      <c r="AV451" t="s">
        <v>446</v>
      </c>
      <c r="AW451" s="28" t="s">
        <v>1</v>
      </c>
      <c r="AX451" t="s">
        <v>23</v>
      </c>
    </row>
    <row r="452" spans="1:50" ht="14.9" hidden="1" customHeight="1">
      <c r="A452" s="94" t="s">
        <v>24</v>
      </c>
      <c r="B452" s="28" t="s">
        <v>239</v>
      </c>
      <c r="C452" s="29" t="s">
        <v>71</v>
      </c>
      <c r="D452" s="30" t="s">
        <v>218</v>
      </c>
      <c r="E452" s="34"/>
      <c r="F452" s="35"/>
      <c r="G452" s="35"/>
      <c r="H452" s="95">
        <f t="shared" ref="H452" si="130">SUM(Y452:AB452)</f>
        <v>-1.5167186042040572</v>
      </c>
      <c r="I452" s="32">
        <f t="shared" si="126"/>
        <v>0</v>
      </c>
      <c r="J452" s="32">
        <f t="shared" si="127"/>
        <v>0</v>
      </c>
      <c r="K452" s="348">
        <f t="shared" si="128"/>
        <v>0</v>
      </c>
      <c r="L452" s="348">
        <f t="shared" si="129"/>
        <v>0</v>
      </c>
      <c r="M452" s="131"/>
      <c r="N452" s="36"/>
      <c r="O452" s="36"/>
      <c r="P452" s="36"/>
      <c r="Q452" s="131"/>
      <c r="R452" s="36"/>
      <c r="S452" s="36"/>
      <c r="T452" s="34"/>
      <c r="U452" s="131"/>
      <c r="V452" s="36"/>
      <c r="W452" s="36"/>
      <c r="X452" s="34"/>
      <c r="Y452" s="36">
        <v>-1.5174021829280004</v>
      </c>
      <c r="Z452" s="36">
        <v>3.3085068420358386E-4</v>
      </c>
      <c r="AA452" s="36">
        <v>2.1964944386680378E-4</v>
      </c>
      <c r="AB452" s="36">
        <v>1.3307859587263744E-4</v>
      </c>
      <c r="AC452" s="131"/>
      <c r="AD452" s="36"/>
      <c r="AE452" s="36"/>
      <c r="AF452" s="36"/>
      <c r="AG452" s="36"/>
      <c r="AH452" s="36"/>
      <c r="AI452" s="36"/>
      <c r="AJ452" s="36"/>
      <c r="AK452" s="205"/>
      <c r="AL452" s="205"/>
      <c r="AM452" s="205"/>
      <c r="AN452" s="205"/>
      <c r="AO452" s="205"/>
      <c r="AP452" s="205"/>
      <c r="AQ452" s="205"/>
      <c r="AR452" s="205"/>
      <c r="AS452" s="205"/>
      <c r="AU452" s="28" t="s">
        <v>31</v>
      </c>
      <c r="AV452" t="s">
        <v>446</v>
      </c>
      <c r="AW452" s="28" t="s">
        <v>1</v>
      </c>
      <c r="AX452" t="s">
        <v>23</v>
      </c>
    </row>
    <row r="453" spans="1:50" ht="14.9" hidden="1" customHeight="1" outlineLevel="1">
      <c r="A453" s="94"/>
      <c r="B453" s="28"/>
      <c r="C453" s="29"/>
      <c r="D453" s="30"/>
      <c r="E453" s="34"/>
      <c r="F453" s="35"/>
      <c r="G453" s="35"/>
      <c r="H453" s="95"/>
      <c r="I453" s="32"/>
      <c r="J453" s="32"/>
      <c r="K453" s="348">
        <f t="shared" si="128"/>
        <v>0</v>
      </c>
      <c r="L453" s="348">
        <f t="shared" si="129"/>
        <v>0</v>
      </c>
      <c r="M453" s="131"/>
      <c r="N453" s="36"/>
      <c r="O453" s="36"/>
      <c r="P453" s="36"/>
      <c r="Q453" s="131"/>
      <c r="R453" s="36"/>
      <c r="S453" s="36"/>
      <c r="T453" s="34"/>
      <c r="U453" s="131"/>
      <c r="V453" s="36"/>
      <c r="W453" s="36"/>
      <c r="X453" s="34"/>
      <c r="Y453" s="36"/>
      <c r="Z453" s="36"/>
      <c r="AA453" s="36"/>
      <c r="AB453" s="36"/>
      <c r="AC453" s="131"/>
      <c r="AD453" s="36"/>
      <c r="AE453" s="36"/>
      <c r="AF453" s="36"/>
      <c r="AG453" s="36"/>
      <c r="AH453" s="36"/>
      <c r="AI453" s="36"/>
      <c r="AJ453" s="36"/>
      <c r="AK453" s="205"/>
      <c r="AL453" s="205"/>
      <c r="AM453" s="205"/>
      <c r="AN453" s="205"/>
      <c r="AO453" s="205"/>
      <c r="AP453" s="205"/>
      <c r="AQ453" s="205"/>
      <c r="AR453" s="205"/>
      <c r="AS453" s="205"/>
      <c r="AU453" s="28"/>
    </row>
    <row r="454" spans="1:50" ht="14.9" hidden="1" customHeight="1" outlineLevel="1">
      <c r="A454" s="94"/>
      <c r="B454" s="28"/>
      <c r="C454" s="29"/>
      <c r="D454" s="30"/>
      <c r="E454" s="34"/>
      <c r="F454" s="35"/>
      <c r="G454" s="35"/>
      <c r="H454" s="95"/>
      <c r="I454" s="32"/>
      <c r="J454" s="32"/>
      <c r="K454" s="348">
        <f t="shared" si="128"/>
        <v>0</v>
      </c>
      <c r="L454" s="348">
        <f t="shared" si="129"/>
        <v>0</v>
      </c>
      <c r="M454" s="131"/>
      <c r="N454" s="36"/>
      <c r="O454" s="36"/>
      <c r="P454" s="36"/>
      <c r="Q454" s="131"/>
      <c r="R454" s="36"/>
      <c r="S454" s="36"/>
      <c r="T454" s="34"/>
      <c r="U454" s="131"/>
      <c r="V454" s="36"/>
      <c r="W454" s="36"/>
      <c r="X454" s="34"/>
      <c r="Y454" s="36"/>
      <c r="Z454" s="36"/>
      <c r="AA454" s="36"/>
      <c r="AB454" s="36"/>
      <c r="AC454" s="131"/>
      <c r="AD454" s="36"/>
      <c r="AE454" s="36"/>
      <c r="AF454" s="36"/>
      <c r="AG454" s="36"/>
      <c r="AH454" s="36"/>
      <c r="AI454" s="36"/>
      <c r="AJ454" s="36"/>
      <c r="AK454" s="205"/>
      <c r="AL454" s="205"/>
      <c r="AM454" s="205"/>
      <c r="AN454" s="205"/>
      <c r="AO454" s="205"/>
      <c r="AP454" s="205"/>
      <c r="AQ454" s="205"/>
      <c r="AR454" s="205"/>
      <c r="AS454" s="205"/>
      <c r="AU454" s="28"/>
    </row>
    <row r="455" spans="1:50" ht="14.9" hidden="1" customHeight="1" outlineLevel="1">
      <c r="A455" s="94"/>
      <c r="B455" s="28"/>
      <c r="C455" s="29"/>
      <c r="D455" s="30"/>
      <c r="E455" s="34"/>
      <c r="F455" s="35"/>
      <c r="G455" s="35"/>
      <c r="H455" s="95"/>
      <c r="I455" s="32"/>
      <c r="J455" s="32"/>
      <c r="K455" s="348">
        <f t="shared" si="128"/>
        <v>0</v>
      </c>
      <c r="L455" s="348">
        <f t="shared" si="129"/>
        <v>0</v>
      </c>
      <c r="M455" s="131"/>
      <c r="N455" s="36"/>
      <c r="O455" s="36"/>
      <c r="P455" s="36"/>
      <c r="Q455" s="131"/>
      <c r="R455" s="36"/>
      <c r="S455" s="36"/>
      <c r="T455" s="34"/>
      <c r="U455" s="131"/>
      <c r="V455" s="36"/>
      <c r="W455" s="36"/>
      <c r="X455" s="34"/>
      <c r="Y455" s="36"/>
      <c r="Z455" s="36"/>
      <c r="AA455" s="36"/>
      <c r="AB455" s="36"/>
      <c r="AC455" s="131"/>
      <c r="AD455" s="36"/>
      <c r="AE455" s="36"/>
      <c r="AF455" s="36"/>
      <c r="AG455" s="36"/>
      <c r="AH455" s="36"/>
      <c r="AI455" s="36"/>
      <c r="AJ455" s="36"/>
      <c r="AK455" s="205"/>
      <c r="AL455" s="205"/>
      <c r="AM455" s="205"/>
      <c r="AN455" s="205"/>
      <c r="AO455" s="205"/>
      <c r="AP455" s="205"/>
      <c r="AQ455" s="205"/>
      <c r="AR455" s="205"/>
      <c r="AS455" s="205"/>
      <c r="AU455" s="28"/>
    </row>
    <row r="456" spans="1:50" ht="14.9" hidden="1" customHeight="1" outlineLevel="1">
      <c r="A456" s="94"/>
      <c r="B456" s="28"/>
      <c r="C456" s="29"/>
      <c r="D456" s="30"/>
      <c r="E456" s="34"/>
      <c r="F456" s="35"/>
      <c r="G456" s="35"/>
      <c r="H456" s="95"/>
      <c r="I456" s="32"/>
      <c r="J456" s="32"/>
      <c r="K456" s="348">
        <f t="shared" si="128"/>
        <v>0</v>
      </c>
      <c r="L456" s="348">
        <f t="shared" si="129"/>
        <v>0</v>
      </c>
      <c r="M456" s="131"/>
      <c r="N456" s="36"/>
      <c r="O456" s="36"/>
      <c r="P456" s="36"/>
      <c r="Q456" s="131"/>
      <c r="R456" s="36"/>
      <c r="S456" s="36"/>
      <c r="T456" s="34"/>
      <c r="U456" s="131"/>
      <c r="V456" s="36"/>
      <c r="W456" s="36"/>
      <c r="X456" s="34"/>
      <c r="Y456" s="36"/>
      <c r="Z456" s="36"/>
      <c r="AA456" s="36"/>
      <c r="AB456" s="36"/>
      <c r="AC456" s="131"/>
      <c r="AD456" s="36"/>
      <c r="AE456" s="36"/>
      <c r="AF456" s="36"/>
      <c r="AG456" s="36"/>
      <c r="AH456" s="36"/>
      <c r="AI456" s="36"/>
      <c r="AJ456" s="36"/>
      <c r="AK456" s="205"/>
      <c r="AL456" s="205"/>
      <c r="AM456" s="205"/>
      <c r="AN456" s="205"/>
      <c r="AO456" s="205"/>
      <c r="AP456" s="205"/>
      <c r="AQ456" s="205"/>
      <c r="AR456" s="205"/>
      <c r="AS456" s="205"/>
      <c r="AU456" s="28"/>
    </row>
    <row r="457" spans="1:50" ht="14.9" hidden="1" customHeight="1" outlineLevel="1">
      <c r="A457" s="94"/>
      <c r="B457" s="28"/>
      <c r="C457" s="29"/>
      <c r="D457" s="30"/>
      <c r="E457" s="34"/>
      <c r="F457" s="35"/>
      <c r="G457" s="35"/>
      <c r="H457" s="95"/>
      <c r="I457" s="32"/>
      <c r="J457" s="32"/>
      <c r="K457" s="348">
        <f t="shared" si="128"/>
        <v>0</v>
      </c>
      <c r="L457" s="348">
        <f t="shared" si="129"/>
        <v>0</v>
      </c>
      <c r="M457" s="131"/>
      <c r="N457" s="36"/>
      <c r="O457" s="36"/>
      <c r="P457" s="36"/>
      <c r="Q457" s="131"/>
      <c r="R457" s="36"/>
      <c r="S457" s="36"/>
      <c r="T457" s="34"/>
      <c r="U457" s="131"/>
      <c r="V457" s="36"/>
      <c r="W457" s="36"/>
      <c r="X457" s="34"/>
      <c r="Y457" s="36"/>
      <c r="Z457" s="36"/>
      <c r="AA457" s="36"/>
      <c r="AB457" s="36"/>
      <c r="AC457" s="131"/>
      <c r="AD457" s="36"/>
      <c r="AE457" s="36"/>
      <c r="AF457" s="36"/>
      <c r="AG457" s="36"/>
      <c r="AH457" s="36"/>
      <c r="AI457" s="36"/>
      <c r="AJ457" s="36"/>
      <c r="AK457" s="205"/>
      <c r="AL457" s="205"/>
      <c r="AM457" s="205"/>
      <c r="AN457" s="205"/>
      <c r="AO457" s="205"/>
      <c r="AP457" s="205"/>
      <c r="AQ457" s="205"/>
      <c r="AR457" s="205"/>
      <c r="AS457" s="205"/>
      <c r="AU457" s="28"/>
    </row>
    <row r="458" spans="1:50" ht="14.9" hidden="1" customHeight="1" outlineLevel="1">
      <c r="A458" s="94"/>
      <c r="B458" s="28"/>
      <c r="C458" s="29"/>
      <c r="D458" s="30"/>
      <c r="E458" s="34"/>
      <c r="F458" s="35"/>
      <c r="G458" s="35"/>
      <c r="H458" s="95"/>
      <c r="I458" s="32"/>
      <c r="J458" s="32"/>
      <c r="K458" s="348">
        <f t="shared" si="128"/>
        <v>0</v>
      </c>
      <c r="L458" s="348">
        <f t="shared" si="129"/>
        <v>0</v>
      </c>
      <c r="M458" s="131"/>
      <c r="N458" s="36"/>
      <c r="O458" s="36"/>
      <c r="P458" s="36"/>
      <c r="Q458" s="131"/>
      <c r="R458" s="36"/>
      <c r="S458" s="36"/>
      <c r="T458" s="34"/>
      <c r="U458" s="131"/>
      <c r="V458" s="36"/>
      <c r="W458" s="36"/>
      <c r="X458" s="34"/>
      <c r="Y458" s="36"/>
      <c r="Z458" s="36"/>
      <c r="AA458" s="36"/>
      <c r="AB458" s="36"/>
      <c r="AC458" s="131"/>
      <c r="AD458" s="36"/>
      <c r="AE458" s="36"/>
      <c r="AF458" s="36"/>
      <c r="AG458" s="36"/>
      <c r="AH458" s="36"/>
      <c r="AI458" s="36"/>
      <c r="AJ458" s="36"/>
      <c r="AK458" s="205"/>
      <c r="AL458" s="205"/>
      <c r="AM458" s="205"/>
      <c r="AN458" s="205"/>
      <c r="AO458" s="205"/>
      <c r="AP458" s="205"/>
      <c r="AQ458" s="205"/>
      <c r="AR458" s="205"/>
      <c r="AS458" s="205"/>
      <c r="AU458" s="28"/>
    </row>
    <row r="459" spans="1:50" ht="14.9" hidden="1" customHeight="1" outlineLevel="1">
      <c r="A459" s="94"/>
      <c r="B459" s="28"/>
      <c r="C459" s="29"/>
      <c r="D459" s="30"/>
      <c r="E459" s="34"/>
      <c r="F459" s="35"/>
      <c r="G459" s="35"/>
      <c r="H459" s="95"/>
      <c r="I459" s="32"/>
      <c r="J459" s="32"/>
      <c r="K459" s="348">
        <f t="shared" si="128"/>
        <v>0</v>
      </c>
      <c r="L459" s="348">
        <f t="shared" si="129"/>
        <v>0</v>
      </c>
      <c r="M459" s="131"/>
      <c r="N459" s="36"/>
      <c r="O459" s="36"/>
      <c r="P459" s="36"/>
      <c r="Q459" s="131"/>
      <c r="R459" s="36"/>
      <c r="S459" s="36"/>
      <c r="T459" s="34"/>
      <c r="U459" s="131"/>
      <c r="V459" s="36"/>
      <c r="W459" s="36"/>
      <c r="X459" s="34"/>
      <c r="Y459" s="36"/>
      <c r="Z459" s="36"/>
      <c r="AA459" s="36"/>
      <c r="AB459" s="36"/>
      <c r="AC459" s="131"/>
      <c r="AD459" s="36"/>
      <c r="AE459" s="36"/>
      <c r="AF459" s="36"/>
      <c r="AG459" s="36"/>
      <c r="AH459" s="36"/>
      <c r="AI459" s="36"/>
      <c r="AJ459" s="36"/>
      <c r="AK459" s="205"/>
      <c r="AL459" s="205"/>
      <c r="AM459" s="205"/>
      <c r="AN459" s="205"/>
      <c r="AO459" s="205"/>
      <c r="AP459" s="205"/>
      <c r="AQ459" s="205"/>
      <c r="AR459" s="205"/>
      <c r="AS459" s="205"/>
      <c r="AU459" s="28"/>
    </row>
    <row r="460" spans="1:50" ht="14.9" hidden="1" customHeight="1" outlineLevel="1">
      <c r="A460" s="94"/>
      <c r="B460" s="28"/>
      <c r="C460" s="29"/>
      <c r="D460" s="30"/>
      <c r="E460" s="34"/>
      <c r="F460" s="35"/>
      <c r="G460" s="35"/>
      <c r="H460" s="95"/>
      <c r="I460" s="32"/>
      <c r="J460" s="32"/>
      <c r="K460" s="348">
        <f t="shared" si="128"/>
        <v>0</v>
      </c>
      <c r="L460" s="348">
        <f t="shared" si="129"/>
        <v>0</v>
      </c>
      <c r="M460" s="131"/>
      <c r="N460" s="36"/>
      <c r="O460" s="36"/>
      <c r="P460" s="36"/>
      <c r="Q460" s="131"/>
      <c r="R460" s="36"/>
      <c r="S460" s="36"/>
      <c r="T460" s="34"/>
      <c r="U460" s="131"/>
      <c r="V460" s="36"/>
      <c r="W460" s="36"/>
      <c r="X460" s="34"/>
      <c r="Y460" s="36"/>
      <c r="Z460" s="36"/>
      <c r="AA460" s="36"/>
      <c r="AB460" s="36"/>
      <c r="AC460" s="131"/>
      <c r="AD460" s="36"/>
      <c r="AE460" s="36"/>
      <c r="AF460" s="36"/>
      <c r="AG460" s="36"/>
      <c r="AH460" s="36"/>
      <c r="AI460" s="36"/>
      <c r="AJ460" s="36"/>
      <c r="AK460" s="205"/>
      <c r="AL460" s="205"/>
      <c r="AM460" s="205"/>
      <c r="AN460" s="205"/>
      <c r="AO460" s="205"/>
      <c r="AP460" s="205"/>
      <c r="AQ460" s="205"/>
      <c r="AR460" s="205"/>
      <c r="AS460" s="205"/>
      <c r="AU460" s="28"/>
    </row>
    <row r="461" spans="1:50" ht="14.9" hidden="1" customHeight="1" outlineLevel="1">
      <c r="A461" s="94"/>
      <c r="B461" s="28"/>
      <c r="C461" s="29"/>
      <c r="D461" s="30"/>
      <c r="E461" s="34"/>
      <c r="F461" s="35"/>
      <c r="G461" s="35"/>
      <c r="H461" s="95"/>
      <c r="I461" s="32"/>
      <c r="J461" s="32"/>
      <c r="K461" s="348">
        <f t="shared" si="128"/>
        <v>0</v>
      </c>
      <c r="L461" s="348">
        <f t="shared" si="129"/>
        <v>0</v>
      </c>
      <c r="M461" s="131"/>
      <c r="N461" s="36"/>
      <c r="O461" s="36"/>
      <c r="P461" s="36"/>
      <c r="Q461" s="131"/>
      <c r="R461" s="36"/>
      <c r="S461" s="36"/>
      <c r="T461" s="34"/>
      <c r="U461" s="131"/>
      <c r="V461" s="36"/>
      <c r="W461" s="36"/>
      <c r="X461" s="34"/>
      <c r="Y461" s="36"/>
      <c r="Z461" s="36"/>
      <c r="AA461" s="36"/>
      <c r="AB461" s="36"/>
      <c r="AC461" s="131"/>
      <c r="AD461" s="36"/>
      <c r="AE461" s="36"/>
      <c r="AF461" s="36"/>
      <c r="AG461" s="36"/>
      <c r="AH461" s="36"/>
      <c r="AI461" s="36"/>
      <c r="AJ461" s="36"/>
      <c r="AK461" s="205"/>
      <c r="AL461" s="205"/>
      <c r="AM461" s="205"/>
      <c r="AN461" s="205"/>
      <c r="AO461" s="205"/>
      <c r="AP461" s="205"/>
      <c r="AQ461" s="205"/>
      <c r="AR461" s="205"/>
      <c r="AS461" s="205"/>
      <c r="AU461" s="28"/>
    </row>
    <row r="462" spans="1:50" ht="14.9" hidden="1" customHeight="1" outlineLevel="1">
      <c r="A462" s="94"/>
      <c r="B462" s="28"/>
      <c r="C462" s="29"/>
      <c r="D462" s="30"/>
      <c r="E462" s="34"/>
      <c r="F462" s="35"/>
      <c r="G462" s="35"/>
      <c r="H462" s="95"/>
      <c r="I462" s="32"/>
      <c r="J462" s="32"/>
      <c r="K462" s="348">
        <f t="shared" si="128"/>
        <v>0</v>
      </c>
      <c r="L462" s="348">
        <f t="shared" si="129"/>
        <v>0</v>
      </c>
      <c r="M462" s="131"/>
      <c r="N462" s="36"/>
      <c r="O462" s="36"/>
      <c r="P462" s="36"/>
      <c r="Q462" s="131"/>
      <c r="R462" s="36"/>
      <c r="S462" s="36"/>
      <c r="T462" s="34"/>
      <c r="U462" s="131"/>
      <c r="V462" s="36"/>
      <c r="W462" s="36"/>
      <c r="X462" s="34"/>
      <c r="Y462" s="36"/>
      <c r="Z462" s="36"/>
      <c r="AA462" s="36"/>
      <c r="AB462" s="36"/>
      <c r="AC462" s="131"/>
      <c r="AD462" s="36"/>
      <c r="AE462" s="36"/>
      <c r="AF462" s="36"/>
      <c r="AG462" s="36"/>
      <c r="AH462" s="36"/>
      <c r="AI462" s="36"/>
      <c r="AJ462" s="36"/>
      <c r="AK462" s="205"/>
      <c r="AL462" s="205"/>
      <c r="AM462" s="205"/>
      <c r="AN462" s="205"/>
      <c r="AO462" s="205"/>
      <c r="AP462" s="205"/>
      <c r="AQ462" s="205"/>
      <c r="AR462" s="205"/>
      <c r="AS462" s="205"/>
      <c r="AU462" s="28"/>
    </row>
    <row r="463" spans="1:50" s="28" customFormat="1" ht="14.9" hidden="1" customHeight="1" collapsed="1">
      <c r="A463" s="87" t="s">
        <v>21</v>
      </c>
      <c r="B463" s="88"/>
      <c r="C463" s="89"/>
      <c r="D463" s="90"/>
      <c r="E463" s="91">
        <v>0</v>
      </c>
      <c r="F463" s="92">
        <v>0</v>
      </c>
      <c r="G463" s="92">
        <v>0</v>
      </c>
      <c r="H463" s="92">
        <f>SUM(H464:H467)</f>
        <v>-2.18078467</v>
      </c>
      <c r="I463" s="92">
        <f>SUM(I464:I467)</f>
        <v>-3.7668287984613888</v>
      </c>
      <c r="J463" s="92">
        <f>SUM(J464:J467)</f>
        <v>-0.13604227000000002</v>
      </c>
      <c r="K463" s="212">
        <f>SUM(K464:K467)</f>
        <v>0</v>
      </c>
      <c r="L463" s="212">
        <f>SUM(L464:L467)</f>
        <v>0</v>
      </c>
      <c r="M463" s="135"/>
      <c r="N463" s="93"/>
      <c r="O463" s="93"/>
      <c r="P463" s="93"/>
      <c r="Q463" s="135">
        <v>0</v>
      </c>
      <c r="R463" s="93">
        <v>0</v>
      </c>
      <c r="S463" s="93">
        <v>0</v>
      </c>
      <c r="T463" s="91">
        <v>0</v>
      </c>
      <c r="U463" s="135">
        <v>0</v>
      </c>
      <c r="V463" s="93">
        <v>0</v>
      </c>
      <c r="W463" s="93">
        <v>0</v>
      </c>
      <c r="X463" s="91">
        <v>0</v>
      </c>
      <c r="Y463" s="93">
        <f t="shared" ref="Y463:AF463" si="131">SUM(Y464:Y467)</f>
        <v>0</v>
      </c>
      <c r="Z463" s="93">
        <f t="shared" si="131"/>
        <v>0</v>
      </c>
      <c r="AA463" s="93">
        <f t="shared" si="131"/>
        <v>0</v>
      </c>
      <c r="AB463" s="93">
        <f t="shared" si="131"/>
        <v>-2.18078467</v>
      </c>
      <c r="AC463" s="135">
        <f t="shared" si="131"/>
        <v>-3.1283764500000002</v>
      </c>
      <c r="AD463" s="93">
        <f t="shared" si="131"/>
        <v>-0.63607944999999977</v>
      </c>
      <c r="AE463" s="93">
        <f t="shared" si="131"/>
        <v>-0.25645455000000017</v>
      </c>
      <c r="AF463" s="93">
        <f t="shared" si="131"/>
        <v>0.25408165153861173</v>
      </c>
      <c r="AG463" s="93">
        <v>-0.10280547999999999</v>
      </c>
      <c r="AH463" s="93">
        <v>-3.323679000000003E-2</v>
      </c>
      <c r="AI463" s="93">
        <v>0</v>
      </c>
      <c r="AJ463" s="93">
        <v>0</v>
      </c>
      <c r="AK463" s="214">
        <v>0</v>
      </c>
      <c r="AL463" s="214">
        <f t="shared" ref="AL463:AR463" si="132">SUM(AL464:AL467)</f>
        <v>0</v>
      </c>
      <c r="AM463" s="214">
        <f t="shared" si="132"/>
        <v>0</v>
      </c>
      <c r="AN463" s="214">
        <f t="shared" si="132"/>
        <v>0</v>
      </c>
      <c r="AO463" s="214">
        <f t="shared" si="132"/>
        <v>0</v>
      </c>
      <c r="AP463" s="214">
        <f t="shared" si="132"/>
        <v>0</v>
      </c>
      <c r="AQ463" s="214">
        <f t="shared" si="132"/>
        <v>0</v>
      </c>
      <c r="AR463" s="214">
        <f t="shared" si="132"/>
        <v>0</v>
      </c>
      <c r="AS463" s="214"/>
      <c r="AT463" s="4"/>
    </row>
    <row r="464" spans="1:50" ht="14.9" hidden="1" customHeight="1">
      <c r="A464" s="27" t="s">
        <v>221</v>
      </c>
      <c r="B464" s="28" t="s">
        <v>221</v>
      </c>
      <c r="C464" s="29" t="s">
        <v>72</v>
      </c>
      <c r="D464" s="30" t="s">
        <v>218</v>
      </c>
      <c r="E464" s="78"/>
      <c r="F464" s="35"/>
      <c r="G464" s="44"/>
      <c r="H464" s="44">
        <f t="shared" ref="H464:H467" si="133">SUM(Y464:AB464)</f>
        <v>-2.18078467</v>
      </c>
      <c r="I464" s="32">
        <f t="shared" ref="I464:I467" si="134">SUM(AC464:AF464)</f>
        <v>-3.41687261</v>
      </c>
      <c r="J464" s="32">
        <f t="shared" si="127"/>
        <v>-0.13604227000000002</v>
      </c>
      <c r="K464" s="348">
        <f t="shared" si="128"/>
        <v>0</v>
      </c>
      <c r="L464" s="348">
        <f t="shared" si="129"/>
        <v>0</v>
      </c>
      <c r="M464" s="131"/>
      <c r="N464" s="36"/>
      <c r="O464" s="36"/>
      <c r="P464" s="36"/>
      <c r="Q464" s="131"/>
      <c r="R464" s="36"/>
      <c r="S464" s="36"/>
      <c r="T464" s="34"/>
      <c r="U464" s="131"/>
      <c r="V464" s="36"/>
      <c r="W464" s="36"/>
      <c r="X464" s="34"/>
      <c r="Y464" s="36"/>
      <c r="Z464" s="36"/>
      <c r="AA464" s="36"/>
      <c r="AB464" s="36">
        <v>-2.18078467</v>
      </c>
      <c r="AC464" s="131">
        <v>-2.4621254000000001</v>
      </c>
      <c r="AD464" s="79">
        <v>-0.63607944999999977</v>
      </c>
      <c r="AE464" s="79">
        <v>-0.25645455000000017</v>
      </c>
      <c r="AF464" s="79">
        <v>-6.2213209999999908E-2</v>
      </c>
      <c r="AG464" s="79">
        <v>-0.10280547999999999</v>
      </c>
      <c r="AH464" s="79">
        <v>-3.323679000000003E-2</v>
      </c>
      <c r="AI464" s="79">
        <v>0</v>
      </c>
      <c r="AJ464" s="79">
        <v>0</v>
      </c>
      <c r="AK464" s="211">
        <v>0</v>
      </c>
      <c r="AL464" s="211">
        <v>0</v>
      </c>
      <c r="AM464" s="211">
        <v>0</v>
      </c>
      <c r="AN464" s="211">
        <v>0</v>
      </c>
      <c r="AO464" s="211">
        <v>0</v>
      </c>
      <c r="AP464" s="211">
        <v>0</v>
      </c>
      <c r="AQ464" s="211">
        <v>0</v>
      </c>
      <c r="AR464" s="211">
        <v>0</v>
      </c>
      <c r="AS464" s="211"/>
      <c r="AU464" s="28" t="s">
        <v>31</v>
      </c>
      <c r="AV464" t="s">
        <v>446</v>
      </c>
      <c r="AW464" s="28" t="s">
        <v>1</v>
      </c>
      <c r="AX464" t="s">
        <v>21</v>
      </c>
    </row>
    <row r="465" spans="1:50" ht="14.9" hidden="1" customHeight="1">
      <c r="A465" s="27" t="s">
        <v>239</v>
      </c>
      <c r="B465" s="28" t="s">
        <v>239</v>
      </c>
      <c r="C465" s="29" t="s">
        <v>72</v>
      </c>
      <c r="D465" s="30" t="s">
        <v>218</v>
      </c>
      <c r="E465" s="78">
        <f t="shared" ref="E465:E467" si="135">SUM(M465:P465)</f>
        <v>0</v>
      </c>
      <c r="F465" s="35">
        <f t="shared" ref="F465:F467" si="136">SUM(Q465:T465)</f>
        <v>0</v>
      </c>
      <c r="G465" s="44">
        <f t="shared" ref="G465:G467" si="137">SUM(U465:X465)</f>
        <v>0</v>
      </c>
      <c r="H465" s="44">
        <f t="shared" si="133"/>
        <v>0</v>
      </c>
      <c r="I465" s="32">
        <f t="shared" si="134"/>
        <v>0.13333689751241315</v>
      </c>
      <c r="J465" s="32">
        <f t="shared" si="127"/>
        <v>0</v>
      </c>
      <c r="K465" s="348">
        <f t="shared" si="128"/>
        <v>0</v>
      </c>
      <c r="L465" s="348">
        <f t="shared" si="129"/>
        <v>0</v>
      </c>
      <c r="M465" s="131"/>
      <c r="N465" s="36"/>
      <c r="O465" s="36"/>
      <c r="P465" s="36"/>
      <c r="Q465" s="131"/>
      <c r="R465" s="36"/>
      <c r="S465" s="36"/>
      <c r="T465" s="34"/>
      <c r="U465" s="131"/>
      <c r="V465" s="36"/>
      <c r="W465" s="36"/>
      <c r="X465" s="34"/>
      <c r="Y465" s="36"/>
      <c r="Z465" s="36"/>
      <c r="AA465" s="36"/>
      <c r="AB465" s="36"/>
      <c r="AC465" s="131">
        <v>-3.2962462677990884E-2</v>
      </c>
      <c r="AD465" s="79">
        <v>0</v>
      </c>
      <c r="AE465" s="79">
        <v>0</v>
      </c>
      <c r="AF465" s="79">
        <v>0.16629936019040403</v>
      </c>
      <c r="AG465" s="79"/>
      <c r="AH465" s="79"/>
      <c r="AI465" s="79"/>
      <c r="AJ465" s="79"/>
      <c r="AK465" s="211"/>
      <c r="AL465" s="211"/>
      <c r="AM465" s="211"/>
      <c r="AN465" s="211"/>
      <c r="AO465" s="211"/>
      <c r="AP465" s="211"/>
      <c r="AQ465" s="211"/>
      <c r="AR465" s="211"/>
      <c r="AS465" s="211"/>
      <c r="AU465" s="28" t="s">
        <v>31</v>
      </c>
      <c r="AV465" t="s">
        <v>446</v>
      </c>
      <c r="AW465" s="28" t="s">
        <v>1</v>
      </c>
      <c r="AX465" t="s">
        <v>21</v>
      </c>
    </row>
    <row r="466" spans="1:50" ht="14.9" hidden="1" customHeight="1">
      <c r="A466" s="27" t="s">
        <v>239</v>
      </c>
      <c r="B466" s="28" t="s">
        <v>239</v>
      </c>
      <c r="C466" s="29" t="s">
        <v>249</v>
      </c>
      <c r="D466" s="30" t="s">
        <v>218</v>
      </c>
      <c r="E466" s="78">
        <f t="shared" si="135"/>
        <v>0</v>
      </c>
      <c r="F466" s="35">
        <f t="shared" si="136"/>
        <v>0</v>
      </c>
      <c r="G466" s="44">
        <f t="shared" si="137"/>
        <v>0</v>
      </c>
      <c r="H466" s="44">
        <f t="shared" si="133"/>
        <v>0</v>
      </c>
      <c r="I466" s="32">
        <f t="shared" si="134"/>
        <v>0.10700192877264245</v>
      </c>
      <c r="J466" s="32">
        <f t="shared" si="127"/>
        <v>0</v>
      </c>
      <c r="K466" s="348">
        <f t="shared" si="128"/>
        <v>0</v>
      </c>
      <c r="L466" s="348">
        <f t="shared" si="129"/>
        <v>0</v>
      </c>
      <c r="M466" s="131"/>
      <c r="N466" s="36"/>
      <c r="O466" s="36"/>
      <c r="P466" s="36"/>
      <c r="Q466" s="131"/>
      <c r="R466" s="36"/>
      <c r="S466" s="36"/>
      <c r="T466" s="34"/>
      <c r="U466" s="131"/>
      <c r="V466" s="36"/>
      <c r="W466" s="36"/>
      <c r="X466" s="34"/>
      <c r="Y466" s="36"/>
      <c r="Z466" s="36"/>
      <c r="AA466" s="36"/>
      <c r="AB466" s="36"/>
      <c r="AC466" s="131">
        <v>-4.2993572575565138E-2</v>
      </c>
      <c r="AD466" s="79">
        <v>0</v>
      </c>
      <c r="AE466" s="79">
        <v>0</v>
      </c>
      <c r="AF466" s="79">
        <v>0.14999550134820758</v>
      </c>
      <c r="AG466" s="79"/>
      <c r="AH466" s="79"/>
      <c r="AI466" s="79"/>
      <c r="AJ466" s="79"/>
      <c r="AK466" s="211"/>
      <c r="AL466" s="211"/>
      <c r="AM466" s="211"/>
      <c r="AN466" s="211"/>
      <c r="AO466" s="211"/>
      <c r="AP466" s="211"/>
      <c r="AQ466" s="211"/>
      <c r="AR466" s="211"/>
      <c r="AS466" s="211"/>
      <c r="AU466" s="28" t="s">
        <v>31</v>
      </c>
      <c r="AV466" t="s">
        <v>446</v>
      </c>
      <c r="AW466" s="28" t="s">
        <v>1</v>
      </c>
      <c r="AX466" t="s">
        <v>21</v>
      </c>
    </row>
    <row r="467" spans="1:50" ht="14.9" hidden="1" customHeight="1">
      <c r="A467" s="27" t="s">
        <v>239</v>
      </c>
      <c r="B467" s="28" t="s">
        <v>239</v>
      </c>
      <c r="C467" s="29" t="s">
        <v>71</v>
      </c>
      <c r="D467" s="30" t="s">
        <v>218</v>
      </c>
      <c r="E467" s="78">
        <f t="shared" si="135"/>
        <v>0</v>
      </c>
      <c r="F467" s="35">
        <f t="shared" si="136"/>
        <v>0</v>
      </c>
      <c r="G467" s="44">
        <f t="shared" si="137"/>
        <v>0</v>
      </c>
      <c r="H467" s="44">
        <f t="shared" si="133"/>
        <v>0</v>
      </c>
      <c r="I467" s="32">
        <f t="shared" si="134"/>
        <v>-0.59029501474644408</v>
      </c>
      <c r="J467" s="32">
        <f t="shared" si="127"/>
        <v>0</v>
      </c>
      <c r="K467" s="348">
        <f t="shared" si="128"/>
        <v>0</v>
      </c>
      <c r="L467" s="348">
        <f t="shared" si="129"/>
        <v>0</v>
      </c>
      <c r="M467" s="131"/>
      <c r="N467" s="36"/>
      <c r="O467" s="36"/>
      <c r="P467" s="36"/>
      <c r="Q467" s="131"/>
      <c r="R467" s="36"/>
      <c r="S467" s="36"/>
      <c r="T467" s="34"/>
      <c r="U467" s="131"/>
      <c r="V467" s="36"/>
      <c r="W467" s="36"/>
      <c r="X467" s="34"/>
      <c r="Y467" s="36"/>
      <c r="Z467" s="36"/>
      <c r="AA467" s="36"/>
      <c r="AB467" s="36"/>
      <c r="AC467" s="131">
        <v>-0.59029501474644408</v>
      </c>
      <c r="AD467" s="36">
        <v>0</v>
      </c>
      <c r="AE467" s="36">
        <v>0</v>
      </c>
      <c r="AF467" s="36">
        <v>0</v>
      </c>
      <c r="AG467" s="36"/>
      <c r="AH467" s="36"/>
      <c r="AI467" s="36"/>
      <c r="AJ467" s="36"/>
      <c r="AK467" s="205"/>
      <c r="AL467" s="205"/>
      <c r="AM467" s="205"/>
      <c r="AN467" s="205"/>
      <c r="AO467" s="205"/>
      <c r="AP467" s="205"/>
      <c r="AQ467" s="205"/>
      <c r="AR467" s="205"/>
      <c r="AS467" s="205"/>
      <c r="AU467" s="28" t="s">
        <v>31</v>
      </c>
      <c r="AV467" t="s">
        <v>446</v>
      </c>
      <c r="AW467" s="28" t="s">
        <v>1</v>
      </c>
      <c r="AX467" t="s">
        <v>21</v>
      </c>
    </row>
    <row r="468" spans="1:50" ht="14.9" hidden="1" customHeight="1" outlineLevel="1">
      <c r="A468" s="27"/>
      <c r="B468" s="28"/>
      <c r="C468" s="29"/>
      <c r="D468" s="30"/>
      <c r="E468" s="78"/>
      <c r="F468" s="35"/>
      <c r="G468" s="44"/>
      <c r="H468" s="44"/>
      <c r="I468" s="32"/>
      <c r="J468" s="32"/>
      <c r="K468" s="348">
        <f t="shared" si="128"/>
        <v>0</v>
      </c>
      <c r="L468" s="348">
        <f t="shared" si="129"/>
        <v>0</v>
      </c>
      <c r="M468" s="131"/>
      <c r="N468" s="36"/>
      <c r="O468" s="36"/>
      <c r="P468" s="36"/>
      <c r="Q468" s="131"/>
      <c r="R468" s="36"/>
      <c r="S468" s="36"/>
      <c r="T468" s="34"/>
      <c r="U468" s="131"/>
      <c r="V468" s="36"/>
      <c r="W468" s="36"/>
      <c r="X468" s="34"/>
      <c r="Y468" s="36"/>
      <c r="Z468" s="36"/>
      <c r="AA468" s="36"/>
      <c r="AB468" s="36"/>
      <c r="AC468" s="131"/>
      <c r="AD468" s="36"/>
      <c r="AE468" s="36"/>
      <c r="AF468" s="36"/>
      <c r="AG468" s="36"/>
      <c r="AH468" s="36"/>
      <c r="AI468" s="36"/>
      <c r="AJ468" s="36"/>
      <c r="AK468" s="205"/>
      <c r="AL468" s="205"/>
      <c r="AM468" s="205"/>
      <c r="AN468" s="205"/>
      <c r="AO468" s="205"/>
      <c r="AP468" s="205"/>
      <c r="AQ468" s="205"/>
      <c r="AR468" s="205"/>
      <c r="AS468" s="205"/>
      <c r="AU468" s="28"/>
    </row>
    <row r="469" spans="1:50" ht="14.9" hidden="1" customHeight="1" outlineLevel="1">
      <c r="A469" s="27"/>
      <c r="B469" s="28"/>
      <c r="C469" s="29"/>
      <c r="D469" s="30"/>
      <c r="E469" s="78"/>
      <c r="F469" s="35"/>
      <c r="G469" s="44"/>
      <c r="H469" s="44"/>
      <c r="I469" s="32"/>
      <c r="J469" s="32"/>
      <c r="K469" s="348">
        <f t="shared" si="128"/>
        <v>0</v>
      </c>
      <c r="L469" s="348">
        <f t="shared" si="129"/>
        <v>0</v>
      </c>
      <c r="M469" s="131"/>
      <c r="N469" s="36"/>
      <c r="O469" s="36"/>
      <c r="P469" s="36"/>
      <c r="Q469" s="131"/>
      <c r="R469" s="36"/>
      <c r="S469" s="36"/>
      <c r="T469" s="34"/>
      <c r="U469" s="131"/>
      <c r="V469" s="36"/>
      <c r="W469" s="36"/>
      <c r="X469" s="34"/>
      <c r="Y469" s="36"/>
      <c r="Z469" s="36"/>
      <c r="AA469" s="36"/>
      <c r="AB469" s="36"/>
      <c r="AC469" s="131"/>
      <c r="AD469" s="36"/>
      <c r="AE469" s="36"/>
      <c r="AF469" s="36"/>
      <c r="AG469" s="36"/>
      <c r="AH469" s="36"/>
      <c r="AI469" s="36"/>
      <c r="AJ469" s="36"/>
      <c r="AK469" s="205"/>
      <c r="AL469" s="205"/>
      <c r="AM469" s="205"/>
      <c r="AN469" s="205"/>
      <c r="AO469" s="205"/>
      <c r="AP469" s="205"/>
      <c r="AQ469" s="205"/>
      <c r="AR469" s="205"/>
      <c r="AS469" s="205"/>
      <c r="AU469" s="28"/>
    </row>
    <row r="470" spans="1:50" ht="14.9" hidden="1" customHeight="1" outlineLevel="1">
      <c r="A470" s="27"/>
      <c r="B470" s="28"/>
      <c r="C470" s="29"/>
      <c r="D470" s="30"/>
      <c r="E470" s="78"/>
      <c r="F470" s="35"/>
      <c r="G470" s="44"/>
      <c r="H470" s="44"/>
      <c r="I470" s="32"/>
      <c r="J470" s="32"/>
      <c r="K470" s="348">
        <f t="shared" si="128"/>
        <v>0</v>
      </c>
      <c r="L470" s="348">
        <f t="shared" si="129"/>
        <v>0</v>
      </c>
      <c r="M470" s="131"/>
      <c r="N470" s="36"/>
      <c r="O470" s="36"/>
      <c r="P470" s="36"/>
      <c r="Q470" s="131"/>
      <c r="R470" s="36"/>
      <c r="S470" s="36"/>
      <c r="T470" s="34"/>
      <c r="U470" s="131"/>
      <c r="V470" s="36"/>
      <c r="W470" s="36"/>
      <c r="X470" s="34"/>
      <c r="Y470" s="36"/>
      <c r="Z470" s="36"/>
      <c r="AA470" s="36"/>
      <c r="AB470" s="36"/>
      <c r="AC470" s="131"/>
      <c r="AD470" s="36"/>
      <c r="AE470" s="36"/>
      <c r="AF470" s="36"/>
      <c r="AG470" s="36"/>
      <c r="AH470" s="36"/>
      <c r="AI470" s="36"/>
      <c r="AJ470" s="36"/>
      <c r="AK470" s="205"/>
      <c r="AL470" s="205"/>
      <c r="AM470" s="205"/>
      <c r="AN470" s="205"/>
      <c r="AO470" s="205"/>
      <c r="AP470" s="205"/>
      <c r="AQ470" s="205"/>
      <c r="AR470" s="205"/>
      <c r="AS470" s="205"/>
      <c r="AU470" s="28"/>
    </row>
    <row r="471" spans="1:50" ht="14.9" hidden="1" customHeight="1" outlineLevel="1">
      <c r="A471" s="27"/>
      <c r="B471" s="28"/>
      <c r="C471" s="29"/>
      <c r="D471" s="30"/>
      <c r="E471" s="78"/>
      <c r="F471" s="35"/>
      <c r="G471" s="44"/>
      <c r="H471" s="44"/>
      <c r="I471" s="32"/>
      <c r="J471" s="32"/>
      <c r="K471" s="348">
        <f t="shared" si="128"/>
        <v>0</v>
      </c>
      <c r="L471" s="348">
        <f t="shared" si="129"/>
        <v>0</v>
      </c>
      <c r="M471" s="131"/>
      <c r="N471" s="36"/>
      <c r="O471" s="36"/>
      <c r="P471" s="36"/>
      <c r="Q471" s="131"/>
      <c r="R471" s="36"/>
      <c r="S471" s="36"/>
      <c r="T471" s="34"/>
      <c r="U471" s="131"/>
      <c r="V471" s="36"/>
      <c r="W471" s="36"/>
      <c r="X471" s="34"/>
      <c r="Y471" s="36"/>
      <c r="Z471" s="36"/>
      <c r="AA471" s="36"/>
      <c r="AB471" s="36"/>
      <c r="AC471" s="131"/>
      <c r="AD471" s="36"/>
      <c r="AE471" s="36"/>
      <c r="AF471" s="36"/>
      <c r="AG471" s="36"/>
      <c r="AH471" s="36"/>
      <c r="AI471" s="36"/>
      <c r="AJ471" s="36"/>
      <c r="AK471" s="205"/>
      <c r="AL471" s="205"/>
      <c r="AM471" s="205"/>
      <c r="AN471" s="205"/>
      <c r="AO471" s="205"/>
      <c r="AP471" s="205"/>
      <c r="AQ471" s="205"/>
      <c r="AR471" s="205"/>
      <c r="AS471" s="205"/>
      <c r="AU471" s="28"/>
    </row>
    <row r="472" spans="1:50" ht="14.9" hidden="1" customHeight="1" outlineLevel="1">
      <c r="A472" s="27"/>
      <c r="B472" s="28"/>
      <c r="C472" s="29"/>
      <c r="D472" s="30"/>
      <c r="E472" s="78"/>
      <c r="F472" s="35"/>
      <c r="G472" s="44"/>
      <c r="H472" s="44"/>
      <c r="I472" s="32"/>
      <c r="J472" s="32"/>
      <c r="K472" s="348">
        <f t="shared" si="128"/>
        <v>0</v>
      </c>
      <c r="L472" s="348">
        <f t="shared" si="129"/>
        <v>0</v>
      </c>
      <c r="M472" s="131"/>
      <c r="N472" s="36"/>
      <c r="O472" s="36"/>
      <c r="P472" s="36"/>
      <c r="Q472" s="131"/>
      <c r="R472" s="36"/>
      <c r="S472" s="36"/>
      <c r="T472" s="34"/>
      <c r="U472" s="131"/>
      <c r="V472" s="36"/>
      <c r="W472" s="36"/>
      <c r="X472" s="34"/>
      <c r="Y472" s="36"/>
      <c r="Z472" s="36"/>
      <c r="AA472" s="36"/>
      <c r="AB472" s="36"/>
      <c r="AC472" s="131"/>
      <c r="AD472" s="36"/>
      <c r="AE472" s="36"/>
      <c r="AF472" s="36"/>
      <c r="AG472" s="36"/>
      <c r="AH472" s="36"/>
      <c r="AI472" s="36"/>
      <c r="AJ472" s="36"/>
      <c r="AK472" s="205"/>
      <c r="AL472" s="205"/>
      <c r="AM472" s="205"/>
      <c r="AN472" s="205"/>
      <c r="AO472" s="205"/>
      <c r="AP472" s="205"/>
      <c r="AQ472" s="205"/>
      <c r="AR472" s="205"/>
      <c r="AS472" s="205"/>
      <c r="AU472" s="28"/>
    </row>
    <row r="473" spans="1:50" ht="14.9" hidden="1" customHeight="1" outlineLevel="1">
      <c r="A473" s="27"/>
      <c r="B473" s="28"/>
      <c r="C473" s="29"/>
      <c r="D473" s="30"/>
      <c r="E473" s="78"/>
      <c r="F473" s="35"/>
      <c r="G473" s="44"/>
      <c r="H473" s="44"/>
      <c r="I473" s="32"/>
      <c r="J473" s="32"/>
      <c r="K473" s="348">
        <f t="shared" si="128"/>
        <v>0</v>
      </c>
      <c r="L473" s="348">
        <f t="shared" si="129"/>
        <v>0</v>
      </c>
      <c r="M473" s="131"/>
      <c r="N473" s="36"/>
      <c r="O473" s="36"/>
      <c r="P473" s="36"/>
      <c r="Q473" s="131"/>
      <c r="R473" s="36"/>
      <c r="S473" s="36"/>
      <c r="T473" s="34"/>
      <c r="U473" s="131"/>
      <c r="V473" s="36"/>
      <c r="W473" s="36"/>
      <c r="X473" s="34"/>
      <c r="Y473" s="36"/>
      <c r="Z473" s="36"/>
      <c r="AA473" s="36"/>
      <c r="AB473" s="36"/>
      <c r="AC473" s="131"/>
      <c r="AD473" s="36"/>
      <c r="AE473" s="36"/>
      <c r="AF473" s="36"/>
      <c r="AG473" s="36"/>
      <c r="AH473" s="36"/>
      <c r="AI473" s="36"/>
      <c r="AJ473" s="36"/>
      <c r="AK473" s="205"/>
      <c r="AL473" s="205"/>
      <c r="AM473" s="205"/>
      <c r="AN473" s="205"/>
      <c r="AO473" s="205"/>
      <c r="AP473" s="205"/>
      <c r="AQ473" s="205"/>
      <c r="AR473" s="205"/>
      <c r="AS473" s="205"/>
      <c r="AU473" s="28"/>
    </row>
    <row r="474" spans="1:50" ht="14.9" hidden="1" customHeight="1" outlineLevel="1">
      <c r="A474" s="27"/>
      <c r="B474" s="28"/>
      <c r="C474" s="29"/>
      <c r="D474" s="30"/>
      <c r="E474" s="78"/>
      <c r="F474" s="35"/>
      <c r="G474" s="44"/>
      <c r="H474" s="44"/>
      <c r="I474" s="32"/>
      <c r="J474" s="32"/>
      <c r="K474" s="348">
        <f t="shared" si="128"/>
        <v>0</v>
      </c>
      <c r="L474" s="348">
        <f t="shared" si="129"/>
        <v>0</v>
      </c>
      <c r="M474" s="131"/>
      <c r="N474" s="36"/>
      <c r="O474" s="36"/>
      <c r="P474" s="36"/>
      <c r="Q474" s="131"/>
      <c r="R474" s="36"/>
      <c r="S474" s="36"/>
      <c r="T474" s="34"/>
      <c r="U474" s="131"/>
      <c r="V474" s="36"/>
      <c r="W474" s="36"/>
      <c r="X474" s="34"/>
      <c r="Y474" s="36"/>
      <c r="Z474" s="36"/>
      <c r="AA474" s="36"/>
      <c r="AB474" s="36"/>
      <c r="AC474" s="131"/>
      <c r="AD474" s="36"/>
      <c r="AE474" s="36"/>
      <c r="AF474" s="36"/>
      <c r="AG474" s="36"/>
      <c r="AH474" s="36"/>
      <c r="AI474" s="36"/>
      <c r="AJ474" s="36"/>
      <c r="AK474" s="205"/>
      <c r="AL474" s="205"/>
      <c r="AM474" s="205"/>
      <c r="AN474" s="205"/>
      <c r="AO474" s="205"/>
      <c r="AP474" s="205"/>
      <c r="AQ474" s="205"/>
      <c r="AR474" s="205"/>
      <c r="AS474" s="205"/>
      <c r="AU474" s="28"/>
    </row>
    <row r="475" spans="1:50" ht="14.9" hidden="1" customHeight="1" outlineLevel="1">
      <c r="A475" s="27"/>
      <c r="B475" s="28"/>
      <c r="C475" s="29"/>
      <c r="D475" s="30"/>
      <c r="E475" s="78"/>
      <c r="F475" s="35"/>
      <c r="G475" s="44"/>
      <c r="H475" s="44"/>
      <c r="I475" s="32"/>
      <c r="J475" s="32"/>
      <c r="K475" s="348">
        <f t="shared" si="128"/>
        <v>0</v>
      </c>
      <c r="L475" s="348">
        <f t="shared" si="129"/>
        <v>0</v>
      </c>
      <c r="M475" s="131"/>
      <c r="N475" s="36"/>
      <c r="O475" s="36"/>
      <c r="P475" s="36"/>
      <c r="Q475" s="131"/>
      <c r="R475" s="36"/>
      <c r="S475" s="36"/>
      <c r="T475" s="34"/>
      <c r="U475" s="131"/>
      <c r="V475" s="36"/>
      <c r="W475" s="36"/>
      <c r="X475" s="34"/>
      <c r="Y475" s="36"/>
      <c r="Z475" s="36"/>
      <c r="AA475" s="36"/>
      <c r="AB475" s="36"/>
      <c r="AC475" s="131"/>
      <c r="AD475" s="36"/>
      <c r="AE475" s="36"/>
      <c r="AF475" s="36"/>
      <c r="AG475" s="36"/>
      <c r="AH475" s="36"/>
      <c r="AI475" s="36"/>
      <c r="AJ475" s="36"/>
      <c r="AK475" s="205"/>
      <c r="AL475" s="205"/>
      <c r="AM475" s="205"/>
      <c r="AN475" s="205"/>
      <c r="AO475" s="205"/>
      <c r="AP475" s="205"/>
      <c r="AQ475" s="205"/>
      <c r="AR475" s="205"/>
      <c r="AS475" s="205"/>
      <c r="AU475" s="28"/>
    </row>
    <row r="476" spans="1:50" ht="14.9" hidden="1" customHeight="1" outlineLevel="1">
      <c r="A476" s="27"/>
      <c r="B476" s="28"/>
      <c r="C476" s="29"/>
      <c r="D476" s="30"/>
      <c r="E476" s="78"/>
      <c r="F476" s="35"/>
      <c r="G476" s="44"/>
      <c r="H476" s="44"/>
      <c r="I476" s="32"/>
      <c r="J476" s="32"/>
      <c r="K476" s="348">
        <f t="shared" si="128"/>
        <v>0</v>
      </c>
      <c r="L476" s="348">
        <f t="shared" si="129"/>
        <v>0</v>
      </c>
      <c r="M476" s="131"/>
      <c r="N476" s="36"/>
      <c r="O476" s="36"/>
      <c r="P476" s="36"/>
      <c r="Q476" s="131"/>
      <c r="R476" s="36"/>
      <c r="S476" s="36"/>
      <c r="T476" s="34"/>
      <c r="U476" s="131"/>
      <c r="V476" s="36"/>
      <c r="W476" s="36"/>
      <c r="X476" s="34"/>
      <c r="Y476" s="36"/>
      <c r="Z476" s="36"/>
      <c r="AA476" s="36"/>
      <c r="AB476" s="36"/>
      <c r="AC476" s="131"/>
      <c r="AD476" s="36"/>
      <c r="AE476" s="36"/>
      <c r="AF476" s="36"/>
      <c r="AG476" s="36"/>
      <c r="AH476" s="36"/>
      <c r="AI476" s="36"/>
      <c r="AJ476" s="36"/>
      <c r="AK476" s="205"/>
      <c r="AL476" s="205"/>
      <c r="AM476" s="205"/>
      <c r="AN476" s="205"/>
      <c r="AO476" s="205"/>
      <c r="AP476" s="205"/>
      <c r="AQ476" s="205"/>
      <c r="AR476" s="205"/>
      <c r="AS476" s="205"/>
      <c r="AU476" s="28"/>
    </row>
    <row r="477" spans="1:50" ht="14.9" hidden="1" customHeight="1" outlineLevel="1">
      <c r="A477" s="27"/>
      <c r="B477" s="28"/>
      <c r="C477" s="29"/>
      <c r="D477" s="30"/>
      <c r="E477" s="78"/>
      <c r="F477" s="35"/>
      <c r="G477" s="44"/>
      <c r="H477" s="44"/>
      <c r="I477" s="32"/>
      <c r="J477" s="32"/>
      <c r="K477" s="348">
        <f t="shared" si="128"/>
        <v>0</v>
      </c>
      <c r="L477" s="348">
        <f t="shared" si="129"/>
        <v>0</v>
      </c>
      <c r="M477" s="131"/>
      <c r="N477" s="36"/>
      <c r="O477" s="36"/>
      <c r="P477" s="36"/>
      <c r="Q477" s="131"/>
      <c r="R477" s="36"/>
      <c r="S477" s="36"/>
      <c r="T477" s="34"/>
      <c r="U477" s="131"/>
      <c r="V477" s="36"/>
      <c r="W477" s="36"/>
      <c r="X477" s="34"/>
      <c r="Y477" s="36"/>
      <c r="Z477" s="36"/>
      <c r="AA477" s="36"/>
      <c r="AB477" s="36"/>
      <c r="AC477" s="131"/>
      <c r="AD477" s="36"/>
      <c r="AE477" s="36"/>
      <c r="AF477" s="36"/>
      <c r="AG477" s="36"/>
      <c r="AH477" s="36"/>
      <c r="AI477" s="36"/>
      <c r="AJ477" s="36"/>
      <c r="AK477" s="205"/>
      <c r="AL477" s="205"/>
      <c r="AM477" s="205"/>
      <c r="AN477" s="205"/>
      <c r="AO477" s="205"/>
      <c r="AP477" s="205"/>
      <c r="AQ477" s="205"/>
      <c r="AR477" s="205"/>
      <c r="AS477" s="205"/>
      <c r="AU477" s="28"/>
    </row>
    <row r="478" spans="1:50" ht="14.9" hidden="1" customHeight="1" outlineLevel="1">
      <c r="A478" s="27"/>
      <c r="B478" s="28"/>
      <c r="C478" s="29"/>
      <c r="D478" s="30"/>
      <c r="E478" s="78"/>
      <c r="F478" s="35"/>
      <c r="G478" s="44"/>
      <c r="H478" s="44"/>
      <c r="I478" s="32"/>
      <c r="J478" s="32"/>
      <c r="K478" s="348">
        <f t="shared" si="128"/>
        <v>0</v>
      </c>
      <c r="L478" s="348">
        <f t="shared" si="129"/>
        <v>0</v>
      </c>
      <c r="M478" s="131"/>
      <c r="N478" s="36"/>
      <c r="O478" s="36"/>
      <c r="P478" s="36"/>
      <c r="Q478" s="131"/>
      <c r="R478" s="36"/>
      <c r="S478" s="36"/>
      <c r="T478" s="34"/>
      <c r="U478" s="131"/>
      <c r="V478" s="36"/>
      <c r="W478" s="36"/>
      <c r="X478" s="34"/>
      <c r="Y478" s="36"/>
      <c r="Z478" s="36"/>
      <c r="AA478" s="36"/>
      <c r="AB478" s="36"/>
      <c r="AC478" s="131"/>
      <c r="AD478" s="36"/>
      <c r="AE478" s="36"/>
      <c r="AF478" s="36"/>
      <c r="AG478" s="36"/>
      <c r="AH478" s="36"/>
      <c r="AI478" s="36"/>
      <c r="AJ478" s="36"/>
      <c r="AK478" s="205"/>
      <c r="AL478" s="205"/>
      <c r="AM478" s="205"/>
      <c r="AN478" s="205"/>
      <c r="AO478" s="205"/>
      <c r="AP478" s="205"/>
      <c r="AQ478" s="205"/>
      <c r="AR478" s="205"/>
      <c r="AS478" s="205"/>
      <c r="AU478" s="28"/>
    </row>
    <row r="479" spans="1:50" ht="14.9" hidden="1" customHeight="1" outlineLevel="1">
      <c r="A479" s="27"/>
      <c r="B479" s="28"/>
      <c r="C479" s="29"/>
      <c r="D479" s="30"/>
      <c r="E479" s="78"/>
      <c r="F479" s="35"/>
      <c r="G479" s="44"/>
      <c r="H479" s="44"/>
      <c r="I479" s="32"/>
      <c r="J479" s="32"/>
      <c r="K479" s="348">
        <f t="shared" si="128"/>
        <v>0</v>
      </c>
      <c r="L479" s="348">
        <f t="shared" si="129"/>
        <v>0</v>
      </c>
      <c r="M479" s="131"/>
      <c r="N479" s="36"/>
      <c r="O479" s="36"/>
      <c r="P479" s="36"/>
      <c r="Q479" s="131"/>
      <c r="R479" s="36"/>
      <c r="S479" s="36"/>
      <c r="T479" s="34"/>
      <c r="U479" s="131"/>
      <c r="V479" s="36"/>
      <c r="W479" s="36"/>
      <c r="X479" s="34"/>
      <c r="Y479" s="36"/>
      <c r="Z479" s="36"/>
      <c r="AA479" s="36"/>
      <c r="AB479" s="36"/>
      <c r="AC479" s="131"/>
      <c r="AD479" s="36"/>
      <c r="AE479" s="36"/>
      <c r="AF479" s="36"/>
      <c r="AG479" s="36"/>
      <c r="AH479" s="36"/>
      <c r="AI479" s="36"/>
      <c r="AJ479" s="36"/>
      <c r="AK479" s="205"/>
      <c r="AL479" s="205"/>
      <c r="AM479" s="205"/>
      <c r="AN479" s="205"/>
      <c r="AO479" s="205"/>
      <c r="AP479" s="205"/>
      <c r="AQ479" s="205"/>
      <c r="AR479" s="205"/>
      <c r="AS479" s="205"/>
      <c r="AU479" s="28"/>
    </row>
    <row r="480" spans="1:50" ht="14.9" hidden="1" customHeight="1" outlineLevel="1">
      <c r="A480" s="27"/>
      <c r="B480" s="28"/>
      <c r="C480" s="29"/>
      <c r="D480" s="30"/>
      <c r="E480" s="78"/>
      <c r="F480" s="35"/>
      <c r="G480" s="44"/>
      <c r="H480" s="44"/>
      <c r="I480" s="32"/>
      <c r="J480" s="32"/>
      <c r="K480" s="348">
        <f t="shared" si="128"/>
        <v>0</v>
      </c>
      <c r="L480" s="348">
        <f t="shared" si="129"/>
        <v>0</v>
      </c>
      <c r="M480" s="131"/>
      <c r="N480" s="36"/>
      <c r="O480" s="36"/>
      <c r="P480" s="36"/>
      <c r="Q480" s="131"/>
      <c r="R480" s="36"/>
      <c r="S480" s="36"/>
      <c r="T480" s="34"/>
      <c r="U480" s="131"/>
      <c r="V480" s="36"/>
      <c r="W480" s="36"/>
      <c r="X480" s="34"/>
      <c r="Y480" s="36"/>
      <c r="Z480" s="36"/>
      <c r="AA480" s="36"/>
      <c r="AB480" s="36"/>
      <c r="AC480" s="131"/>
      <c r="AD480" s="36"/>
      <c r="AE480" s="36"/>
      <c r="AF480" s="36"/>
      <c r="AG480" s="36"/>
      <c r="AH480" s="36"/>
      <c r="AI480" s="36"/>
      <c r="AJ480" s="36"/>
      <c r="AK480" s="205"/>
      <c r="AL480" s="205"/>
      <c r="AM480" s="205"/>
      <c r="AN480" s="205"/>
      <c r="AO480" s="205"/>
      <c r="AP480" s="205"/>
      <c r="AQ480" s="205"/>
      <c r="AR480" s="205"/>
      <c r="AS480" s="205"/>
      <c r="AU480" s="28"/>
    </row>
    <row r="481" spans="1:50" ht="14.9" hidden="1" customHeight="1" outlineLevel="1">
      <c r="A481" s="27"/>
      <c r="B481" s="28"/>
      <c r="C481" s="29"/>
      <c r="D481" s="30"/>
      <c r="E481" s="78"/>
      <c r="F481" s="35"/>
      <c r="G481" s="44"/>
      <c r="H481" s="44"/>
      <c r="I481" s="32"/>
      <c r="J481" s="32"/>
      <c r="K481" s="348">
        <f t="shared" si="128"/>
        <v>0</v>
      </c>
      <c r="L481" s="348">
        <f t="shared" si="129"/>
        <v>0</v>
      </c>
      <c r="M481" s="131"/>
      <c r="N481" s="36"/>
      <c r="O481" s="36"/>
      <c r="P481" s="36"/>
      <c r="Q481" s="131"/>
      <c r="R481" s="36"/>
      <c r="S481" s="36"/>
      <c r="T481" s="34"/>
      <c r="U481" s="131"/>
      <c r="V481" s="36"/>
      <c r="W481" s="36"/>
      <c r="X481" s="34"/>
      <c r="Y481" s="36"/>
      <c r="Z481" s="36"/>
      <c r="AA481" s="36"/>
      <c r="AB481" s="36"/>
      <c r="AC481" s="131"/>
      <c r="AD481" s="36"/>
      <c r="AE481" s="36"/>
      <c r="AF481" s="36"/>
      <c r="AG481" s="36"/>
      <c r="AH481" s="36"/>
      <c r="AI481" s="36"/>
      <c r="AJ481" s="36"/>
      <c r="AK481" s="205"/>
      <c r="AL481" s="205"/>
      <c r="AM481" s="205"/>
      <c r="AN481" s="205"/>
      <c r="AO481" s="205"/>
      <c r="AP481" s="205"/>
      <c r="AQ481" s="205"/>
      <c r="AR481" s="205"/>
      <c r="AS481" s="205"/>
      <c r="AU481" s="28"/>
    </row>
    <row r="482" spans="1:50" ht="14.9" hidden="1" customHeight="1" outlineLevel="1">
      <c r="A482" s="27"/>
      <c r="B482" s="28"/>
      <c r="C482" s="29"/>
      <c r="D482" s="30"/>
      <c r="E482" s="78"/>
      <c r="F482" s="35"/>
      <c r="G482" s="44"/>
      <c r="H482" s="44"/>
      <c r="I482" s="32"/>
      <c r="J482" s="32"/>
      <c r="K482" s="348">
        <f t="shared" si="128"/>
        <v>0</v>
      </c>
      <c r="L482" s="348">
        <f t="shared" si="129"/>
        <v>0</v>
      </c>
      <c r="M482" s="131"/>
      <c r="N482" s="36"/>
      <c r="O482" s="36"/>
      <c r="P482" s="36"/>
      <c r="Q482" s="131"/>
      <c r="R482" s="36"/>
      <c r="S482" s="36"/>
      <c r="T482" s="34"/>
      <c r="U482" s="131"/>
      <c r="V482" s="36"/>
      <c r="W482" s="36"/>
      <c r="X482" s="34"/>
      <c r="Y482" s="36"/>
      <c r="Z482" s="36"/>
      <c r="AA482" s="36"/>
      <c r="AB482" s="36"/>
      <c r="AC482" s="131"/>
      <c r="AD482" s="36"/>
      <c r="AE482" s="36"/>
      <c r="AF482" s="36"/>
      <c r="AG482" s="36"/>
      <c r="AH482" s="36"/>
      <c r="AI482" s="36"/>
      <c r="AJ482" s="36"/>
      <c r="AK482" s="205"/>
      <c r="AL482" s="205"/>
      <c r="AM482" s="205"/>
      <c r="AN482" s="205"/>
      <c r="AO482" s="205"/>
      <c r="AP482" s="205"/>
      <c r="AQ482" s="205"/>
      <c r="AR482" s="205"/>
      <c r="AS482" s="205"/>
      <c r="AU482" s="28"/>
    </row>
    <row r="483" spans="1:50" ht="14.9" hidden="1" customHeight="1" outlineLevel="1">
      <c r="A483" s="27"/>
      <c r="B483" s="28"/>
      <c r="C483" s="29"/>
      <c r="D483" s="30"/>
      <c r="E483" s="78"/>
      <c r="F483" s="35"/>
      <c r="G483" s="44"/>
      <c r="H483" s="44"/>
      <c r="I483" s="32"/>
      <c r="J483" s="32"/>
      <c r="K483" s="348">
        <f t="shared" si="128"/>
        <v>0</v>
      </c>
      <c r="L483" s="348">
        <f t="shared" si="129"/>
        <v>0</v>
      </c>
      <c r="M483" s="131"/>
      <c r="N483" s="36"/>
      <c r="O483" s="36"/>
      <c r="P483" s="36"/>
      <c r="Q483" s="131"/>
      <c r="R483" s="36"/>
      <c r="S483" s="36"/>
      <c r="T483" s="34"/>
      <c r="U483" s="131"/>
      <c r="V483" s="36"/>
      <c r="W483" s="36"/>
      <c r="X483" s="34"/>
      <c r="Y483" s="36"/>
      <c r="Z483" s="36"/>
      <c r="AA483" s="36"/>
      <c r="AB483" s="36"/>
      <c r="AC483" s="131"/>
      <c r="AD483" s="36"/>
      <c r="AE483" s="36"/>
      <c r="AF483" s="36"/>
      <c r="AG483" s="36"/>
      <c r="AH483" s="36"/>
      <c r="AI483" s="36"/>
      <c r="AJ483" s="36"/>
      <c r="AK483" s="205"/>
      <c r="AL483" s="205"/>
      <c r="AM483" s="205"/>
      <c r="AN483" s="205"/>
      <c r="AO483" s="205"/>
      <c r="AP483" s="205"/>
      <c r="AQ483" s="205"/>
      <c r="AR483" s="205"/>
      <c r="AS483" s="205"/>
      <c r="AU483" s="28"/>
    </row>
    <row r="484" spans="1:50" ht="14.9" hidden="1" customHeight="1" outlineLevel="1">
      <c r="A484" s="27"/>
      <c r="B484" s="28"/>
      <c r="C484" s="29"/>
      <c r="D484" s="30"/>
      <c r="E484" s="78"/>
      <c r="F484" s="35"/>
      <c r="G484" s="44"/>
      <c r="H484" s="44"/>
      <c r="I484" s="32"/>
      <c r="J484" s="32"/>
      <c r="K484" s="348">
        <f>SUM(AK484:AN484)</f>
        <v>0</v>
      </c>
      <c r="L484" s="348">
        <f t="shared" si="129"/>
        <v>0</v>
      </c>
      <c r="M484" s="131"/>
      <c r="N484" s="36"/>
      <c r="O484" s="36"/>
      <c r="P484" s="36"/>
      <c r="Q484" s="131"/>
      <c r="R484" s="36"/>
      <c r="S484" s="36"/>
      <c r="T484" s="34"/>
      <c r="U484" s="131"/>
      <c r="V484" s="36"/>
      <c r="W484" s="36"/>
      <c r="X484" s="34"/>
      <c r="Y484" s="36"/>
      <c r="Z484" s="36"/>
      <c r="AA484" s="36"/>
      <c r="AB484" s="36"/>
      <c r="AC484" s="131"/>
      <c r="AD484" s="36"/>
      <c r="AE484" s="36"/>
      <c r="AF484" s="36"/>
      <c r="AG484" s="36"/>
      <c r="AH484" s="36"/>
      <c r="AI484" s="36"/>
      <c r="AJ484" s="36"/>
      <c r="AK484" s="205"/>
      <c r="AL484" s="205"/>
      <c r="AM484" s="205"/>
      <c r="AN484" s="205"/>
      <c r="AO484" s="205"/>
      <c r="AP484" s="205"/>
      <c r="AQ484" s="205"/>
      <c r="AR484" s="205"/>
      <c r="AS484" s="205"/>
      <c r="AU484" s="28"/>
    </row>
    <row r="485" spans="1:50" ht="14.9" hidden="1" customHeight="1" outlineLevel="1">
      <c r="A485" s="27"/>
      <c r="B485" s="28"/>
      <c r="C485" s="29"/>
      <c r="D485" s="30"/>
      <c r="E485" s="78"/>
      <c r="F485" s="35"/>
      <c r="G485" s="44"/>
      <c r="H485" s="44"/>
      <c r="I485" s="32"/>
      <c r="J485" s="32"/>
      <c r="K485" s="348">
        <f t="shared" si="128"/>
        <v>0</v>
      </c>
      <c r="L485" s="348">
        <f t="shared" si="129"/>
        <v>0</v>
      </c>
      <c r="M485" s="131"/>
      <c r="N485" s="36"/>
      <c r="O485" s="36"/>
      <c r="P485" s="36"/>
      <c r="Q485" s="131"/>
      <c r="R485" s="36"/>
      <c r="S485" s="36"/>
      <c r="T485" s="34"/>
      <c r="U485" s="131"/>
      <c r="V485" s="36"/>
      <c r="W485" s="36"/>
      <c r="X485" s="34"/>
      <c r="Y485" s="36"/>
      <c r="Z485" s="36"/>
      <c r="AA485" s="36"/>
      <c r="AB485" s="36"/>
      <c r="AC485" s="131"/>
      <c r="AD485" s="36"/>
      <c r="AE485" s="36"/>
      <c r="AF485" s="36"/>
      <c r="AG485" s="36"/>
      <c r="AH485" s="36"/>
      <c r="AI485" s="36"/>
      <c r="AJ485" s="36"/>
      <c r="AK485" s="205"/>
      <c r="AL485" s="205"/>
      <c r="AM485" s="205"/>
      <c r="AN485" s="205"/>
      <c r="AO485" s="205"/>
      <c r="AP485" s="205"/>
      <c r="AQ485" s="205"/>
      <c r="AR485" s="205"/>
      <c r="AS485" s="205"/>
      <c r="AU485" s="28"/>
    </row>
    <row r="486" spans="1:50" ht="14.9" hidden="1" customHeight="1" outlineLevel="1">
      <c r="A486" s="27"/>
      <c r="B486" s="28"/>
      <c r="C486" s="29"/>
      <c r="D486" s="30"/>
      <c r="E486" s="78"/>
      <c r="F486" s="35"/>
      <c r="G486" s="44"/>
      <c r="H486" s="44"/>
      <c r="I486" s="32"/>
      <c r="J486" s="32"/>
      <c r="K486" s="348">
        <f t="shared" si="128"/>
        <v>0</v>
      </c>
      <c r="L486" s="348">
        <f t="shared" si="129"/>
        <v>0</v>
      </c>
      <c r="M486" s="131"/>
      <c r="N486" s="36"/>
      <c r="O486" s="36"/>
      <c r="P486" s="36"/>
      <c r="Q486" s="131"/>
      <c r="R486" s="36"/>
      <c r="S486" s="36"/>
      <c r="T486" s="34"/>
      <c r="U486" s="131"/>
      <c r="V486" s="36"/>
      <c r="W486" s="36"/>
      <c r="X486" s="34"/>
      <c r="Y486" s="36"/>
      <c r="Z486" s="36"/>
      <c r="AA486" s="36"/>
      <c r="AB486" s="36"/>
      <c r="AC486" s="131"/>
      <c r="AD486" s="36"/>
      <c r="AE486" s="36"/>
      <c r="AF486" s="36"/>
      <c r="AG486" s="36"/>
      <c r="AH486" s="36"/>
      <c r="AI486" s="36"/>
      <c r="AJ486" s="36"/>
      <c r="AK486" s="205"/>
      <c r="AL486" s="205"/>
      <c r="AM486" s="205"/>
      <c r="AN486" s="205"/>
      <c r="AO486" s="205"/>
      <c r="AP486" s="205"/>
      <c r="AQ486" s="205"/>
      <c r="AR486" s="205"/>
      <c r="AS486" s="205"/>
      <c r="AU486" s="28"/>
    </row>
    <row r="487" spans="1:50" ht="14.9" hidden="1" customHeight="1" outlineLevel="1">
      <c r="A487" s="27"/>
      <c r="B487" s="28"/>
      <c r="C487" s="29"/>
      <c r="D487" s="30"/>
      <c r="E487" s="78"/>
      <c r="F487" s="35"/>
      <c r="G487" s="44"/>
      <c r="H487" s="44"/>
      <c r="I487" s="32"/>
      <c r="J487" s="32"/>
      <c r="K487" s="348">
        <f t="shared" si="128"/>
        <v>0</v>
      </c>
      <c r="L487" s="348">
        <f t="shared" si="129"/>
        <v>0</v>
      </c>
      <c r="M487" s="131"/>
      <c r="N487" s="36"/>
      <c r="O487" s="36"/>
      <c r="P487" s="36"/>
      <c r="Q487" s="131"/>
      <c r="R487" s="36"/>
      <c r="S487" s="36"/>
      <c r="T487" s="34"/>
      <c r="U487" s="131"/>
      <c r="V487" s="36"/>
      <c r="W487" s="36"/>
      <c r="X487" s="34"/>
      <c r="Y487" s="36"/>
      <c r="Z487" s="36"/>
      <c r="AA487" s="36"/>
      <c r="AB487" s="36"/>
      <c r="AC487" s="131"/>
      <c r="AD487" s="36"/>
      <c r="AE487" s="36"/>
      <c r="AF487" s="36"/>
      <c r="AG487" s="36"/>
      <c r="AH487" s="36"/>
      <c r="AI487" s="36"/>
      <c r="AJ487" s="36"/>
      <c r="AK487" s="205"/>
      <c r="AL487" s="205"/>
      <c r="AM487" s="205"/>
      <c r="AN487" s="205"/>
      <c r="AO487" s="205"/>
      <c r="AP487" s="205"/>
      <c r="AQ487" s="205"/>
      <c r="AR487" s="205"/>
      <c r="AS487" s="205"/>
      <c r="AU487" s="28"/>
    </row>
    <row r="488" spans="1:50" ht="14.9" hidden="1" customHeight="1" outlineLevel="1">
      <c r="A488" s="27"/>
      <c r="B488" s="28"/>
      <c r="C488" s="29"/>
      <c r="D488" s="30"/>
      <c r="E488" s="78"/>
      <c r="F488" s="35"/>
      <c r="G488" s="44"/>
      <c r="H488" s="44"/>
      <c r="I488" s="32"/>
      <c r="J488" s="32"/>
      <c r="K488" s="348">
        <f t="shared" si="128"/>
        <v>0</v>
      </c>
      <c r="L488" s="348">
        <f t="shared" si="129"/>
        <v>0</v>
      </c>
      <c r="M488" s="131"/>
      <c r="N488" s="36"/>
      <c r="O488" s="36"/>
      <c r="P488" s="36"/>
      <c r="Q488" s="131"/>
      <c r="R488" s="36"/>
      <c r="S488" s="36"/>
      <c r="T488" s="34"/>
      <c r="U488" s="131"/>
      <c r="V488" s="36"/>
      <c r="W488" s="36"/>
      <c r="X488" s="34"/>
      <c r="Y488" s="36"/>
      <c r="Z488" s="36"/>
      <c r="AA488" s="36"/>
      <c r="AB488" s="36"/>
      <c r="AC488" s="131"/>
      <c r="AD488" s="36"/>
      <c r="AE488" s="36"/>
      <c r="AF488" s="36"/>
      <c r="AG488" s="36"/>
      <c r="AH488" s="36"/>
      <c r="AI488" s="36"/>
      <c r="AJ488" s="36"/>
      <c r="AK488" s="205"/>
      <c r="AL488" s="205"/>
      <c r="AM488" s="205"/>
      <c r="AN488" s="205"/>
      <c r="AO488" s="205"/>
      <c r="AP488" s="205"/>
      <c r="AQ488" s="205"/>
      <c r="AR488" s="205"/>
      <c r="AS488" s="205"/>
      <c r="AU488" s="28"/>
    </row>
    <row r="489" spans="1:50" ht="14.9" hidden="1" customHeight="1" outlineLevel="1">
      <c r="A489" s="27"/>
      <c r="B489" s="28"/>
      <c r="C489" s="29"/>
      <c r="D489" s="30"/>
      <c r="E489" s="78"/>
      <c r="F489" s="35"/>
      <c r="G489" s="44"/>
      <c r="H489" s="44"/>
      <c r="I489" s="32"/>
      <c r="J489" s="32"/>
      <c r="K489" s="348">
        <f t="shared" si="128"/>
        <v>0</v>
      </c>
      <c r="L489" s="348">
        <f t="shared" si="129"/>
        <v>0</v>
      </c>
      <c r="M489" s="131"/>
      <c r="N489" s="36"/>
      <c r="O489" s="36"/>
      <c r="P489" s="36"/>
      <c r="Q489" s="131"/>
      <c r="R489" s="36"/>
      <c r="S489" s="36"/>
      <c r="T489" s="34"/>
      <c r="U489" s="131"/>
      <c r="V489" s="36"/>
      <c r="W489" s="36"/>
      <c r="X489" s="34"/>
      <c r="Y489" s="36"/>
      <c r="Z489" s="36"/>
      <c r="AA489" s="36"/>
      <c r="AB489" s="36"/>
      <c r="AC489" s="131"/>
      <c r="AD489" s="36"/>
      <c r="AE489" s="36"/>
      <c r="AF489" s="36"/>
      <c r="AG489" s="36"/>
      <c r="AH489" s="36"/>
      <c r="AI489" s="36"/>
      <c r="AJ489" s="36"/>
      <c r="AK489" s="205"/>
      <c r="AL489" s="205"/>
      <c r="AM489" s="205"/>
      <c r="AN489" s="205"/>
      <c r="AO489" s="205"/>
      <c r="AP489" s="205"/>
      <c r="AQ489" s="205"/>
      <c r="AR489" s="205"/>
      <c r="AS489" s="205"/>
      <c r="AU489" s="28"/>
    </row>
    <row r="490" spans="1:50" ht="14.9" hidden="1" customHeight="1" outlineLevel="1">
      <c r="A490" s="27"/>
      <c r="B490" s="28"/>
      <c r="C490" s="29"/>
      <c r="D490" s="30"/>
      <c r="E490" s="78"/>
      <c r="F490" s="35"/>
      <c r="G490" s="44"/>
      <c r="H490" s="44"/>
      <c r="I490" s="32"/>
      <c r="J490" s="32"/>
      <c r="K490" s="348">
        <f t="shared" si="128"/>
        <v>0</v>
      </c>
      <c r="L490" s="348">
        <f t="shared" si="129"/>
        <v>0</v>
      </c>
      <c r="M490" s="131"/>
      <c r="N490" s="36"/>
      <c r="O490" s="36"/>
      <c r="P490" s="36"/>
      <c r="Q490" s="131"/>
      <c r="R490" s="36"/>
      <c r="S490" s="36"/>
      <c r="T490" s="34"/>
      <c r="U490" s="131"/>
      <c r="V490" s="36"/>
      <c r="W490" s="36"/>
      <c r="X490" s="34"/>
      <c r="Y490" s="36"/>
      <c r="Z490" s="36"/>
      <c r="AA490" s="36"/>
      <c r="AB490" s="36"/>
      <c r="AC490" s="131"/>
      <c r="AD490" s="36"/>
      <c r="AE490" s="36"/>
      <c r="AF490" s="36"/>
      <c r="AG490" s="36"/>
      <c r="AH490" s="36"/>
      <c r="AI490" s="36"/>
      <c r="AJ490" s="36"/>
      <c r="AK490" s="205"/>
      <c r="AL490" s="205"/>
      <c r="AM490" s="205"/>
      <c r="AN490" s="205"/>
      <c r="AO490" s="205"/>
      <c r="AP490" s="205"/>
      <c r="AQ490" s="205"/>
      <c r="AR490" s="205"/>
      <c r="AS490" s="205"/>
      <c r="AU490" s="28"/>
    </row>
    <row r="491" spans="1:50" ht="14.9" hidden="1" customHeight="1" outlineLevel="1">
      <c r="A491" s="27"/>
      <c r="B491" s="28"/>
      <c r="C491" s="29"/>
      <c r="D491" s="30"/>
      <c r="E491" s="78"/>
      <c r="F491" s="35"/>
      <c r="G491" s="44"/>
      <c r="H491" s="44"/>
      <c r="I491" s="32"/>
      <c r="J491" s="32"/>
      <c r="K491" s="348">
        <f t="shared" si="128"/>
        <v>0</v>
      </c>
      <c r="L491" s="348">
        <f t="shared" si="129"/>
        <v>0</v>
      </c>
      <c r="M491" s="131"/>
      <c r="N491" s="36"/>
      <c r="O491" s="36"/>
      <c r="P491" s="36"/>
      <c r="Q491" s="131"/>
      <c r="R491" s="36"/>
      <c r="S491" s="36"/>
      <c r="T491" s="34"/>
      <c r="U491" s="131"/>
      <c r="V491" s="36"/>
      <c r="W491" s="36"/>
      <c r="X491" s="34"/>
      <c r="Y491" s="36"/>
      <c r="Z491" s="36"/>
      <c r="AA491" s="36"/>
      <c r="AB491" s="36"/>
      <c r="AC491" s="131"/>
      <c r="AD491" s="36"/>
      <c r="AE491" s="36"/>
      <c r="AF491" s="36"/>
      <c r="AG491" s="36"/>
      <c r="AH491" s="36"/>
      <c r="AI491" s="36"/>
      <c r="AJ491" s="36"/>
      <c r="AK491" s="205"/>
      <c r="AL491" s="205"/>
      <c r="AM491" s="205"/>
      <c r="AN491" s="205"/>
      <c r="AO491" s="205"/>
      <c r="AP491" s="205"/>
      <c r="AQ491" s="205"/>
      <c r="AR491" s="205"/>
      <c r="AS491" s="205"/>
      <c r="AU491" s="28"/>
    </row>
    <row r="492" spans="1:50" s="28" customFormat="1" ht="14.9" hidden="1" customHeight="1" collapsed="1">
      <c r="A492" s="87" t="s">
        <v>22</v>
      </c>
      <c r="B492" s="88"/>
      <c r="C492" s="89"/>
      <c r="D492" s="90"/>
      <c r="E492" s="92">
        <f t="shared" ref="E492:H492" si="138">SUM(E493:E493)</f>
        <v>0</v>
      </c>
      <c r="F492" s="92">
        <f t="shared" si="138"/>
        <v>0</v>
      </c>
      <c r="G492" s="92">
        <f t="shared" si="138"/>
        <v>0</v>
      </c>
      <c r="H492" s="92">
        <f t="shared" si="138"/>
        <v>-5.64078575</v>
      </c>
      <c r="I492" s="92">
        <f>SUM(I493:I493)</f>
        <v>-2.388922120000001</v>
      </c>
      <c r="J492" s="92">
        <f>SUM(J493:J493)</f>
        <v>-3.8020499999999887E-3</v>
      </c>
      <c r="K492" s="212">
        <f>SUM(K493:K493)</f>
        <v>0</v>
      </c>
      <c r="L492" s="212">
        <f>SUM(L493:L493)</f>
        <v>0</v>
      </c>
      <c r="M492" s="135"/>
      <c r="N492" s="93"/>
      <c r="O492" s="93"/>
      <c r="P492" s="93"/>
      <c r="Q492" s="135"/>
      <c r="R492" s="93"/>
      <c r="S492" s="93"/>
      <c r="T492" s="91"/>
      <c r="U492" s="135"/>
      <c r="V492" s="93"/>
      <c r="W492" s="93"/>
      <c r="X492" s="91"/>
      <c r="Y492" s="93">
        <f t="shared" ref="Y492:AR492" si="139">SUM(Y493:Y493)</f>
        <v>0</v>
      </c>
      <c r="Z492" s="93">
        <f t="shared" si="139"/>
        <v>0</v>
      </c>
      <c r="AA492" s="93">
        <f t="shared" si="139"/>
        <v>0</v>
      </c>
      <c r="AB492" s="93">
        <f t="shared" si="139"/>
        <v>-5.64078575</v>
      </c>
      <c r="AC492" s="135">
        <f t="shared" si="139"/>
        <v>-1.9640127300000003</v>
      </c>
      <c r="AD492" s="93">
        <f t="shared" si="139"/>
        <v>-0.42761503000000012</v>
      </c>
      <c r="AE492" s="93">
        <f t="shared" si="139"/>
        <v>6.401540000000816E-3</v>
      </c>
      <c r="AF492" s="93">
        <f t="shared" si="139"/>
        <v>-3.6959000000011955E-3</v>
      </c>
      <c r="AG492" s="93">
        <v>-3.8020499999999991E-3</v>
      </c>
      <c r="AH492" s="93">
        <v>1.0842021724855044E-17</v>
      </c>
      <c r="AI492" s="93">
        <v>0</v>
      </c>
      <c r="AJ492" s="93">
        <v>-4.3368086899420177E-19</v>
      </c>
      <c r="AK492" s="214">
        <v>0</v>
      </c>
      <c r="AL492" s="214">
        <f t="shared" si="139"/>
        <v>0</v>
      </c>
      <c r="AM492" s="214">
        <f t="shared" si="139"/>
        <v>0</v>
      </c>
      <c r="AN492" s="214">
        <f t="shared" si="139"/>
        <v>0</v>
      </c>
      <c r="AO492" s="214">
        <f t="shared" si="139"/>
        <v>0</v>
      </c>
      <c r="AP492" s="214">
        <f t="shared" si="139"/>
        <v>0</v>
      </c>
      <c r="AQ492" s="214">
        <f t="shared" si="139"/>
        <v>0</v>
      </c>
      <c r="AR492" s="214">
        <f t="shared" si="139"/>
        <v>0</v>
      </c>
      <c r="AS492" s="214"/>
      <c r="AT492" s="4">
        <v>0</v>
      </c>
    </row>
    <row r="493" spans="1:50" s="28" customFormat="1" ht="14.9" hidden="1" customHeight="1">
      <c r="A493" s="27" t="s">
        <v>221</v>
      </c>
      <c r="B493" s="28" t="s">
        <v>221</v>
      </c>
      <c r="C493" s="29" t="s">
        <v>72</v>
      </c>
      <c r="D493" s="30" t="s">
        <v>218</v>
      </c>
      <c r="E493" s="60"/>
      <c r="F493" s="60"/>
      <c r="G493" s="79"/>
      <c r="H493" s="44">
        <f t="shared" ref="H493" si="140">SUM(Y493:AB493)</f>
        <v>-5.64078575</v>
      </c>
      <c r="I493" s="32">
        <f t="shared" ref="I493" si="141">SUM(AC493:AF493)</f>
        <v>-2.388922120000001</v>
      </c>
      <c r="J493" s="32">
        <f t="shared" si="127"/>
        <v>-3.8020499999999887E-3</v>
      </c>
      <c r="K493" s="348">
        <f t="shared" si="128"/>
        <v>0</v>
      </c>
      <c r="L493" s="348">
        <f t="shared" si="129"/>
        <v>0</v>
      </c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36">
        <v>-5.64078575</v>
      </c>
      <c r="AC493" s="36">
        <v>-1.9640127300000003</v>
      </c>
      <c r="AD493" s="79">
        <v>-0.42761503000000012</v>
      </c>
      <c r="AE493" s="79">
        <v>6.401540000000816E-3</v>
      </c>
      <c r="AF493" s="79">
        <v>-3.6959000000011955E-3</v>
      </c>
      <c r="AG493" s="79">
        <v>-3.8020499999999991E-3</v>
      </c>
      <c r="AH493" s="79">
        <v>1.0842021724855044E-17</v>
      </c>
      <c r="AI493" s="79">
        <v>0</v>
      </c>
      <c r="AJ493" s="79">
        <v>-4.3368086899420177E-19</v>
      </c>
      <c r="AK493" s="211">
        <v>0</v>
      </c>
      <c r="AL493" s="211">
        <v>0</v>
      </c>
      <c r="AM493" s="211">
        <v>0</v>
      </c>
      <c r="AN493" s="211">
        <v>0</v>
      </c>
      <c r="AO493" s="211">
        <v>0</v>
      </c>
      <c r="AP493" s="211">
        <v>0</v>
      </c>
      <c r="AQ493" s="211">
        <v>0</v>
      </c>
      <c r="AR493" s="211">
        <v>0</v>
      </c>
      <c r="AS493" s="211"/>
      <c r="AT493" s="4"/>
      <c r="AU493" s="28" t="s">
        <v>31</v>
      </c>
      <c r="AV493" s="28" t="s">
        <v>446</v>
      </c>
      <c r="AW493" s="28" t="s">
        <v>1</v>
      </c>
      <c r="AX493" s="28" t="s">
        <v>22</v>
      </c>
    </row>
    <row r="494" spans="1:50" s="28" customFormat="1" ht="14.9" hidden="1" customHeight="1" outlineLevel="1">
      <c r="A494" s="27"/>
      <c r="C494" s="29"/>
      <c r="D494" s="30"/>
      <c r="E494" s="60"/>
      <c r="F494" s="60"/>
      <c r="G494" s="79"/>
      <c r="H494" s="79"/>
      <c r="I494" s="33"/>
      <c r="J494" s="33"/>
      <c r="K494" s="348">
        <f t="shared" si="128"/>
        <v>0</v>
      </c>
      <c r="L494" s="348">
        <f t="shared" si="129"/>
        <v>0</v>
      </c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36"/>
      <c r="AC494" s="36"/>
      <c r="AD494" s="79"/>
      <c r="AE494" s="79"/>
      <c r="AF494" s="79"/>
      <c r="AG494" s="79"/>
      <c r="AH494" s="79"/>
      <c r="AI494" s="79"/>
      <c r="AJ494" s="79"/>
      <c r="AK494" s="211"/>
      <c r="AL494" s="211"/>
      <c r="AM494" s="211"/>
      <c r="AN494" s="211"/>
      <c r="AO494" s="211"/>
      <c r="AP494" s="211"/>
      <c r="AQ494" s="211"/>
      <c r="AR494" s="211"/>
      <c r="AS494" s="211"/>
      <c r="AT494" s="4"/>
      <c r="AV494"/>
    </row>
    <row r="495" spans="1:50" s="28" customFormat="1" ht="14.9" hidden="1" customHeight="1" outlineLevel="1">
      <c r="A495" s="27"/>
      <c r="C495" s="29"/>
      <c r="D495" s="30"/>
      <c r="E495" s="60"/>
      <c r="F495" s="60"/>
      <c r="G495" s="79"/>
      <c r="H495" s="79"/>
      <c r="I495" s="33"/>
      <c r="J495" s="33"/>
      <c r="K495" s="348">
        <f t="shared" si="128"/>
        <v>0</v>
      </c>
      <c r="L495" s="348">
        <f t="shared" si="129"/>
        <v>0</v>
      </c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36"/>
      <c r="AC495" s="36"/>
      <c r="AD495" s="79"/>
      <c r="AE495" s="79"/>
      <c r="AF495" s="79"/>
      <c r="AG495" s="79"/>
      <c r="AH495" s="79"/>
      <c r="AI495" s="79"/>
      <c r="AJ495" s="79"/>
      <c r="AK495" s="211"/>
      <c r="AL495" s="211"/>
      <c r="AM495" s="211"/>
      <c r="AN495" s="211"/>
      <c r="AO495" s="211"/>
      <c r="AP495" s="211"/>
      <c r="AQ495" s="211"/>
      <c r="AR495" s="211"/>
      <c r="AS495" s="211"/>
      <c r="AT495" s="4"/>
      <c r="AV495"/>
    </row>
    <row r="496" spans="1:50" s="28" customFormat="1" ht="14.9" hidden="1" customHeight="1" outlineLevel="1">
      <c r="A496" s="27"/>
      <c r="C496" s="29"/>
      <c r="D496" s="30"/>
      <c r="E496" s="60"/>
      <c r="F496" s="60"/>
      <c r="G496" s="79"/>
      <c r="H496" s="79"/>
      <c r="I496" s="33"/>
      <c r="J496" s="33"/>
      <c r="K496" s="348">
        <f t="shared" si="128"/>
        <v>0</v>
      </c>
      <c r="L496" s="348">
        <f t="shared" si="129"/>
        <v>0</v>
      </c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36"/>
      <c r="AC496" s="36"/>
      <c r="AD496" s="79"/>
      <c r="AE496" s="79"/>
      <c r="AF496" s="79"/>
      <c r="AG496" s="79"/>
      <c r="AH496" s="79"/>
      <c r="AI496" s="79"/>
      <c r="AJ496" s="79"/>
      <c r="AK496" s="211"/>
      <c r="AL496" s="211"/>
      <c r="AM496" s="211"/>
      <c r="AN496" s="211"/>
      <c r="AO496" s="211"/>
      <c r="AP496" s="211"/>
      <c r="AQ496" s="211"/>
      <c r="AR496" s="211"/>
      <c r="AS496" s="211"/>
      <c r="AT496" s="4"/>
      <c r="AV496"/>
    </row>
    <row r="497" spans="1:50" s="28" customFormat="1" ht="14.9" hidden="1" customHeight="1" outlineLevel="1">
      <c r="A497" s="27"/>
      <c r="C497" s="29"/>
      <c r="D497" s="30"/>
      <c r="E497" s="60"/>
      <c r="F497" s="60"/>
      <c r="G497" s="79"/>
      <c r="H497" s="79"/>
      <c r="I497" s="33"/>
      <c r="J497" s="33"/>
      <c r="K497" s="348">
        <f t="shared" si="128"/>
        <v>0</v>
      </c>
      <c r="L497" s="348">
        <f t="shared" si="129"/>
        <v>0</v>
      </c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36"/>
      <c r="AC497" s="36"/>
      <c r="AD497" s="79"/>
      <c r="AE497" s="79"/>
      <c r="AF497" s="79"/>
      <c r="AG497" s="79"/>
      <c r="AH497" s="79"/>
      <c r="AI497" s="79"/>
      <c r="AJ497" s="79"/>
      <c r="AK497" s="211"/>
      <c r="AL497" s="211"/>
      <c r="AM497" s="211"/>
      <c r="AN497" s="211"/>
      <c r="AO497" s="211"/>
      <c r="AP497" s="211"/>
      <c r="AQ497" s="211"/>
      <c r="AR497" s="211"/>
      <c r="AS497" s="211"/>
      <c r="AT497" s="4"/>
      <c r="AV497"/>
    </row>
    <row r="498" spans="1:50" s="28" customFormat="1" ht="14.9" hidden="1" customHeight="1" outlineLevel="1">
      <c r="A498" s="27"/>
      <c r="C498" s="29"/>
      <c r="D498" s="30"/>
      <c r="E498" s="60"/>
      <c r="F498" s="60"/>
      <c r="G498" s="79"/>
      <c r="H498" s="79"/>
      <c r="I498" s="33"/>
      <c r="J498" s="33"/>
      <c r="K498" s="348">
        <f t="shared" si="128"/>
        <v>0</v>
      </c>
      <c r="L498" s="348">
        <f t="shared" si="129"/>
        <v>0</v>
      </c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36"/>
      <c r="AC498" s="36"/>
      <c r="AD498" s="79"/>
      <c r="AE498" s="79"/>
      <c r="AF498" s="79"/>
      <c r="AG498" s="79"/>
      <c r="AH498" s="79"/>
      <c r="AI498" s="79"/>
      <c r="AJ498" s="79"/>
      <c r="AK498" s="211"/>
      <c r="AL498" s="211"/>
      <c r="AM498" s="211"/>
      <c r="AN498" s="211"/>
      <c r="AO498" s="211"/>
      <c r="AP498" s="211"/>
      <c r="AQ498" s="211"/>
      <c r="AR498" s="211"/>
      <c r="AS498" s="211"/>
      <c r="AT498" s="4"/>
      <c r="AV498"/>
    </row>
    <row r="499" spans="1:50" s="28" customFormat="1" ht="14.9" hidden="1" customHeight="1" outlineLevel="1">
      <c r="A499" s="27"/>
      <c r="C499" s="29"/>
      <c r="D499" s="30"/>
      <c r="E499" s="60"/>
      <c r="F499" s="60"/>
      <c r="G499" s="79"/>
      <c r="H499" s="79"/>
      <c r="I499" s="33"/>
      <c r="J499" s="33"/>
      <c r="K499" s="348">
        <f t="shared" si="128"/>
        <v>0</v>
      </c>
      <c r="L499" s="348">
        <f t="shared" si="129"/>
        <v>0</v>
      </c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36"/>
      <c r="AC499" s="36"/>
      <c r="AD499" s="79"/>
      <c r="AE499" s="79"/>
      <c r="AF499" s="79"/>
      <c r="AG499" s="79"/>
      <c r="AH499" s="79"/>
      <c r="AI499" s="79"/>
      <c r="AJ499" s="79"/>
      <c r="AK499" s="211"/>
      <c r="AL499" s="211"/>
      <c r="AM499" s="211"/>
      <c r="AN499" s="211"/>
      <c r="AO499" s="211"/>
      <c r="AP499" s="211"/>
      <c r="AQ499" s="211"/>
      <c r="AR499" s="211"/>
      <c r="AS499" s="211"/>
      <c r="AT499" s="4"/>
      <c r="AV499"/>
    </row>
    <row r="500" spans="1:50" s="28" customFormat="1" ht="14.9" hidden="1" customHeight="1" outlineLevel="1">
      <c r="A500" s="27"/>
      <c r="C500" s="29"/>
      <c r="D500" s="30"/>
      <c r="E500" s="60"/>
      <c r="F500" s="60"/>
      <c r="G500" s="79"/>
      <c r="H500" s="79"/>
      <c r="I500" s="33"/>
      <c r="J500" s="33"/>
      <c r="K500" s="348">
        <f t="shared" si="128"/>
        <v>0</v>
      </c>
      <c r="L500" s="348">
        <f t="shared" si="129"/>
        <v>0</v>
      </c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36"/>
      <c r="AC500" s="36"/>
      <c r="AD500" s="79"/>
      <c r="AE500" s="79"/>
      <c r="AF500" s="79"/>
      <c r="AG500" s="79"/>
      <c r="AH500" s="79"/>
      <c r="AI500" s="79"/>
      <c r="AJ500" s="79"/>
      <c r="AK500" s="211"/>
      <c r="AL500" s="211"/>
      <c r="AM500" s="211"/>
      <c r="AN500" s="211"/>
      <c r="AO500" s="211"/>
      <c r="AP500" s="211"/>
      <c r="AQ500" s="211"/>
      <c r="AR500" s="211"/>
      <c r="AS500" s="211"/>
      <c r="AT500" s="4"/>
      <c r="AV500"/>
    </row>
    <row r="501" spans="1:50" s="28" customFormat="1" ht="14.9" hidden="1" customHeight="1" outlineLevel="1">
      <c r="A501" s="27"/>
      <c r="C501" s="29"/>
      <c r="D501" s="30"/>
      <c r="E501" s="60"/>
      <c r="F501" s="60"/>
      <c r="G501" s="79"/>
      <c r="H501" s="79"/>
      <c r="I501" s="33"/>
      <c r="J501" s="33"/>
      <c r="K501" s="348">
        <f t="shared" si="128"/>
        <v>0</v>
      </c>
      <c r="L501" s="348">
        <f t="shared" si="129"/>
        <v>0</v>
      </c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36"/>
      <c r="AC501" s="36"/>
      <c r="AD501" s="79"/>
      <c r="AE501" s="79"/>
      <c r="AF501" s="79"/>
      <c r="AG501" s="79"/>
      <c r="AH501" s="79"/>
      <c r="AI501" s="79"/>
      <c r="AJ501" s="79"/>
      <c r="AK501" s="211"/>
      <c r="AL501" s="211"/>
      <c r="AM501" s="211"/>
      <c r="AN501" s="211"/>
      <c r="AO501" s="211"/>
      <c r="AP501" s="211"/>
      <c r="AQ501" s="211"/>
      <c r="AR501" s="211"/>
      <c r="AS501" s="211"/>
      <c r="AT501" s="4"/>
      <c r="AV501"/>
    </row>
    <row r="502" spans="1:50" s="28" customFormat="1" ht="14.9" hidden="1" customHeight="1" outlineLevel="1">
      <c r="A502" s="27"/>
      <c r="C502" s="29"/>
      <c r="D502" s="30"/>
      <c r="E502" s="60"/>
      <c r="F502" s="60"/>
      <c r="G502" s="79"/>
      <c r="H502" s="79"/>
      <c r="I502" s="33"/>
      <c r="J502" s="33"/>
      <c r="K502" s="348">
        <f t="shared" si="128"/>
        <v>0</v>
      </c>
      <c r="L502" s="348">
        <f t="shared" si="129"/>
        <v>0</v>
      </c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36"/>
      <c r="AC502" s="36"/>
      <c r="AD502" s="79"/>
      <c r="AE502" s="79"/>
      <c r="AF502" s="79"/>
      <c r="AG502" s="79"/>
      <c r="AH502" s="79"/>
      <c r="AI502" s="79"/>
      <c r="AJ502" s="79"/>
      <c r="AK502" s="211"/>
      <c r="AL502" s="211"/>
      <c r="AM502" s="211"/>
      <c r="AN502" s="211"/>
      <c r="AO502" s="211"/>
      <c r="AP502" s="211"/>
      <c r="AQ502" s="211"/>
      <c r="AR502" s="211"/>
      <c r="AS502" s="211"/>
      <c r="AT502" s="4"/>
      <c r="AV502"/>
    </row>
    <row r="503" spans="1:50" ht="14.9" customHeight="1" collapsed="1">
      <c r="A503" s="96" t="s">
        <v>345</v>
      </c>
      <c r="B503" s="97"/>
      <c r="C503" s="66"/>
      <c r="D503" s="67"/>
      <c r="E503" s="57">
        <f t="shared" ref="E503:X503" si="142">SUM(E504,E539,E562,E592,E672,E675)</f>
        <v>57.851296450876553</v>
      </c>
      <c r="F503" s="57">
        <f t="shared" si="142"/>
        <v>-1.3833432432105752</v>
      </c>
      <c r="G503" s="57">
        <f t="shared" si="142"/>
        <v>-10.155438961572417</v>
      </c>
      <c r="H503" s="57">
        <f t="shared" si="142"/>
        <v>-4.1582243406861208</v>
      </c>
      <c r="I503" s="57">
        <f t="shared" si="142"/>
        <v>31.359183809305705</v>
      </c>
      <c r="J503" s="57">
        <f t="shared" si="142"/>
        <v>10.655966208485479</v>
      </c>
      <c r="K503" s="207">
        <f t="shared" si="142"/>
        <v>-47.792496319611338</v>
      </c>
      <c r="L503" s="207">
        <f t="shared" si="142"/>
        <v>0.89661986518046177</v>
      </c>
      <c r="M503" s="57">
        <f t="shared" si="142"/>
        <v>1.2651832489778101</v>
      </c>
      <c r="N503" s="57">
        <f t="shared" si="142"/>
        <v>0.24122110873514677</v>
      </c>
      <c r="O503" s="57">
        <f t="shared" si="142"/>
        <v>-40.206847786243273</v>
      </c>
      <c r="P503" s="57">
        <f t="shared" si="142"/>
        <v>96.551739879406867</v>
      </c>
      <c r="Q503" s="57">
        <f t="shared" si="142"/>
        <v>-0.14799429940283176</v>
      </c>
      <c r="R503" s="57">
        <f t="shared" si="142"/>
        <v>-0.20152986570220527</v>
      </c>
      <c r="S503" s="57">
        <f t="shared" si="142"/>
        <v>0.62911451848437383</v>
      </c>
      <c r="T503" s="57">
        <f t="shared" si="142"/>
        <v>-1.6629335965899119</v>
      </c>
      <c r="U503" s="57">
        <f t="shared" si="142"/>
        <v>-0.14907480820429425</v>
      </c>
      <c r="V503" s="57">
        <f t="shared" si="142"/>
        <v>5.0601644547350615</v>
      </c>
      <c r="W503" s="57">
        <f t="shared" si="142"/>
        <v>0.96736182691890726</v>
      </c>
      <c r="X503" s="57">
        <f t="shared" si="142"/>
        <v>-16.033890435022091</v>
      </c>
      <c r="Y503" s="41">
        <f t="shared" ref="Y503:AF503" si="143">SUM(Y504,Y539,Y562,Y592,Y672,Y675,Y646)</f>
        <v>-8.0443112260770064</v>
      </c>
      <c r="Z503" s="41">
        <f t="shared" si="143"/>
        <v>8.5750298381376044</v>
      </c>
      <c r="AA503" s="41">
        <f t="shared" si="143"/>
        <v>-0.16404711759459811</v>
      </c>
      <c r="AB503" s="41">
        <f t="shared" si="143"/>
        <v>-4.5248958351521207</v>
      </c>
      <c r="AC503" s="57">
        <f t="shared" si="143"/>
        <v>-0.36728651520431127</v>
      </c>
      <c r="AD503" s="57">
        <f t="shared" si="143"/>
        <v>42.948436441786647</v>
      </c>
      <c r="AE503" s="57">
        <f t="shared" si="143"/>
        <v>-2.7626033953198492</v>
      </c>
      <c r="AF503" s="57">
        <f t="shared" si="143"/>
        <v>-8.4593627219567651</v>
      </c>
      <c r="AG503" s="57">
        <v>2.3066218222831432</v>
      </c>
      <c r="AH503" s="57">
        <v>1.8710713630663858</v>
      </c>
      <c r="AI503" s="57">
        <v>-7.5975861805246909</v>
      </c>
      <c r="AJ503" s="57">
        <v>14.075859203660642</v>
      </c>
      <c r="AK503" s="207">
        <v>-0.6040502096449194</v>
      </c>
      <c r="AL503" s="207">
        <f>SUM(AL504,AL539,AL562,AL592,AL672,AL675,AL646)</f>
        <v>-6.7206473250084295</v>
      </c>
      <c r="AM503" s="207">
        <f>SUM(AM504,AM539,AM562,AM592,AM672,AM675,AM646)</f>
        <v>-11.425041025173918</v>
      </c>
      <c r="AN503" s="207">
        <f>SUM(AN504,AN539,AN562,AN592,AN672,AN675,AN646)</f>
        <v>-29.042757759784074</v>
      </c>
      <c r="AO503" s="207">
        <f>SUM(AO504,AO539,AO562,AO592,AO672,AO675,AO646)</f>
        <v>-4.1848206085005666</v>
      </c>
      <c r="AP503" s="207">
        <f t="shared" ref="AP503:AR503" si="144">SUM(AP504,AP539,AP562,AP592,AP672,AP675,AP646)</f>
        <v>5.0814404736810284</v>
      </c>
      <c r="AQ503" s="207">
        <f t="shared" si="144"/>
        <v>0</v>
      </c>
      <c r="AR503" s="207">
        <f t="shared" si="144"/>
        <v>0</v>
      </c>
      <c r="AS503" s="207">
        <v>0</v>
      </c>
      <c r="AU503" s="28"/>
    </row>
    <row r="504" spans="1:50" s="1" customFormat="1" ht="19" hidden="1" customHeight="1">
      <c r="A504" s="98" t="s">
        <v>15</v>
      </c>
      <c r="B504" s="99"/>
      <c r="C504" s="100"/>
      <c r="D504" s="101"/>
      <c r="E504" s="102">
        <f>SUM(E505:E518)</f>
        <v>-55.97322123</v>
      </c>
      <c r="F504" s="103">
        <f t="shared" ref="F504:V504" si="145">SUM(F505:F518)</f>
        <v>0</v>
      </c>
      <c r="G504" s="103">
        <f t="shared" si="145"/>
        <v>-2.0017799999999997</v>
      </c>
      <c r="H504" s="103">
        <f t="shared" si="145"/>
        <v>-0.25343710395747743</v>
      </c>
      <c r="I504" s="103">
        <f>SUM(I505:I518)</f>
        <v>0</v>
      </c>
      <c r="J504" s="103">
        <f>SUM(J505:J518)</f>
        <v>0</v>
      </c>
      <c r="K504" s="354">
        <f>SUM(K505:K518)</f>
        <v>0</v>
      </c>
      <c r="L504" s="354">
        <f>SUM(L505:L518)</f>
        <v>0</v>
      </c>
      <c r="M504" s="128">
        <f t="shared" si="145"/>
        <v>0</v>
      </c>
      <c r="N504" s="104">
        <f t="shared" si="145"/>
        <v>0</v>
      </c>
      <c r="O504" s="104">
        <f t="shared" si="145"/>
        <v>-53.773221229999997</v>
      </c>
      <c r="P504" s="102">
        <f t="shared" si="145"/>
        <v>-2.2000000000000002</v>
      </c>
      <c r="Q504" s="128">
        <f t="shared" si="145"/>
        <v>0</v>
      </c>
      <c r="R504" s="104">
        <f t="shared" si="145"/>
        <v>0</v>
      </c>
      <c r="S504" s="104">
        <f t="shared" si="145"/>
        <v>0</v>
      </c>
      <c r="T504" s="102">
        <f t="shared" si="145"/>
        <v>0</v>
      </c>
      <c r="U504" s="128">
        <f>SUM(U505:U518)</f>
        <v>0</v>
      </c>
      <c r="V504" s="104">
        <f t="shared" si="145"/>
        <v>0</v>
      </c>
      <c r="W504" s="104">
        <f>SUM(W505:W518)</f>
        <v>0</v>
      </c>
      <c r="X504" s="102">
        <f t="shared" ref="X504" si="146">SUM(X505:X518)</f>
        <v>-2.0017799999999997</v>
      </c>
      <c r="Y504" s="128">
        <f>SUM(Y505:Y518)</f>
        <v>6.1211855307564823E-2</v>
      </c>
      <c r="Z504" s="104">
        <f t="shared" ref="Z504:AF504" si="147">SUM(Z505:Z518)</f>
        <v>-1.8612471795382377E-2</v>
      </c>
      <c r="AA504" s="104">
        <f t="shared" si="147"/>
        <v>5.3091594846447376E-2</v>
      </c>
      <c r="AB504" s="104">
        <f t="shared" si="147"/>
        <v>-0.34912808231610726</v>
      </c>
      <c r="AC504" s="128">
        <f t="shared" si="147"/>
        <v>0</v>
      </c>
      <c r="AD504" s="104">
        <f t="shared" si="147"/>
        <v>0</v>
      </c>
      <c r="AE504" s="104">
        <f t="shared" si="147"/>
        <v>0</v>
      </c>
      <c r="AF504" s="104">
        <f t="shared" si="147"/>
        <v>0</v>
      </c>
      <c r="AG504" s="104">
        <v>0</v>
      </c>
      <c r="AH504" s="104">
        <v>0</v>
      </c>
      <c r="AI504" s="104">
        <v>0</v>
      </c>
      <c r="AJ504" s="104">
        <v>0</v>
      </c>
      <c r="AK504" s="216">
        <v>0</v>
      </c>
      <c r="AL504" s="216">
        <f t="shared" ref="AL504:AR504" si="148">SUM(AL505:AL518)</f>
        <v>0</v>
      </c>
      <c r="AM504" s="216">
        <f t="shared" si="148"/>
        <v>0</v>
      </c>
      <c r="AN504" s="216">
        <f t="shared" si="148"/>
        <v>0</v>
      </c>
      <c r="AO504" s="216">
        <f t="shared" si="148"/>
        <v>0</v>
      </c>
      <c r="AP504" s="216">
        <f t="shared" si="148"/>
        <v>0</v>
      </c>
      <c r="AQ504" s="216">
        <f t="shared" si="148"/>
        <v>0</v>
      </c>
      <c r="AR504" s="216">
        <f t="shared" si="148"/>
        <v>0</v>
      </c>
      <c r="AS504" s="216"/>
      <c r="AT504" s="311"/>
      <c r="AU504" s="28"/>
    </row>
    <row r="505" spans="1:50" ht="14.9" hidden="1" customHeight="1">
      <c r="A505" s="75" t="s">
        <v>346</v>
      </c>
      <c r="B505" t="s">
        <v>347</v>
      </c>
      <c r="C505" s="76" t="s">
        <v>9</v>
      </c>
      <c r="D505" s="77" t="s">
        <v>218</v>
      </c>
      <c r="E505" s="81">
        <f t="shared" ref="E505:E518" si="149">SUM(M505:P505)</f>
        <v>-53.773221229999997</v>
      </c>
      <c r="F505" s="35">
        <f t="shared" ref="F505:F518" si="150">SUM(Q505:T505)</f>
        <v>0</v>
      </c>
      <c r="G505" s="82">
        <f t="shared" ref="G505:G518" si="151">SUM(U505:X505)</f>
        <v>0</v>
      </c>
      <c r="H505" s="82">
        <f t="shared" ref="H505:H518" si="152">SUM(Y505:AB505)</f>
        <v>0</v>
      </c>
      <c r="I505" s="32">
        <f t="shared" ref="I505:I518" si="153">SUM(AC505:AF505)</f>
        <v>0</v>
      </c>
      <c r="J505" s="32">
        <f t="shared" ref="J505:J584" si="154">SUM(AG505:AJ505)</f>
        <v>0</v>
      </c>
      <c r="K505" s="348">
        <f t="shared" ref="K505:K568" si="155">SUM(AK505:AN505)</f>
        <v>0</v>
      </c>
      <c r="L505" s="348">
        <f t="shared" ref="L505:L568" si="156">SUM(AO505:AR505)</f>
        <v>0</v>
      </c>
      <c r="M505" s="131">
        <v>0</v>
      </c>
      <c r="N505" s="36">
        <v>0</v>
      </c>
      <c r="O505" s="36">
        <v>-53.773221229999997</v>
      </c>
      <c r="P505" s="36">
        <v>0</v>
      </c>
      <c r="Q505" s="131"/>
      <c r="R505" s="36"/>
      <c r="S505" s="36"/>
      <c r="T505" s="34"/>
      <c r="U505" s="131"/>
      <c r="V505" s="36"/>
      <c r="W505" s="36"/>
      <c r="X505" s="34"/>
      <c r="Y505" s="36"/>
      <c r="Z505" s="36"/>
      <c r="AA505" s="36"/>
      <c r="AB505" s="36"/>
      <c r="AC505" s="131"/>
      <c r="AD505" s="36"/>
      <c r="AE505" s="36"/>
      <c r="AF505" s="36"/>
      <c r="AG505" s="36"/>
      <c r="AH505" s="36"/>
      <c r="AI505" s="36"/>
      <c r="AJ505" s="36"/>
      <c r="AK505" s="205"/>
      <c r="AL505" s="205"/>
      <c r="AM505" s="205"/>
      <c r="AN505" s="205"/>
      <c r="AO505" s="205"/>
      <c r="AP505" s="205"/>
      <c r="AQ505" s="205"/>
      <c r="AR505" s="205"/>
      <c r="AS505" s="205"/>
      <c r="AU505" s="28" t="s">
        <v>9</v>
      </c>
      <c r="AV505" s="28" t="s">
        <v>2</v>
      </c>
      <c r="AW505" t="s">
        <v>1</v>
      </c>
      <c r="AX505" t="s">
        <v>15</v>
      </c>
    </row>
    <row r="506" spans="1:50" ht="14.9" hidden="1" customHeight="1">
      <c r="A506" s="105" t="s">
        <v>348</v>
      </c>
      <c r="B506" t="s">
        <v>272</v>
      </c>
      <c r="C506" s="29" t="s">
        <v>237</v>
      </c>
      <c r="D506" s="77" t="s">
        <v>218</v>
      </c>
      <c r="E506" s="81">
        <f t="shared" si="149"/>
        <v>-2.2000000000000002</v>
      </c>
      <c r="F506" s="35">
        <f t="shared" si="150"/>
        <v>0</v>
      </c>
      <c r="G506" s="82">
        <f t="shared" si="151"/>
        <v>0</v>
      </c>
      <c r="H506" s="82">
        <f t="shared" si="152"/>
        <v>0</v>
      </c>
      <c r="I506" s="32">
        <f t="shared" si="153"/>
        <v>0</v>
      </c>
      <c r="J506" s="32">
        <f t="shared" si="154"/>
        <v>0</v>
      </c>
      <c r="K506" s="348">
        <f t="shared" si="155"/>
        <v>0</v>
      </c>
      <c r="L506" s="348">
        <f t="shared" si="156"/>
        <v>0</v>
      </c>
      <c r="M506" s="131">
        <v>0</v>
      </c>
      <c r="N506" s="36">
        <v>0</v>
      </c>
      <c r="O506" s="36">
        <v>0</v>
      </c>
      <c r="P506" s="36">
        <v>-2.2000000000000002</v>
      </c>
      <c r="Q506" s="131"/>
      <c r="R506" s="36"/>
      <c r="S506" s="36"/>
      <c r="T506" s="34"/>
      <c r="U506" s="131"/>
      <c r="V506" s="36"/>
      <c r="W506" s="36"/>
      <c r="X506" s="34"/>
      <c r="Y506" s="36"/>
      <c r="Z506" s="36"/>
      <c r="AA506" s="36"/>
      <c r="AB506" s="36"/>
      <c r="AC506" s="131"/>
      <c r="AD506" s="36"/>
      <c r="AE506" s="36"/>
      <c r="AF506" s="36"/>
      <c r="AG506" s="36"/>
      <c r="AH506" s="36"/>
      <c r="AI506" s="36"/>
      <c r="AJ506" s="36"/>
      <c r="AK506" s="205"/>
      <c r="AL506" s="205"/>
      <c r="AM506" s="205"/>
      <c r="AN506" s="205"/>
      <c r="AO506" s="205"/>
      <c r="AP506" s="205"/>
      <c r="AQ506" s="205"/>
      <c r="AR506" s="205"/>
      <c r="AS506" s="205"/>
      <c r="AU506" s="28" t="s">
        <v>237</v>
      </c>
      <c r="AV506" t="s">
        <v>3</v>
      </c>
      <c r="AW506" t="s">
        <v>1</v>
      </c>
      <c r="AX506" t="s">
        <v>15</v>
      </c>
    </row>
    <row r="507" spans="1:50" ht="14.9" hidden="1" customHeight="1">
      <c r="A507" s="105" t="s">
        <v>349</v>
      </c>
      <c r="B507" t="s">
        <v>215</v>
      </c>
      <c r="C507" s="76" t="s">
        <v>86</v>
      </c>
      <c r="D507" s="77" t="s">
        <v>49</v>
      </c>
      <c r="E507" s="81">
        <f t="shared" si="149"/>
        <v>0</v>
      </c>
      <c r="F507" s="82">
        <f t="shared" si="150"/>
        <v>0</v>
      </c>
      <c r="G507" s="82">
        <f t="shared" si="151"/>
        <v>-2.0017799999999997</v>
      </c>
      <c r="H507" s="82">
        <f t="shared" si="152"/>
        <v>0</v>
      </c>
      <c r="I507" s="32">
        <f t="shared" si="153"/>
        <v>0</v>
      </c>
      <c r="J507" s="32">
        <f t="shared" si="154"/>
        <v>0</v>
      </c>
      <c r="K507" s="348">
        <f t="shared" si="155"/>
        <v>0</v>
      </c>
      <c r="L507" s="348">
        <f t="shared" si="156"/>
        <v>0</v>
      </c>
      <c r="M507" s="84"/>
      <c r="N507" s="83"/>
      <c r="O507" s="83"/>
      <c r="P507" s="83"/>
      <c r="Q507" s="84"/>
      <c r="R507" s="83"/>
      <c r="S507" s="83"/>
      <c r="T507" s="81"/>
      <c r="U507" s="134"/>
      <c r="V507" s="79"/>
      <c r="W507" s="79"/>
      <c r="X507" s="78">
        <v>-2.0017799999999997</v>
      </c>
      <c r="Y507" s="83"/>
      <c r="AA507" s="83"/>
      <c r="AB507" s="83"/>
      <c r="AC507" s="84"/>
      <c r="AG507" s="83"/>
      <c r="AH507" s="83"/>
      <c r="AI507" s="83"/>
      <c r="AJ507" s="83"/>
      <c r="AU507" s="28" t="s">
        <v>34</v>
      </c>
      <c r="AV507" t="str">
        <f>AU507</f>
        <v>Hygiene</v>
      </c>
      <c r="AW507" t="s">
        <v>6</v>
      </c>
      <c r="AX507" t="s">
        <v>15</v>
      </c>
    </row>
    <row r="508" spans="1:50" ht="14.9" hidden="1" customHeight="1">
      <c r="A508" s="105" t="s">
        <v>350</v>
      </c>
      <c r="B508" s="28" t="s">
        <v>229</v>
      </c>
      <c r="C508" s="76" t="s">
        <v>228</v>
      </c>
      <c r="D508" s="53" t="s">
        <v>7</v>
      </c>
      <c r="E508" s="81">
        <f t="shared" si="149"/>
        <v>0</v>
      </c>
      <c r="F508" s="82">
        <f t="shared" si="150"/>
        <v>0</v>
      </c>
      <c r="G508" s="82">
        <f t="shared" si="151"/>
        <v>0</v>
      </c>
      <c r="H508" s="82">
        <f t="shared" si="152"/>
        <v>-6.072324928185896E-2</v>
      </c>
      <c r="I508" s="32">
        <f t="shared" si="153"/>
        <v>0</v>
      </c>
      <c r="J508" s="32">
        <f t="shared" si="154"/>
        <v>0</v>
      </c>
      <c r="K508" s="348">
        <f t="shared" si="155"/>
        <v>0</v>
      </c>
      <c r="L508" s="348">
        <f t="shared" si="156"/>
        <v>0</v>
      </c>
      <c r="M508" s="84"/>
      <c r="N508" s="83"/>
      <c r="O508" s="83"/>
      <c r="P508" s="83"/>
      <c r="Q508" s="84"/>
      <c r="R508" s="83"/>
      <c r="S508" s="83"/>
      <c r="T508" s="81"/>
      <c r="U508" s="84"/>
      <c r="V508" s="83"/>
      <c r="W508" s="83"/>
      <c r="X508" s="81"/>
      <c r="Y508" s="83">
        <v>5.2253948981778112E-2</v>
      </c>
      <c r="Z508" s="83">
        <v>-5.2253934882615753E-2</v>
      </c>
      <c r="AA508" s="83"/>
      <c r="AB508" s="83">
        <v>-6.0723263381021318E-2</v>
      </c>
      <c r="AC508" s="84"/>
      <c r="AG508" s="83"/>
      <c r="AH508" s="83"/>
      <c r="AI508" s="83"/>
      <c r="AJ508" s="83"/>
      <c r="AU508" s="28" t="s">
        <v>7</v>
      </c>
      <c r="AV508" t="s">
        <v>7</v>
      </c>
      <c r="AW508" t="s">
        <v>7</v>
      </c>
      <c r="AX508" t="s">
        <v>15</v>
      </c>
    </row>
    <row r="509" spans="1:50" ht="14.9" hidden="1" customHeight="1">
      <c r="A509" s="105" t="s">
        <v>352</v>
      </c>
      <c r="B509" t="s">
        <v>182</v>
      </c>
      <c r="C509" s="76" t="s">
        <v>86</v>
      </c>
      <c r="D509" s="77" t="s">
        <v>50</v>
      </c>
      <c r="E509" s="81">
        <f t="shared" si="149"/>
        <v>0</v>
      </c>
      <c r="F509" s="82">
        <f t="shared" si="150"/>
        <v>0</v>
      </c>
      <c r="G509" s="82">
        <f t="shared" si="151"/>
        <v>0</v>
      </c>
      <c r="H509" s="82">
        <f t="shared" si="152"/>
        <v>2.0032837692853765E-3</v>
      </c>
      <c r="I509" s="32">
        <f t="shared" si="153"/>
        <v>0</v>
      </c>
      <c r="J509" s="32">
        <f t="shared" si="154"/>
        <v>0</v>
      </c>
      <c r="K509" s="348">
        <f t="shared" si="155"/>
        <v>0</v>
      </c>
      <c r="L509" s="348">
        <f t="shared" si="156"/>
        <v>0</v>
      </c>
      <c r="M509" s="84"/>
      <c r="N509" s="83"/>
      <c r="O509" s="83"/>
      <c r="P509" s="83"/>
      <c r="Q509" s="84"/>
      <c r="R509" s="83"/>
      <c r="S509" s="83"/>
      <c r="T509" s="81"/>
      <c r="U509" s="84"/>
      <c r="V509" s="83"/>
      <c r="W509" s="83"/>
      <c r="X509" s="81"/>
      <c r="Y509" s="83">
        <v>0</v>
      </c>
      <c r="Z509" s="83">
        <v>1.5178453040770416E-3</v>
      </c>
      <c r="AA509" s="83">
        <v>-9.0907797456409175E-4</v>
      </c>
      <c r="AB509" s="83">
        <v>1.3945164397724265E-3</v>
      </c>
      <c r="AC509" s="84"/>
      <c r="AG509" s="83"/>
      <c r="AH509" s="83"/>
      <c r="AI509" s="83"/>
      <c r="AJ509" s="83"/>
      <c r="AU509" s="28" t="s">
        <v>35</v>
      </c>
      <c r="AV509" t="str">
        <f t="shared" ref="AV509:AV510" si="157">AU509</f>
        <v>Lifestyle</v>
      </c>
      <c r="AW509" t="s">
        <v>6</v>
      </c>
      <c r="AX509" t="s">
        <v>15</v>
      </c>
    </row>
    <row r="510" spans="1:50" ht="14.9" hidden="1" customHeight="1">
      <c r="A510" s="105" t="s">
        <v>352</v>
      </c>
      <c r="B510" t="s">
        <v>182</v>
      </c>
      <c r="C510" s="76" t="s">
        <v>96</v>
      </c>
      <c r="D510" s="77" t="s">
        <v>50</v>
      </c>
      <c r="E510" s="81">
        <f t="shared" si="149"/>
        <v>0</v>
      </c>
      <c r="F510" s="82">
        <f t="shared" si="150"/>
        <v>0</v>
      </c>
      <c r="G510" s="82">
        <f t="shared" si="151"/>
        <v>0</v>
      </c>
      <c r="H510" s="82">
        <f t="shared" si="152"/>
        <v>8.0149977852540469E-3</v>
      </c>
      <c r="I510" s="32">
        <f t="shared" si="153"/>
        <v>0</v>
      </c>
      <c r="J510" s="32">
        <f t="shared" si="154"/>
        <v>0</v>
      </c>
      <c r="K510" s="348">
        <f t="shared" si="155"/>
        <v>0</v>
      </c>
      <c r="L510" s="348">
        <f t="shared" si="156"/>
        <v>0</v>
      </c>
      <c r="M510" s="84"/>
      <c r="N510" s="83"/>
      <c r="O510" s="83"/>
      <c r="P510" s="83"/>
      <c r="Q510" s="84"/>
      <c r="R510" s="83"/>
      <c r="S510" s="83"/>
      <c r="T510" s="81"/>
      <c r="U510" s="84"/>
      <c r="V510" s="83"/>
      <c r="W510" s="83"/>
      <c r="X510" s="81"/>
      <c r="Y510" s="83">
        <v>-4.2410577460961852E-3</v>
      </c>
      <c r="Z510" s="83">
        <v>1.0784895530295553E-2</v>
      </c>
      <c r="AA510" s="83">
        <v>-3.7457473957312653E-3</v>
      </c>
      <c r="AB510" s="83">
        <v>5.2169073967859442E-3</v>
      </c>
      <c r="AC510" s="84"/>
      <c r="AG510" s="83"/>
      <c r="AH510" s="83"/>
      <c r="AI510" s="83"/>
      <c r="AJ510" s="83"/>
      <c r="AU510" s="28" t="s">
        <v>35</v>
      </c>
      <c r="AV510" t="str">
        <f t="shared" si="157"/>
        <v>Lifestyle</v>
      </c>
      <c r="AW510" t="s">
        <v>6</v>
      </c>
      <c r="AX510" t="s">
        <v>15</v>
      </c>
    </row>
    <row r="511" spans="1:50" ht="14.9" hidden="1" customHeight="1">
      <c r="A511" s="105" t="s">
        <v>352</v>
      </c>
      <c r="B511" t="s">
        <v>182</v>
      </c>
      <c r="C511" s="76" t="s">
        <v>235</v>
      </c>
      <c r="D511" s="77" t="s">
        <v>50</v>
      </c>
      <c r="E511" s="81">
        <f t="shared" si="149"/>
        <v>0</v>
      </c>
      <c r="F511" s="82">
        <f t="shared" si="150"/>
        <v>0</v>
      </c>
      <c r="G511" s="82">
        <f t="shared" si="151"/>
        <v>0</v>
      </c>
      <c r="H511" s="82">
        <f t="shared" si="152"/>
        <v>5.9258047384169194E-3</v>
      </c>
      <c r="I511" s="32">
        <f t="shared" si="153"/>
        <v>0</v>
      </c>
      <c r="J511" s="32">
        <f t="shared" si="154"/>
        <v>0</v>
      </c>
      <c r="K511" s="348">
        <f t="shared" si="155"/>
        <v>0</v>
      </c>
      <c r="L511" s="348">
        <f t="shared" si="156"/>
        <v>0</v>
      </c>
      <c r="M511" s="84"/>
      <c r="N511" s="83"/>
      <c r="O511" s="83"/>
      <c r="P511" s="83"/>
      <c r="Q511" s="84"/>
      <c r="R511" s="83"/>
      <c r="S511" s="83"/>
      <c r="T511" s="81"/>
      <c r="U511" s="84"/>
      <c r="V511" s="83"/>
      <c r="W511" s="83"/>
      <c r="X511" s="81"/>
      <c r="Y511" s="83">
        <v>0</v>
      </c>
      <c r="Z511" s="83">
        <v>3.2514154720779623E-3</v>
      </c>
      <c r="AA511" s="83">
        <v>-1.3747066255698072E-3</v>
      </c>
      <c r="AB511" s="83">
        <v>4.0490958919087647E-3</v>
      </c>
      <c r="AC511" s="84"/>
      <c r="AG511" s="83"/>
      <c r="AH511" s="83"/>
      <c r="AI511" s="83"/>
      <c r="AJ511" s="83"/>
      <c r="AU511" s="28" t="s">
        <v>8</v>
      </c>
      <c r="AV511" s="28" t="s">
        <v>2</v>
      </c>
      <c r="AW511" t="s">
        <v>1</v>
      </c>
      <c r="AX511" t="s">
        <v>15</v>
      </c>
    </row>
    <row r="512" spans="1:50" ht="14.9" hidden="1" customHeight="1">
      <c r="A512" s="105" t="s">
        <v>353</v>
      </c>
      <c r="B512" t="s">
        <v>183</v>
      </c>
      <c r="C512" s="76" t="s">
        <v>86</v>
      </c>
      <c r="D512" s="77" t="s">
        <v>50</v>
      </c>
      <c r="E512" s="81">
        <f t="shared" si="149"/>
        <v>0</v>
      </c>
      <c r="F512" s="82">
        <f t="shared" si="150"/>
        <v>0</v>
      </c>
      <c r="G512" s="82">
        <f t="shared" si="151"/>
        <v>0</v>
      </c>
      <c r="H512" s="82">
        <f t="shared" si="152"/>
        <v>4.8491902126326959E-2</v>
      </c>
      <c r="I512" s="32">
        <f t="shared" si="153"/>
        <v>0</v>
      </c>
      <c r="J512" s="32">
        <f t="shared" si="154"/>
        <v>0</v>
      </c>
      <c r="K512" s="348">
        <f t="shared" si="155"/>
        <v>0</v>
      </c>
      <c r="L512" s="348">
        <f t="shared" si="156"/>
        <v>0</v>
      </c>
      <c r="M512" s="84"/>
      <c r="N512" s="83"/>
      <c r="O512" s="83"/>
      <c r="P512" s="83"/>
      <c r="Q512" s="84"/>
      <c r="R512" s="83"/>
      <c r="S512" s="83"/>
      <c r="T512" s="81"/>
      <c r="U512" s="84"/>
      <c r="V512" s="83"/>
      <c r="W512" s="83"/>
      <c r="X512" s="81"/>
      <c r="Y512" s="83">
        <v>2.6794697465806445E-2</v>
      </c>
      <c r="Z512" s="83">
        <v>2.0294298931394627E-2</v>
      </c>
      <c r="AA512" s="83">
        <v>1.0637648176178363E-3</v>
      </c>
      <c r="AB512" s="83">
        <v>3.3914091150805126E-4</v>
      </c>
      <c r="AC512" s="84"/>
      <c r="AG512" s="83"/>
      <c r="AH512" s="83"/>
      <c r="AI512" s="83"/>
      <c r="AJ512" s="83"/>
      <c r="AU512" s="28" t="s">
        <v>35</v>
      </c>
      <c r="AV512" t="str">
        <f t="shared" ref="AV512:AV513" si="158">AU512</f>
        <v>Lifestyle</v>
      </c>
      <c r="AW512" t="s">
        <v>6</v>
      </c>
      <c r="AX512" t="s">
        <v>15</v>
      </c>
    </row>
    <row r="513" spans="1:50" ht="14.9" hidden="1" customHeight="1">
      <c r="A513" s="105" t="s">
        <v>353</v>
      </c>
      <c r="B513" t="s">
        <v>183</v>
      </c>
      <c r="C513" s="76" t="s">
        <v>96</v>
      </c>
      <c r="D513" s="77" t="s">
        <v>50</v>
      </c>
      <c r="E513" s="81">
        <f t="shared" si="149"/>
        <v>0</v>
      </c>
      <c r="F513" s="82">
        <f t="shared" si="150"/>
        <v>0</v>
      </c>
      <c r="G513" s="82">
        <f t="shared" si="151"/>
        <v>0</v>
      </c>
      <c r="H513" s="82">
        <f t="shared" si="152"/>
        <v>3.3697762467485161E-2</v>
      </c>
      <c r="I513" s="32">
        <f t="shared" si="153"/>
        <v>0</v>
      </c>
      <c r="J513" s="32">
        <f t="shared" si="154"/>
        <v>0</v>
      </c>
      <c r="K513" s="348">
        <f t="shared" si="155"/>
        <v>0</v>
      </c>
      <c r="L513" s="348">
        <f t="shared" si="156"/>
        <v>0</v>
      </c>
      <c r="M513" s="84"/>
      <c r="N513" s="83"/>
      <c r="O513" s="83"/>
      <c r="P513" s="83"/>
      <c r="Q513" s="84"/>
      <c r="R513" s="83"/>
      <c r="S513" s="83"/>
      <c r="T513" s="81"/>
      <c r="U513" s="84"/>
      <c r="V513" s="83"/>
      <c r="W513" s="83"/>
      <c r="X513" s="81"/>
      <c r="Y513" s="83">
        <v>1.8620044001662121E-2</v>
      </c>
      <c r="Z513" s="83">
        <v>1.4102817901477573E-2</v>
      </c>
      <c r="AA513" s="83">
        <v>7.3922639868363726E-4</v>
      </c>
      <c r="AB513" s="83">
        <v>2.3567416566182969E-4</v>
      </c>
      <c r="AC513" s="84"/>
      <c r="AG513" s="83"/>
      <c r="AH513" s="83"/>
      <c r="AI513" s="83"/>
      <c r="AJ513" s="83"/>
      <c r="AU513" s="28" t="s">
        <v>35</v>
      </c>
      <c r="AV513" t="str">
        <f t="shared" si="158"/>
        <v>Lifestyle</v>
      </c>
      <c r="AW513" t="s">
        <v>6</v>
      </c>
      <c r="AX513" t="s">
        <v>15</v>
      </c>
    </row>
    <row r="514" spans="1:50" ht="14.9" hidden="1" customHeight="1">
      <c r="A514" s="105" t="s">
        <v>353</v>
      </c>
      <c r="B514" t="s">
        <v>183</v>
      </c>
      <c r="C514" s="76" t="s">
        <v>210</v>
      </c>
      <c r="D514" s="77" t="s">
        <v>50</v>
      </c>
      <c r="E514" s="81">
        <f t="shared" si="149"/>
        <v>0</v>
      </c>
      <c r="F514" s="82">
        <f t="shared" si="150"/>
        <v>0</v>
      </c>
      <c r="G514" s="82">
        <f t="shared" si="151"/>
        <v>0</v>
      </c>
      <c r="H514" s="82">
        <f t="shared" si="152"/>
        <v>1.9533476387992358E-2</v>
      </c>
      <c r="I514" s="32">
        <f t="shared" si="153"/>
        <v>0</v>
      </c>
      <c r="J514" s="32">
        <f t="shared" si="154"/>
        <v>0</v>
      </c>
      <c r="K514" s="348">
        <f t="shared" si="155"/>
        <v>0</v>
      </c>
      <c r="L514" s="348">
        <f t="shared" si="156"/>
        <v>0</v>
      </c>
      <c r="M514" s="84"/>
      <c r="N514" s="83"/>
      <c r="O514" s="83"/>
      <c r="P514" s="83"/>
      <c r="Q514" s="84"/>
      <c r="R514" s="83"/>
      <c r="S514" s="83"/>
      <c r="T514" s="81"/>
      <c r="U514" s="84"/>
      <c r="V514" s="83"/>
      <c r="W514" s="83"/>
      <c r="X514" s="81"/>
      <c r="Y514" s="83">
        <v>1.9539657816498985E-2</v>
      </c>
      <c r="Z514" s="83">
        <v>1.3687158084885152E-3</v>
      </c>
      <c r="AA514" s="83">
        <v>-1.5115098604638333E-3</v>
      </c>
      <c r="AB514" s="83">
        <v>1.366126234686911E-4</v>
      </c>
      <c r="AC514" s="84"/>
      <c r="AG514" s="83"/>
      <c r="AH514" s="83"/>
      <c r="AI514" s="83"/>
      <c r="AJ514" s="83"/>
      <c r="AU514" s="28" t="s">
        <v>8</v>
      </c>
      <c r="AV514" s="28" t="s">
        <v>2</v>
      </c>
      <c r="AW514" t="s">
        <v>1</v>
      </c>
      <c r="AX514" t="s">
        <v>15</v>
      </c>
    </row>
    <row r="515" spans="1:50" ht="14.9" hidden="1" customHeight="1">
      <c r="A515" s="105" t="s">
        <v>350</v>
      </c>
      <c r="B515" t="s">
        <v>63</v>
      </c>
      <c r="C515" s="76" t="s">
        <v>210</v>
      </c>
      <c r="D515" s="77" t="s">
        <v>218</v>
      </c>
      <c r="E515" s="81">
        <f t="shared" si="149"/>
        <v>0</v>
      </c>
      <c r="F515" s="82">
        <f t="shared" si="150"/>
        <v>0</v>
      </c>
      <c r="G515" s="82">
        <f t="shared" si="151"/>
        <v>0</v>
      </c>
      <c r="H515" s="82">
        <f t="shared" si="152"/>
        <v>-2.7055590000000008E-2</v>
      </c>
      <c r="I515" s="32">
        <f t="shared" si="153"/>
        <v>0</v>
      </c>
      <c r="J515" s="32">
        <f t="shared" si="154"/>
        <v>0</v>
      </c>
      <c r="K515" s="348">
        <f t="shared" si="155"/>
        <v>0</v>
      </c>
      <c r="L515" s="348">
        <f t="shared" si="156"/>
        <v>0</v>
      </c>
      <c r="M515" s="84"/>
      <c r="N515" s="83"/>
      <c r="O515" s="83"/>
      <c r="P515" s="83"/>
      <c r="Q515" s="84"/>
      <c r="R515" s="83"/>
      <c r="S515" s="83"/>
      <c r="T515" s="81"/>
      <c r="U515" s="84"/>
      <c r="V515" s="83"/>
      <c r="W515" s="83"/>
      <c r="X515" s="81"/>
      <c r="Y515" s="83">
        <v>6.0596000000000001E-4</v>
      </c>
      <c r="Z515" s="83">
        <v>-3.870778155402611E-3</v>
      </c>
      <c r="AA515" s="83">
        <v>-1.7444701844597395E-2</v>
      </c>
      <c r="AB515" s="83">
        <v>-6.3460700000000023E-3</v>
      </c>
      <c r="AC515" s="84"/>
      <c r="AG515" s="83"/>
      <c r="AH515" s="83"/>
      <c r="AI515" s="83"/>
      <c r="AJ515" s="83"/>
      <c r="AU515" s="28" t="s">
        <v>8</v>
      </c>
      <c r="AV515" s="28" t="s">
        <v>2</v>
      </c>
      <c r="AW515" t="s">
        <v>1</v>
      </c>
      <c r="AX515" t="s">
        <v>15</v>
      </c>
    </row>
    <row r="516" spans="1:50" ht="14.9" hidden="1" customHeight="1">
      <c r="A516" s="105" t="s">
        <v>350</v>
      </c>
      <c r="B516" t="s">
        <v>354</v>
      </c>
      <c r="C516" s="76" t="s">
        <v>228</v>
      </c>
      <c r="D516" s="53" t="s">
        <v>7</v>
      </c>
      <c r="E516" s="81">
        <f t="shared" si="149"/>
        <v>0</v>
      </c>
      <c r="F516" s="82">
        <f t="shared" si="150"/>
        <v>0</v>
      </c>
      <c r="G516" s="82">
        <f t="shared" si="151"/>
        <v>0</v>
      </c>
      <c r="H516" s="82">
        <f t="shared" si="152"/>
        <v>6.838566599318141E-7</v>
      </c>
      <c r="I516" s="32">
        <f t="shared" si="153"/>
        <v>0</v>
      </c>
      <c r="J516" s="32">
        <f t="shared" si="154"/>
        <v>0</v>
      </c>
      <c r="K516" s="348">
        <f t="shared" si="155"/>
        <v>0</v>
      </c>
      <c r="L516" s="348">
        <f t="shared" si="156"/>
        <v>0</v>
      </c>
      <c r="M516" s="84"/>
      <c r="N516" s="83"/>
      <c r="O516" s="83"/>
      <c r="P516" s="83"/>
      <c r="Q516" s="84"/>
      <c r="R516" s="83"/>
      <c r="S516" s="83"/>
      <c r="T516" s="81"/>
      <c r="U516" s="84"/>
      <c r="V516" s="83"/>
      <c r="W516" s="83"/>
      <c r="X516" s="81"/>
      <c r="Y516" s="83">
        <v>-5.2361395212084653E-2</v>
      </c>
      <c r="Z516" s="83">
        <v>5.2361395212084653E-2</v>
      </c>
      <c r="AA516" s="83"/>
      <c r="AB516" s="83">
        <v>6.838566599318141E-7</v>
      </c>
      <c r="AC516" s="84"/>
      <c r="AG516" s="83"/>
      <c r="AH516" s="83"/>
      <c r="AI516" s="83"/>
      <c r="AJ516" s="83"/>
      <c r="AU516" s="28" t="s">
        <v>7</v>
      </c>
      <c r="AV516" t="s">
        <v>7</v>
      </c>
      <c r="AW516" t="s">
        <v>7</v>
      </c>
      <c r="AX516" t="s">
        <v>15</v>
      </c>
    </row>
    <row r="517" spans="1:50" ht="14.9" hidden="1" customHeight="1">
      <c r="A517" s="105" t="s">
        <v>352</v>
      </c>
      <c r="B517" t="s">
        <v>52</v>
      </c>
      <c r="C517" s="76" t="s">
        <v>228</v>
      </c>
      <c r="D517" s="53" t="s">
        <v>7</v>
      </c>
      <c r="E517" s="81">
        <f t="shared" si="149"/>
        <v>0</v>
      </c>
      <c r="F517" s="82">
        <f t="shared" si="150"/>
        <v>0</v>
      </c>
      <c r="G517" s="82">
        <f t="shared" si="151"/>
        <v>0</v>
      </c>
      <c r="H517" s="82">
        <f t="shared" si="152"/>
        <v>-0.28332617580703923</v>
      </c>
      <c r="I517" s="32">
        <f t="shared" si="153"/>
        <v>0</v>
      </c>
      <c r="J517" s="32">
        <f t="shared" si="154"/>
        <v>0</v>
      </c>
      <c r="K517" s="348">
        <f t="shared" si="155"/>
        <v>0</v>
      </c>
      <c r="L517" s="348">
        <f t="shared" si="156"/>
        <v>0</v>
      </c>
      <c r="M517" s="84"/>
      <c r="N517" s="83"/>
      <c r="O517" s="83"/>
      <c r="P517" s="83"/>
      <c r="Q517" s="84"/>
      <c r="R517" s="83"/>
      <c r="S517" s="83"/>
      <c r="T517" s="81"/>
      <c r="U517" s="84"/>
      <c r="V517" s="83"/>
      <c r="W517" s="83"/>
      <c r="X517" s="81"/>
      <c r="Y517" s="83"/>
      <c r="Z517" s="83">
        <v>-5.7784362917259927E-2</v>
      </c>
      <c r="AA517" s="83">
        <v>7.6355447331072288E-2</v>
      </c>
      <c r="AB517" s="83">
        <v>-0.30189726022085156</v>
      </c>
      <c r="AC517" s="84"/>
      <c r="AG517" s="83"/>
      <c r="AH517" s="83"/>
      <c r="AI517" s="83"/>
      <c r="AJ517" s="83"/>
      <c r="AU517" s="28" t="s">
        <v>7</v>
      </c>
      <c r="AV517" t="s">
        <v>7</v>
      </c>
      <c r="AW517" t="s">
        <v>7</v>
      </c>
      <c r="AX517" t="s">
        <v>15</v>
      </c>
    </row>
    <row r="518" spans="1:50" ht="14.9" hidden="1" customHeight="1">
      <c r="A518" s="105" t="s">
        <v>350</v>
      </c>
      <c r="B518" t="s">
        <v>227</v>
      </c>
      <c r="C518" s="76" t="s">
        <v>228</v>
      </c>
      <c r="D518" s="53" t="s">
        <v>7</v>
      </c>
      <c r="E518" s="81">
        <f t="shared" si="149"/>
        <v>0</v>
      </c>
      <c r="F518" s="82">
        <f t="shared" si="150"/>
        <v>0</v>
      </c>
      <c r="G518" s="82">
        <f t="shared" si="151"/>
        <v>0</v>
      </c>
      <c r="H518" s="82">
        <f t="shared" si="152"/>
        <v>0</v>
      </c>
      <c r="I518" s="32">
        <f t="shared" si="153"/>
        <v>0</v>
      </c>
      <c r="J518" s="32">
        <f t="shared" si="154"/>
        <v>0</v>
      </c>
      <c r="K518" s="348">
        <f t="shared" si="155"/>
        <v>0</v>
      </c>
      <c r="L518" s="348">
        <f t="shared" si="156"/>
        <v>0</v>
      </c>
      <c r="M518" s="84"/>
      <c r="N518" s="83"/>
      <c r="O518" s="83"/>
      <c r="P518" s="83"/>
      <c r="Q518" s="84"/>
      <c r="R518" s="83"/>
      <c r="S518" s="83"/>
      <c r="T518" s="81"/>
      <c r="U518" s="84"/>
      <c r="V518" s="83"/>
      <c r="W518" s="83"/>
      <c r="X518" s="81"/>
      <c r="Y518" s="83"/>
      <c r="Z518" s="83">
        <v>-8.3847800000000083E-3</v>
      </c>
      <c r="AA518" s="83">
        <v>-8.1099999999990208E-5</v>
      </c>
      <c r="AB518" s="83">
        <v>8.4658799999999985E-3</v>
      </c>
      <c r="AC518" s="84"/>
      <c r="AG518" s="83"/>
      <c r="AH518" s="83"/>
      <c r="AI518" s="83"/>
      <c r="AJ518" s="83"/>
      <c r="AU518" s="28" t="s">
        <v>7</v>
      </c>
      <c r="AV518" t="s">
        <v>7</v>
      </c>
      <c r="AW518" t="s">
        <v>7</v>
      </c>
      <c r="AX518" t="s">
        <v>15</v>
      </c>
    </row>
    <row r="519" spans="1:50" ht="14.9" hidden="1" customHeight="1" outlineLevel="1">
      <c r="A519" s="105"/>
      <c r="C519" s="76"/>
      <c r="D519" s="53"/>
      <c r="E519" s="81"/>
      <c r="F519" s="82"/>
      <c r="G519" s="82"/>
      <c r="H519" s="82"/>
      <c r="I519" s="32"/>
      <c r="J519" s="32"/>
      <c r="K519" s="348">
        <f t="shared" si="155"/>
        <v>0</v>
      </c>
      <c r="L519" s="348">
        <f t="shared" si="156"/>
        <v>0</v>
      </c>
      <c r="M519" s="84"/>
      <c r="N519" s="83"/>
      <c r="O519" s="83"/>
      <c r="P519" s="83"/>
      <c r="Q519" s="84"/>
      <c r="R519" s="83"/>
      <c r="S519" s="83"/>
      <c r="T519" s="81"/>
      <c r="U519" s="84"/>
      <c r="V519" s="83"/>
      <c r="W519" s="83"/>
      <c r="X519" s="81"/>
      <c r="Y519" s="83"/>
      <c r="AA519" s="83"/>
      <c r="AB519" s="83"/>
      <c r="AC519" s="84"/>
      <c r="AG519" s="83"/>
      <c r="AH519" s="83"/>
      <c r="AI519" s="83"/>
      <c r="AJ519" s="83"/>
      <c r="AU519" s="28"/>
    </row>
    <row r="520" spans="1:50" ht="14.9" hidden="1" customHeight="1" outlineLevel="1">
      <c r="A520" s="105"/>
      <c r="C520" s="76"/>
      <c r="D520" s="53"/>
      <c r="E520" s="81"/>
      <c r="F520" s="82"/>
      <c r="G520" s="82"/>
      <c r="H520" s="82"/>
      <c r="I520" s="32"/>
      <c r="J520" s="32"/>
      <c r="K520" s="348">
        <f t="shared" si="155"/>
        <v>0</v>
      </c>
      <c r="L520" s="348">
        <f t="shared" si="156"/>
        <v>0</v>
      </c>
      <c r="M520" s="84"/>
      <c r="N520" s="83"/>
      <c r="O520" s="83"/>
      <c r="P520" s="83"/>
      <c r="Q520" s="84"/>
      <c r="R520" s="83"/>
      <c r="S520" s="83"/>
      <c r="T520" s="81"/>
      <c r="U520" s="84"/>
      <c r="V520" s="83"/>
      <c r="W520" s="83"/>
      <c r="X520" s="81"/>
      <c r="Y520" s="83"/>
      <c r="AA520" s="83"/>
      <c r="AB520" s="83"/>
      <c r="AC520" s="84"/>
      <c r="AG520" s="83"/>
      <c r="AH520" s="83"/>
      <c r="AI520" s="83"/>
      <c r="AJ520" s="83"/>
      <c r="AU520" s="28"/>
    </row>
    <row r="521" spans="1:50" ht="14.9" hidden="1" customHeight="1" outlineLevel="1">
      <c r="A521" s="105"/>
      <c r="C521" s="76"/>
      <c r="D521" s="53"/>
      <c r="E521" s="81"/>
      <c r="F521" s="82"/>
      <c r="G521" s="82"/>
      <c r="H521" s="82"/>
      <c r="I521" s="32"/>
      <c r="J521" s="32"/>
      <c r="K521" s="348">
        <f t="shared" si="155"/>
        <v>0</v>
      </c>
      <c r="L521" s="348">
        <f t="shared" si="156"/>
        <v>0</v>
      </c>
      <c r="M521" s="84"/>
      <c r="N521" s="83"/>
      <c r="O521" s="83"/>
      <c r="P521" s="83"/>
      <c r="Q521" s="84"/>
      <c r="R521" s="83"/>
      <c r="S521" s="83"/>
      <c r="T521" s="81"/>
      <c r="U521" s="84"/>
      <c r="V521" s="83"/>
      <c r="W521" s="83"/>
      <c r="X521" s="81"/>
      <c r="Y521" s="83"/>
      <c r="AA521" s="83"/>
      <c r="AB521" s="83"/>
      <c r="AC521" s="84"/>
      <c r="AG521" s="83"/>
      <c r="AH521" s="83"/>
      <c r="AI521" s="83"/>
      <c r="AJ521" s="83"/>
      <c r="AU521" s="28"/>
    </row>
    <row r="522" spans="1:50" ht="14.9" hidden="1" customHeight="1" outlineLevel="1">
      <c r="A522" s="105"/>
      <c r="C522" s="76"/>
      <c r="D522" s="53"/>
      <c r="E522" s="81"/>
      <c r="F522" s="82"/>
      <c r="G522" s="82"/>
      <c r="H522" s="82"/>
      <c r="I522" s="32"/>
      <c r="J522" s="32"/>
      <c r="K522" s="348">
        <f t="shared" si="155"/>
        <v>0</v>
      </c>
      <c r="L522" s="348">
        <f t="shared" si="156"/>
        <v>0</v>
      </c>
      <c r="M522" s="84"/>
      <c r="N522" s="83"/>
      <c r="O522" s="83"/>
      <c r="P522" s="83"/>
      <c r="Q522" s="84"/>
      <c r="R522" s="83"/>
      <c r="S522" s="83"/>
      <c r="T522" s="81"/>
      <c r="U522" s="84"/>
      <c r="V522" s="83"/>
      <c r="W522" s="83"/>
      <c r="X522" s="81"/>
      <c r="Y522" s="83"/>
      <c r="AA522" s="83"/>
      <c r="AB522" s="83"/>
      <c r="AC522" s="84"/>
      <c r="AG522" s="83"/>
      <c r="AH522" s="83"/>
      <c r="AI522" s="83"/>
      <c r="AJ522" s="83"/>
      <c r="AU522" s="28"/>
    </row>
    <row r="523" spans="1:50" ht="14.9" hidden="1" customHeight="1" outlineLevel="1">
      <c r="A523" s="105"/>
      <c r="C523" s="76"/>
      <c r="D523" s="53"/>
      <c r="E523" s="81"/>
      <c r="F523" s="82"/>
      <c r="G523" s="82"/>
      <c r="H523" s="82"/>
      <c r="I523" s="32"/>
      <c r="J523" s="32"/>
      <c r="K523" s="348">
        <f t="shared" si="155"/>
        <v>0</v>
      </c>
      <c r="L523" s="348">
        <f t="shared" si="156"/>
        <v>0</v>
      </c>
      <c r="M523" s="84"/>
      <c r="N523" s="83"/>
      <c r="O523" s="83"/>
      <c r="P523" s="83"/>
      <c r="Q523" s="84"/>
      <c r="R523" s="83"/>
      <c r="S523" s="83"/>
      <c r="T523" s="81"/>
      <c r="U523" s="84"/>
      <c r="V523" s="83"/>
      <c r="W523" s="83"/>
      <c r="X523" s="81"/>
      <c r="Y523" s="83"/>
      <c r="AA523" s="83"/>
      <c r="AB523" s="83"/>
      <c r="AC523" s="84"/>
      <c r="AG523" s="83"/>
      <c r="AH523" s="83"/>
      <c r="AI523" s="83"/>
      <c r="AJ523" s="83"/>
      <c r="AU523" s="28"/>
    </row>
    <row r="524" spans="1:50" ht="14.9" hidden="1" customHeight="1" outlineLevel="1">
      <c r="A524" s="105"/>
      <c r="C524" s="76"/>
      <c r="D524" s="53"/>
      <c r="E524" s="81"/>
      <c r="F524" s="82"/>
      <c r="G524" s="82"/>
      <c r="H524" s="82"/>
      <c r="I524" s="32"/>
      <c r="J524" s="32"/>
      <c r="K524" s="348">
        <f t="shared" si="155"/>
        <v>0</v>
      </c>
      <c r="L524" s="348">
        <f t="shared" si="156"/>
        <v>0</v>
      </c>
      <c r="M524" s="84"/>
      <c r="N524" s="83"/>
      <c r="O524" s="83"/>
      <c r="P524" s="83"/>
      <c r="Q524" s="84"/>
      <c r="R524" s="83"/>
      <c r="S524" s="83"/>
      <c r="T524" s="81"/>
      <c r="U524" s="84"/>
      <c r="V524" s="83"/>
      <c r="W524" s="83"/>
      <c r="X524" s="81"/>
      <c r="Y524" s="83"/>
      <c r="AA524" s="83"/>
      <c r="AB524" s="83"/>
      <c r="AC524" s="84"/>
      <c r="AG524" s="83"/>
      <c r="AH524" s="83"/>
      <c r="AI524" s="83"/>
      <c r="AJ524" s="83"/>
      <c r="AU524" s="28"/>
    </row>
    <row r="525" spans="1:50" ht="14.9" hidden="1" customHeight="1" outlineLevel="1">
      <c r="A525" s="105"/>
      <c r="C525" s="76"/>
      <c r="D525" s="53"/>
      <c r="E525" s="81"/>
      <c r="F525" s="82"/>
      <c r="G525" s="82"/>
      <c r="H525" s="82"/>
      <c r="I525" s="32"/>
      <c r="J525" s="32"/>
      <c r="K525" s="348">
        <f t="shared" si="155"/>
        <v>0</v>
      </c>
      <c r="L525" s="348">
        <f t="shared" si="156"/>
        <v>0</v>
      </c>
      <c r="M525" s="84"/>
      <c r="N525" s="83"/>
      <c r="O525" s="83"/>
      <c r="P525" s="83"/>
      <c r="Q525" s="84"/>
      <c r="R525" s="83"/>
      <c r="S525" s="83"/>
      <c r="T525" s="81"/>
      <c r="U525" s="84"/>
      <c r="V525" s="83"/>
      <c r="W525" s="83"/>
      <c r="X525" s="81"/>
      <c r="Y525" s="83"/>
      <c r="AA525" s="83"/>
      <c r="AB525" s="83"/>
      <c r="AC525" s="84"/>
      <c r="AG525" s="83"/>
      <c r="AH525" s="83"/>
      <c r="AI525" s="83"/>
      <c r="AJ525" s="83"/>
      <c r="AU525" s="28"/>
    </row>
    <row r="526" spans="1:50" ht="14.9" hidden="1" customHeight="1" outlineLevel="1">
      <c r="A526" s="105"/>
      <c r="C526" s="76"/>
      <c r="D526" s="53"/>
      <c r="E526" s="81"/>
      <c r="F526" s="82"/>
      <c r="G526" s="82"/>
      <c r="H526" s="82"/>
      <c r="I526" s="32"/>
      <c r="J526" s="32"/>
      <c r="K526" s="348">
        <f t="shared" si="155"/>
        <v>0</v>
      </c>
      <c r="L526" s="348">
        <f t="shared" si="156"/>
        <v>0</v>
      </c>
      <c r="M526" s="84"/>
      <c r="N526" s="83"/>
      <c r="O526" s="83"/>
      <c r="P526" s="83"/>
      <c r="Q526" s="84"/>
      <c r="R526" s="83"/>
      <c r="S526" s="83"/>
      <c r="T526" s="81"/>
      <c r="U526" s="84"/>
      <c r="V526" s="83"/>
      <c r="W526" s="83"/>
      <c r="X526" s="81"/>
      <c r="Y526" s="83"/>
      <c r="AA526" s="83"/>
      <c r="AB526" s="83"/>
      <c r="AC526" s="84"/>
      <c r="AG526" s="83"/>
      <c r="AH526" s="83"/>
      <c r="AI526" s="83"/>
      <c r="AJ526" s="83"/>
      <c r="AU526" s="28"/>
    </row>
    <row r="527" spans="1:50" ht="14.9" hidden="1" customHeight="1" outlineLevel="1">
      <c r="A527" s="105"/>
      <c r="C527" s="76"/>
      <c r="D527" s="53"/>
      <c r="E527" s="81"/>
      <c r="F527" s="82"/>
      <c r="G527" s="82"/>
      <c r="H527" s="82"/>
      <c r="I527" s="32"/>
      <c r="J527" s="32"/>
      <c r="K527" s="348">
        <f t="shared" si="155"/>
        <v>0</v>
      </c>
      <c r="L527" s="348">
        <f t="shared" si="156"/>
        <v>0</v>
      </c>
      <c r="M527" s="84"/>
      <c r="N527" s="83"/>
      <c r="O527" s="83"/>
      <c r="P527" s="83"/>
      <c r="Q527" s="84"/>
      <c r="R527" s="83"/>
      <c r="S527" s="83"/>
      <c r="T527" s="81"/>
      <c r="U527" s="84"/>
      <c r="V527" s="83"/>
      <c r="W527" s="83"/>
      <c r="X527" s="81"/>
      <c r="Y527" s="83"/>
      <c r="AA527" s="83"/>
      <c r="AB527" s="83"/>
      <c r="AC527" s="84"/>
      <c r="AG527" s="83"/>
      <c r="AH527" s="83"/>
      <c r="AI527" s="83"/>
      <c r="AJ527" s="83"/>
      <c r="AU527" s="28"/>
    </row>
    <row r="528" spans="1:50" ht="14.9" hidden="1" customHeight="1" outlineLevel="1">
      <c r="A528" s="105"/>
      <c r="C528" s="76"/>
      <c r="D528" s="53"/>
      <c r="E528" s="81"/>
      <c r="F528" s="82"/>
      <c r="G528" s="82"/>
      <c r="H528" s="82"/>
      <c r="I528" s="32"/>
      <c r="J528" s="32"/>
      <c r="K528" s="348">
        <f t="shared" si="155"/>
        <v>0</v>
      </c>
      <c r="L528" s="348">
        <f t="shared" si="156"/>
        <v>0</v>
      </c>
      <c r="M528" s="84"/>
      <c r="N528" s="83"/>
      <c r="O528" s="83"/>
      <c r="P528" s="83"/>
      <c r="Q528" s="84"/>
      <c r="R528" s="83"/>
      <c r="S528" s="83"/>
      <c r="T528" s="81"/>
      <c r="U528" s="84"/>
      <c r="V528" s="83"/>
      <c r="W528" s="83"/>
      <c r="X528" s="81"/>
      <c r="Y528" s="83"/>
      <c r="AA528" s="83"/>
      <c r="AB528" s="83"/>
      <c r="AC528" s="84"/>
      <c r="AG528" s="83"/>
      <c r="AH528" s="83"/>
      <c r="AI528" s="83"/>
      <c r="AJ528" s="83"/>
      <c r="AU528" s="28"/>
    </row>
    <row r="529" spans="1:50" ht="14.9" hidden="1" customHeight="1" outlineLevel="1">
      <c r="A529" s="105"/>
      <c r="C529" s="76"/>
      <c r="D529" s="53"/>
      <c r="E529" s="81"/>
      <c r="F529" s="82"/>
      <c r="G529" s="82"/>
      <c r="H529" s="82"/>
      <c r="I529" s="32"/>
      <c r="J529" s="32"/>
      <c r="K529" s="348">
        <f t="shared" si="155"/>
        <v>0</v>
      </c>
      <c r="L529" s="348">
        <f t="shared" si="156"/>
        <v>0</v>
      </c>
      <c r="M529" s="84"/>
      <c r="N529" s="83"/>
      <c r="O529" s="83"/>
      <c r="P529" s="83"/>
      <c r="Q529" s="84"/>
      <c r="R529" s="83"/>
      <c r="S529" s="83"/>
      <c r="T529" s="81"/>
      <c r="U529" s="84"/>
      <c r="V529" s="83"/>
      <c r="W529" s="83"/>
      <c r="X529" s="81"/>
      <c r="Y529" s="83"/>
      <c r="AA529" s="83"/>
      <c r="AB529" s="83"/>
      <c r="AC529" s="84"/>
      <c r="AG529" s="83"/>
      <c r="AH529" s="83"/>
      <c r="AI529" s="83"/>
      <c r="AJ529" s="83"/>
      <c r="AU529" s="28"/>
    </row>
    <row r="530" spans="1:50" ht="14.9" hidden="1" customHeight="1" outlineLevel="1">
      <c r="A530" s="105"/>
      <c r="C530" s="76"/>
      <c r="D530" s="53"/>
      <c r="E530" s="81"/>
      <c r="F530" s="82"/>
      <c r="G530" s="82"/>
      <c r="H530" s="82"/>
      <c r="I530" s="32"/>
      <c r="J530" s="32"/>
      <c r="K530" s="348">
        <f t="shared" si="155"/>
        <v>0</v>
      </c>
      <c r="L530" s="348">
        <f t="shared" si="156"/>
        <v>0</v>
      </c>
      <c r="M530" s="84"/>
      <c r="N530" s="83"/>
      <c r="O530" s="83"/>
      <c r="P530" s="83"/>
      <c r="Q530" s="84"/>
      <c r="R530" s="83"/>
      <c r="S530" s="83"/>
      <c r="T530" s="81"/>
      <c r="U530" s="84"/>
      <c r="V530" s="83"/>
      <c r="W530" s="83"/>
      <c r="X530" s="81"/>
      <c r="Y530" s="83"/>
      <c r="AA530" s="83"/>
      <c r="AB530" s="83"/>
      <c r="AC530" s="84"/>
      <c r="AG530" s="83"/>
      <c r="AH530" s="83"/>
      <c r="AI530" s="83"/>
      <c r="AJ530" s="83"/>
      <c r="AU530" s="28"/>
    </row>
    <row r="531" spans="1:50" ht="14.9" hidden="1" customHeight="1" outlineLevel="1">
      <c r="A531" s="105"/>
      <c r="C531" s="76"/>
      <c r="D531" s="53"/>
      <c r="E531" s="81"/>
      <c r="F531" s="82"/>
      <c r="G531" s="82"/>
      <c r="H531" s="82"/>
      <c r="I531" s="32"/>
      <c r="J531" s="32"/>
      <c r="K531" s="348">
        <f t="shared" si="155"/>
        <v>0</v>
      </c>
      <c r="L531" s="348">
        <f t="shared" si="156"/>
        <v>0</v>
      </c>
      <c r="M531" s="84"/>
      <c r="N531" s="83"/>
      <c r="O531" s="83"/>
      <c r="P531" s="83"/>
      <c r="Q531" s="84"/>
      <c r="R531" s="83"/>
      <c r="S531" s="83"/>
      <c r="T531" s="81"/>
      <c r="U531" s="84"/>
      <c r="V531" s="83"/>
      <c r="W531" s="83"/>
      <c r="X531" s="81"/>
      <c r="Y531" s="83"/>
      <c r="AA531" s="83"/>
      <c r="AB531" s="83"/>
      <c r="AC531" s="84"/>
      <c r="AG531" s="83"/>
      <c r="AH531" s="83"/>
      <c r="AI531" s="83"/>
      <c r="AJ531" s="83"/>
      <c r="AU531" s="28"/>
    </row>
    <row r="532" spans="1:50" ht="14.9" hidden="1" customHeight="1" outlineLevel="1">
      <c r="A532" s="105"/>
      <c r="C532" s="76"/>
      <c r="D532" s="53"/>
      <c r="E532" s="81"/>
      <c r="F532" s="82"/>
      <c r="G532" s="82"/>
      <c r="H532" s="82"/>
      <c r="I532" s="32"/>
      <c r="J532" s="32"/>
      <c r="K532" s="348">
        <f t="shared" si="155"/>
        <v>0</v>
      </c>
      <c r="L532" s="348">
        <f t="shared" si="156"/>
        <v>0</v>
      </c>
      <c r="M532" s="84"/>
      <c r="N532" s="83"/>
      <c r="O532" s="83"/>
      <c r="P532" s="83"/>
      <c r="Q532" s="84"/>
      <c r="R532" s="83"/>
      <c r="S532" s="83"/>
      <c r="T532" s="81"/>
      <c r="U532" s="84"/>
      <c r="V532" s="83"/>
      <c r="W532" s="83"/>
      <c r="X532" s="81"/>
      <c r="Y532" s="83"/>
      <c r="AA532" s="83"/>
      <c r="AB532" s="83"/>
      <c r="AC532" s="84"/>
      <c r="AG532" s="83"/>
      <c r="AH532" s="83"/>
      <c r="AI532" s="83"/>
      <c r="AJ532" s="83"/>
      <c r="AU532" s="28"/>
    </row>
    <row r="533" spans="1:50" ht="14.9" hidden="1" customHeight="1" outlineLevel="1">
      <c r="A533" s="105"/>
      <c r="C533" s="76"/>
      <c r="D533" s="53"/>
      <c r="E533" s="81"/>
      <c r="F533" s="82"/>
      <c r="G533" s="82"/>
      <c r="H533" s="82"/>
      <c r="I533" s="32"/>
      <c r="J533" s="32"/>
      <c r="K533" s="348">
        <f t="shared" si="155"/>
        <v>0</v>
      </c>
      <c r="L533" s="348">
        <f t="shared" si="156"/>
        <v>0</v>
      </c>
      <c r="M533" s="84"/>
      <c r="N533" s="83"/>
      <c r="O533" s="83"/>
      <c r="P533" s="83"/>
      <c r="Q533" s="84"/>
      <c r="R533" s="83"/>
      <c r="S533" s="83"/>
      <c r="T533" s="81"/>
      <c r="U533" s="84"/>
      <c r="V533" s="83"/>
      <c r="W533" s="83"/>
      <c r="X533" s="81"/>
      <c r="Y533" s="83"/>
      <c r="AA533" s="83"/>
      <c r="AB533" s="83"/>
      <c r="AC533" s="84"/>
      <c r="AG533" s="83"/>
      <c r="AH533" s="83"/>
      <c r="AI533" s="83"/>
      <c r="AJ533" s="83"/>
      <c r="AU533" s="28"/>
    </row>
    <row r="534" spans="1:50" ht="14.9" hidden="1" customHeight="1" outlineLevel="1">
      <c r="A534" s="105"/>
      <c r="C534" s="76"/>
      <c r="D534" s="53"/>
      <c r="E534" s="81"/>
      <c r="F534" s="82"/>
      <c r="G534" s="82"/>
      <c r="H534" s="82"/>
      <c r="I534" s="32"/>
      <c r="J534" s="32"/>
      <c r="K534" s="348">
        <f t="shared" si="155"/>
        <v>0</v>
      </c>
      <c r="L534" s="348">
        <f t="shared" si="156"/>
        <v>0</v>
      </c>
      <c r="M534" s="84"/>
      <c r="N534" s="83"/>
      <c r="O534" s="83"/>
      <c r="P534" s="83"/>
      <c r="Q534" s="84"/>
      <c r="R534" s="83"/>
      <c r="S534" s="83"/>
      <c r="T534" s="81"/>
      <c r="U534" s="84"/>
      <c r="V534" s="83"/>
      <c r="W534" s="83"/>
      <c r="X534" s="81"/>
      <c r="Y534" s="83"/>
      <c r="AA534" s="83"/>
      <c r="AB534" s="83"/>
      <c r="AC534" s="84"/>
      <c r="AG534" s="83"/>
      <c r="AH534" s="83"/>
      <c r="AI534" s="83"/>
      <c r="AJ534" s="83"/>
      <c r="AU534" s="28"/>
    </row>
    <row r="535" spans="1:50" ht="14.9" hidden="1" customHeight="1" outlineLevel="1">
      <c r="A535" s="105"/>
      <c r="C535" s="76"/>
      <c r="D535" s="53"/>
      <c r="E535" s="81"/>
      <c r="F535" s="82"/>
      <c r="G535" s="82"/>
      <c r="H535" s="82"/>
      <c r="I535" s="32"/>
      <c r="J535" s="32"/>
      <c r="K535" s="348">
        <f t="shared" si="155"/>
        <v>0</v>
      </c>
      <c r="L535" s="348">
        <f t="shared" si="156"/>
        <v>0</v>
      </c>
      <c r="M535" s="84"/>
      <c r="N535" s="83"/>
      <c r="O535" s="83"/>
      <c r="P535" s="83"/>
      <c r="Q535" s="84"/>
      <c r="R535" s="83"/>
      <c r="S535" s="83"/>
      <c r="T535" s="81"/>
      <c r="U535" s="84"/>
      <c r="V535" s="83"/>
      <c r="W535" s="83"/>
      <c r="X535" s="81"/>
      <c r="Y535" s="83"/>
      <c r="AA535" s="83"/>
      <c r="AB535" s="83"/>
      <c r="AC535" s="84"/>
      <c r="AG535" s="83"/>
      <c r="AH535" s="83"/>
      <c r="AI535" s="83"/>
      <c r="AJ535" s="83"/>
      <c r="AU535" s="28"/>
    </row>
    <row r="536" spans="1:50" ht="14.9" hidden="1" customHeight="1" outlineLevel="1">
      <c r="A536" s="105"/>
      <c r="C536" s="76"/>
      <c r="D536" s="53"/>
      <c r="E536" s="81"/>
      <c r="F536" s="82"/>
      <c r="G536" s="82"/>
      <c r="H536" s="82"/>
      <c r="I536" s="32"/>
      <c r="J536" s="32"/>
      <c r="K536" s="348">
        <f t="shared" si="155"/>
        <v>0</v>
      </c>
      <c r="L536" s="348">
        <f t="shared" si="156"/>
        <v>0</v>
      </c>
      <c r="M536" s="84"/>
      <c r="N536" s="83"/>
      <c r="O536" s="83"/>
      <c r="P536" s="83"/>
      <c r="Q536" s="84"/>
      <c r="R536" s="83"/>
      <c r="S536" s="83"/>
      <c r="T536" s="81"/>
      <c r="U536" s="84"/>
      <c r="V536" s="83"/>
      <c r="W536" s="83"/>
      <c r="X536" s="81"/>
      <c r="Y536" s="83"/>
      <c r="AA536" s="83"/>
      <c r="AB536" s="83"/>
      <c r="AC536" s="84"/>
      <c r="AG536" s="83"/>
      <c r="AH536" s="83"/>
      <c r="AI536" s="83"/>
      <c r="AJ536" s="83"/>
      <c r="AU536" s="28"/>
    </row>
    <row r="537" spans="1:50" ht="14.9" hidden="1" customHeight="1" outlineLevel="1">
      <c r="A537" s="105"/>
      <c r="C537" s="76"/>
      <c r="D537" s="53"/>
      <c r="E537" s="81"/>
      <c r="F537" s="82"/>
      <c r="G537" s="82"/>
      <c r="H537" s="82"/>
      <c r="I537" s="32"/>
      <c r="J537" s="32"/>
      <c r="K537" s="348">
        <f t="shared" si="155"/>
        <v>0</v>
      </c>
      <c r="L537" s="348">
        <f t="shared" si="156"/>
        <v>0</v>
      </c>
      <c r="M537" s="84"/>
      <c r="N537" s="83"/>
      <c r="O537" s="83"/>
      <c r="P537" s="83"/>
      <c r="Q537" s="84"/>
      <c r="R537" s="83"/>
      <c r="S537" s="83"/>
      <c r="T537" s="81"/>
      <c r="U537" s="84"/>
      <c r="V537" s="83"/>
      <c r="W537" s="83"/>
      <c r="X537" s="81"/>
      <c r="Y537" s="83"/>
      <c r="AA537" s="83"/>
      <c r="AB537" s="83"/>
      <c r="AC537" s="84"/>
      <c r="AG537" s="83"/>
      <c r="AH537" s="83"/>
      <c r="AI537" s="83"/>
      <c r="AJ537" s="83"/>
      <c r="AU537" s="28"/>
    </row>
    <row r="538" spans="1:50" ht="14.9" hidden="1" customHeight="1" outlineLevel="1">
      <c r="A538" s="105"/>
      <c r="C538" s="76"/>
      <c r="D538" s="53"/>
      <c r="E538" s="81"/>
      <c r="F538" s="82"/>
      <c r="G538" s="82"/>
      <c r="H538" s="82"/>
      <c r="I538" s="32"/>
      <c r="J538" s="32"/>
      <c r="K538" s="348">
        <f t="shared" si="155"/>
        <v>0</v>
      </c>
      <c r="L538" s="348">
        <f t="shared" si="156"/>
        <v>0</v>
      </c>
      <c r="M538" s="84"/>
      <c r="N538" s="83"/>
      <c r="O538" s="83"/>
      <c r="P538" s="83"/>
      <c r="Q538" s="84"/>
      <c r="R538" s="83"/>
      <c r="S538" s="83"/>
      <c r="T538" s="81"/>
      <c r="U538" s="84"/>
      <c r="V538" s="83"/>
      <c r="W538" s="83"/>
      <c r="X538" s="81"/>
      <c r="Y538" s="83"/>
      <c r="AA538" s="83"/>
      <c r="AB538" s="83"/>
      <c r="AC538" s="84"/>
      <c r="AG538" s="83"/>
      <c r="AH538" s="83"/>
      <c r="AI538" s="83"/>
      <c r="AJ538" s="83"/>
      <c r="AU538" s="28"/>
    </row>
    <row r="539" spans="1:50" ht="14.9" hidden="1" customHeight="1" collapsed="1">
      <c r="A539" s="68" t="s">
        <v>355</v>
      </c>
      <c r="B539" s="2"/>
      <c r="C539" s="69"/>
      <c r="D539" s="70"/>
      <c r="E539" s="74">
        <f t="shared" ref="E539:Y539" si="159">SUM(E540:E561)</f>
        <v>118.84739104000104</v>
      </c>
      <c r="F539" s="73">
        <f t="shared" si="159"/>
        <v>0</v>
      </c>
      <c r="G539" s="73">
        <f t="shared" si="159"/>
        <v>-13.18457133143932</v>
      </c>
      <c r="H539" s="73">
        <f t="shared" si="159"/>
        <v>0</v>
      </c>
      <c r="I539" s="73">
        <f>SUM(I540:I561)</f>
        <v>0</v>
      </c>
      <c r="J539" s="73">
        <f>SUM(J540:J561)</f>
        <v>0</v>
      </c>
      <c r="K539" s="225">
        <f>SUM(K540:K561)</f>
        <v>0</v>
      </c>
      <c r="L539" s="225">
        <f>SUM(L540:L561)</f>
        <v>0</v>
      </c>
      <c r="M539" s="85">
        <f t="shared" si="159"/>
        <v>0</v>
      </c>
      <c r="N539" s="80">
        <f t="shared" si="159"/>
        <v>0</v>
      </c>
      <c r="O539" s="80">
        <f t="shared" si="159"/>
        <v>14.520384419999999</v>
      </c>
      <c r="P539" s="74">
        <f t="shared" si="159"/>
        <v>104.32700662000104</v>
      </c>
      <c r="Q539" s="85">
        <f t="shared" si="159"/>
        <v>0</v>
      </c>
      <c r="R539" s="80">
        <f t="shared" si="159"/>
        <v>0</v>
      </c>
      <c r="S539" s="80">
        <f t="shared" si="159"/>
        <v>0</v>
      </c>
      <c r="T539" s="74">
        <f t="shared" si="159"/>
        <v>0</v>
      </c>
      <c r="U539" s="85">
        <f t="shared" si="159"/>
        <v>0</v>
      </c>
      <c r="V539" s="80">
        <f t="shared" si="159"/>
        <v>0</v>
      </c>
      <c r="W539" s="80">
        <f t="shared" si="159"/>
        <v>0</v>
      </c>
      <c r="X539" s="74">
        <f t="shared" si="159"/>
        <v>-13.18457133143932</v>
      </c>
      <c r="Y539" s="85">
        <f t="shared" si="159"/>
        <v>0</v>
      </c>
      <c r="Z539" s="80">
        <f t="shared" ref="Z539:AF539" si="160">SUM(Z540:Z561)</f>
        <v>0</v>
      </c>
      <c r="AA539" s="80">
        <f t="shared" si="160"/>
        <v>0</v>
      </c>
      <c r="AB539" s="80">
        <f t="shared" si="160"/>
        <v>0</v>
      </c>
      <c r="AC539" s="85">
        <f t="shared" si="160"/>
        <v>0</v>
      </c>
      <c r="AD539" s="80">
        <f t="shared" si="160"/>
        <v>0</v>
      </c>
      <c r="AE539" s="80">
        <f t="shared" si="160"/>
        <v>0</v>
      </c>
      <c r="AF539" s="80">
        <f t="shared" si="160"/>
        <v>0</v>
      </c>
      <c r="AG539" s="80">
        <v>0</v>
      </c>
      <c r="AH539" s="80">
        <v>0</v>
      </c>
      <c r="AI539" s="80">
        <v>0</v>
      </c>
      <c r="AJ539" s="80">
        <v>0</v>
      </c>
      <c r="AK539" s="210">
        <v>0</v>
      </c>
      <c r="AL539" s="210">
        <f t="shared" ref="AL539:AR539" si="161">SUM(AL540:AL561)</f>
        <v>0</v>
      </c>
      <c r="AM539" s="210">
        <f t="shared" si="161"/>
        <v>0</v>
      </c>
      <c r="AN539" s="210">
        <f t="shared" si="161"/>
        <v>0</v>
      </c>
      <c r="AO539" s="210">
        <f t="shared" si="161"/>
        <v>0</v>
      </c>
      <c r="AP539" s="210">
        <f t="shared" si="161"/>
        <v>0</v>
      </c>
      <c r="AQ539" s="210">
        <f t="shared" si="161"/>
        <v>0</v>
      </c>
      <c r="AR539" s="210">
        <f t="shared" si="161"/>
        <v>0</v>
      </c>
      <c r="AS539" s="210"/>
      <c r="AU539" s="28"/>
    </row>
    <row r="540" spans="1:50" ht="14.9" hidden="1" customHeight="1">
      <c r="A540" s="75" t="s">
        <v>356</v>
      </c>
      <c r="B540" s="1"/>
      <c r="C540" s="76" t="s">
        <v>210</v>
      </c>
      <c r="D540" s="77" t="s">
        <v>218</v>
      </c>
      <c r="E540" s="78">
        <f t="shared" ref="E540:E561" si="162">SUM(M540:P540)</f>
        <v>-1.4213310499999996</v>
      </c>
      <c r="F540" s="44">
        <f t="shared" ref="F540:F561" si="163">SUM(Q540:T540)</f>
        <v>0</v>
      </c>
      <c r="G540" s="44">
        <f t="shared" ref="G540:G561" si="164">SUM(U540:X540)</f>
        <v>0</v>
      </c>
      <c r="H540" s="44">
        <f t="shared" ref="H540:H561" si="165">SUM(Y540:AB540)</f>
        <v>0</v>
      </c>
      <c r="I540" s="32">
        <f t="shared" ref="I540:I561" si="166">SUM(AC540:AF540)</f>
        <v>0</v>
      </c>
      <c r="J540" s="32">
        <f t="shared" si="154"/>
        <v>0</v>
      </c>
      <c r="K540" s="348">
        <f t="shared" si="155"/>
        <v>0</v>
      </c>
      <c r="L540" s="348">
        <f t="shared" si="156"/>
        <v>0</v>
      </c>
      <c r="M540" s="136"/>
      <c r="N540" s="106"/>
      <c r="O540" s="106"/>
      <c r="P540" s="312">
        <v>-1.4213310499999996</v>
      </c>
      <c r="Q540" s="136"/>
      <c r="R540" s="106"/>
      <c r="S540" s="106"/>
      <c r="T540" s="241"/>
      <c r="U540" s="136"/>
      <c r="V540" s="106"/>
      <c r="W540" s="106"/>
      <c r="X540" s="241"/>
      <c r="Y540" s="106"/>
      <c r="Z540" s="106"/>
      <c r="AA540" s="106"/>
      <c r="AB540" s="106"/>
      <c r="AC540" s="136"/>
      <c r="AD540" s="106"/>
      <c r="AE540" s="106"/>
      <c r="AF540" s="106"/>
      <c r="AG540" s="106"/>
      <c r="AH540" s="106"/>
      <c r="AI540" s="106"/>
      <c r="AJ540" s="106"/>
      <c r="AK540" s="217"/>
      <c r="AL540" s="217"/>
      <c r="AM540" s="217"/>
      <c r="AN540" s="217"/>
      <c r="AO540" s="217"/>
      <c r="AP540" s="217"/>
      <c r="AQ540" s="217"/>
      <c r="AR540" s="217"/>
      <c r="AS540" s="217"/>
      <c r="AU540" s="28" t="s">
        <v>8</v>
      </c>
      <c r="AV540" s="28" t="s">
        <v>2</v>
      </c>
      <c r="AW540" t="s">
        <v>1</v>
      </c>
      <c r="AX540" t="s">
        <v>355</v>
      </c>
    </row>
    <row r="541" spans="1:50" ht="14.9" hidden="1" customHeight="1">
      <c r="A541" s="75" t="s">
        <v>357</v>
      </c>
      <c r="B541" s="1"/>
      <c r="C541" s="76" t="s">
        <v>210</v>
      </c>
      <c r="D541" s="77" t="s">
        <v>218</v>
      </c>
      <c r="E541" s="78">
        <f t="shared" si="162"/>
        <v>14.380543649358051</v>
      </c>
      <c r="F541" s="44">
        <f t="shared" si="163"/>
        <v>0</v>
      </c>
      <c r="G541" s="44">
        <f t="shared" si="164"/>
        <v>0</v>
      </c>
      <c r="H541" s="44">
        <f t="shared" si="165"/>
        <v>0</v>
      </c>
      <c r="I541" s="32">
        <f t="shared" si="166"/>
        <v>0</v>
      </c>
      <c r="J541" s="32">
        <f t="shared" si="154"/>
        <v>0</v>
      </c>
      <c r="K541" s="348">
        <f t="shared" si="155"/>
        <v>0</v>
      </c>
      <c r="L541" s="348">
        <f t="shared" si="156"/>
        <v>0</v>
      </c>
      <c r="M541" s="136"/>
      <c r="N541" s="106"/>
      <c r="O541" s="106"/>
      <c r="P541" s="312">
        <v>14.380543649358051</v>
      </c>
      <c r="Q541" s="136"/>
      <c r="R541" s="106"/>
      <c r="S541" s="106"/>
      <c r="T541" s="241"/>
      <c r="U541" s="136"/>
      <c r="V541" s="106"/>
      <c r="W541" s="106"/>
      <c r="X541" s="241"/>
      <c r="Y541" s="106"/>
      <c r="Z541" s="106"/>
      <c r="AA541" s="106"/>
      <c r="AB541" s="106"/>
      <c r="AC541" s="136"/>
      <c r="AD541" s="106"/>
      <c r="AE541" s="106"/>
      <c r="AF541" s="106"/>
      <c r="AG541" s="106"/>
      <c r="AH541" s="106"/>
      <c r="AI541" s="106"/>
      <c r="AJ541" s="106"/>
      <c r="AK541" s="217"/>
      <c r="AL541" s="217"/>
      <c r="AM541" s="217"/>
      <c r="AN541" s="217"/>
      <c r="AO541" s="217"/>
      <c r="AP541" s="217"/>
      <c r="AQ541" s="217"/>
      <c r="AR541" s="217"/>
      <c r="AS541" s="217"/>
      <c r="AU541" s="28" t="s">
        <v>8</v>
      </c>
      <c r="AV541" s="28" t="s">
        <v>2</v>
      </c>
      <c r="AW541" t="s">
        <v>1</v>
      </c>
      <c r="AX541" t="s">
        <v>355</v>
      </c>
    </row>
    <row r="542" spans="1:50" ht="14.9" hidden="1" customHeight="1">
      <c r="A542" s="75" t="s">
        <v>270</v>
      </c>
      <c r="B542" t="s">
        <v>270</v>
      </c>
      <c r="C542" s="76" t="s">
        <v>249</v>
      </c>
      <c r="D542" s="77" t="s">
        <v>218</v>
      </c>
      <c r="E542" s="78">
        <f t="shared" si="162"/>
        <v>40.840401153751088</v>
      </c>
      <c r="F542" s="44">
        <f t="shared" si="163"/>
        <v>0</v>
      </c>
      <c r="G542" s="44">
        <f t="shared" si="164"/>
        <v>0</v>
      </c>
      <c r="H542" s="44">
        <f t="shared" si="165"/>
        <v>0</v>
      </c>
      <c r="I542" s="32">
        <f t="shared" si="166"/>
        <v>0</v>
      </c>
      <c r="J542" s="32">
        <f t="shared" si="154"/>
        <v>0</v>
      </c>
      <c r="K542" s="348">
        <f t="shared" si="155"/>
        <v>0</v>
      </c>
      <c r="L542" s="348">
        <f t="shared" si="156"/>
        <v>0</v>
      </c>
      <c r="M542" s="136"/>
      <c r="N542" s="106"/>
      <c r="O542" s="106"/>
      <c r="P542" s="312">
        <v>40.840401153751088</v>
      </c>
      <c r="Q542" s="136"/>
      <c r="R542" s="106"/>
      <c r="S542" s="106"/>
      <c r="T542" s="241"/>
      <c r="U542" s="136"/>
      <c r="V542" s="106"/>
      <c r="W542" s="106"/>
      <c r="X542" s="241"/>
      <c r="Y542" s="106"/>
      <c r="Z542" s="106"/>
      <c r="AA542" s="106"/>
      <c r="AB542" s="106"/>
      <c r="AC542" s="136"/>
      <c r="AD542" s="106"/>
      <c r="AE542" s="106"/>
      <c r="AF542" s="106"/>
      <c r="AG542" s="106"/>
      <c r="AH542" s="106"/>
      <c r="AI542" s="106"/>
      <c r="AJ542" s="106"/>
      <c r="AK542" s="217"/>
      <c r="AL542" s="217"/>
      <c r="AM542" s="217"/>
      <c r="AN542" s="217"/>
      <c r="AO542" s="217"/>
      <c r="AP542" s="217"/>
      <c r="AQ542" s="217"/>
      <c r="AR542" s="217"/>
      <c r="AS542" s="217"/>
      <c r="AU542" s="28" t="s">
        <v>31</v>
      </c>
      <c r="AV542" t="s">
        <v>446</v>
      </c>
      <c r="AW542" s="28" t="s">
        <v>1</v>
      </c>
      <c r="AX542" t="s">
        <v>355</v>
      </c>
    </row>
    <row r="543" spans="1:50" ht="14.9" hidden="1" customHeight="1">
      <c r="A543" s="75" t="s">
        <v>358</v>
      </c>
      <c r="B543" s="1"/>
      <c r="C543" s="76" t="s">
        <v>86</v>
      </c>
      <c r="D543" s="77" t="s">
        <v>218</v>
      </c>
      <c r="E543" s="78">
        <f t="shared" si="162"/>
        <v>3.8020119999999999</v>
      </c>
      <c r="F543" s="44">
        <f t="shared" si="163"/>
        <v>0</v>
      </c>
      <c r="G543" s="44">
        <f t="shared" si="164"/>
        <v>0</v>
      </c>
      <c r="H543" s="44">
        <f t="shared" si="165"/>
        <v>0</v>
      </c>
      <c r="I543" s="32">
        <f t="shared" si="166"/>
        <v>0</v>
      </c>
      <c r="J543" s="32">
        <f t="shared" si="154"/>
        <v>0</v>
      </c>
      <c r="K543" s="348">
        <f t="shared" si="155"/>
        <v>0</v>
      </c>
      <c r="L543" s="348">
        <f t="shared" si="156"/>
        <v>0</v>
      </c>
      <c r="M543" s="136"/>
      <c r="N543" s="106"/>
      <c r="O543" s="106"/>
      <c r="P543" s="312">
        <v>3.8020119999999999</v>
      </c>
      <c r="Q543" s="136"/>
      <c r="R543" s="106"/>
      <c r="S543" s="106"/>
      <c r="T543" s="241"/>
      <c r="U543" s="136"/>
      <c r="V543" s="106"/>
      <c r="W543" s="106"/>
      <c r="X543" s="241"/>
      <c r="Y543" s="106"/>
      <c r="Z543" s="106"/>
      <c r="AA543" s="106"/>
      <c r="AB543" s="106"/>
      <c r="AC543" s="136"/>
      <c r="AD543" s="106"/>
      <c r="AE543" s="106"/>
      <c r="AF543" s="106"/>
      <c r="AG543" s="106"/>
      <c r="AH543" s="106"/>
      <c r="AI543" s="106"/>
      <c r="AJ543" s="106"/>
      <c r="AK543" s="217"/>
      <c r="AL543" s="217"/>
      <c r="AM543" s="217"/>
      <c r="AN543" s="217"/>
      <c r="AO543" s="217"/>
      <c r="AP543" s="217"/>
      <c r="AQ543" s="217"/>
      <c r="AR543" s="217"/>
      <c r="AS543" s="217"/>
      <c r="AU543" s="28" t="s">
        <v>34</v>
      </c>
      <c r="AV543" t="str">
        <f>AU543</f>
        <v>Hygiene</v>
      </c>
      <c r="AW543" t="s">
        <v>6</v>
      </c>
      <c r="AX543" t="s">
        <v>355</v>
      </c>
    </row>
    <row r="544" spans="1:50" ht="14.9" hidden="1" customHeight="1">
      <c r="A544" s="75" t="s">
        <v>359</v>
      </c>
      <c r="B544" s="1"/>
      <c r="C544" s="76" t="s">
        <v>228</v>
      </c>
      <c r="D544" s="53" t="s">
        <v>7</v>
      </c>
      <c r="E544" s="78">
        <f t="shared" si="162"/>
        <v>8.2387066219100706</v>
      </c>
      <c r="F544" s="44">
        <f t="shared" si="163"/>
        <v>0</v>
      </c>
      <c r="G544" s="44">
        <f t="shared" si="164"/>
        <v>0</v>
      </c>
      <c r="H544" s="44">
        <f t="shared" si="165"/>
        <v>0</v>
      </c>
      <c r="I544" s="32">
        <f t="shared" si="166"/>
        <v>0</v>
      </c>
      <c r="J544" s="32">
        <f t="shared" si="154"/>
        <v>0</v>
      </c>
      <c r="K544" s="348">
        <f t="shared" si="155"/>
        <v>0</v>
      </c>
      <c r="L544" s="348">
        <f t="shared" si="156"/>
        <v>0</v>
      </c>
      <c r="M544" s="136"/>
      <c r="N544" s="106"/>
      <c r="O544" s="106"/>
      <c r="P544" s="312">
        <v>8.2387066219100706</v>
      </c>
      <c r="Q544" s="136"/>
      <c r="R544" s="106"/>
      <c r="S544" s="106"/>
      <c r="T544" s="241"/>
      <c r="U544" s="136"/>
      <c r="V544" s="106"/>
      <c r="W544" s="106"/>
      <c r="X544" s="241"/>
      <c r="Y544" s="106"/>
      <c r="Z544" s="106"/>
      <c r="AA544" s="106"/>
      <c r="AB544" s="106"/>
      <c r="AC544" s="136"/>
      <c r="AD544" s="106"/>
      <c r="AE544" s="106"/>
      <c r="AF544" s="106"/>
      <c r="AG544" s="106"/>
      <c r="AH544" s="106"/>
      <c r="AI544" s="106"/>
      <c r="AJ544" s="106"/>
      <c r="AK544" s="217"/>
      <c r="AL544" s="217"/>
      <c r="AM544" s="217"/>
      <c r="AN544" s="217"/>
      <c r="AO544" s="217"/>
      <c r="AP544" s="217"/>
      <c r="AQ544" s="217"/>
      <c r="AR544" s="217"/>
      <c r="AS544" s="217"/>
      <c r="AU544" s="28" t="s">
        <v>7</v>
      </c>
      <c r="AV544" t="s">
        <v>7</v>
      </c>
      <c r="AW544" t="s">
        <v>7</v>
      </c>
      <c r="AX544" t="s">
        <v>355</v>
      </c>
    </row>
    <row r="545" spans="1:50" ht="14.9" hidden="1" customHeight="1">
      <c r="A545" s="75" t="s">
        <v>360</v>
      </c>
      <c r="B545" s="1"/>
      <c r="C545" s="76" t="s">
        <v>228</v>
      </c>
      <c r="D545" s="53" t="s">
        <v>7</v>
      </c>
      <c r="E545" s="78">
        <f t="shared" si="162"/>
        <v>-4.4395504134000001</v>
      </c>
      <c r="F545" s="44">
        <f t="shared" si="163"/>
        <v>0</v>
      </c>
      <c r="G545" s="44">
        <f t="shared" si="164"/>
        <v>0</v>
      </c>
      <c r="H545" s="44">
        <f t="shared" si="165"/>
        <v>0</v>
      </c>
      <c r="I545" s="32">
        <f t="shared" si="166"/>
        <v>0</v>
      </c>
      <c r="J545" s="32">
        <f t="shared" si="154"/>
        <v>0</v>
      </c>
      <c r="K545" s="348">
        <f t="shared" si="155"/>
        <v>0</v>
      </c>
      <c r="L545" s="348">
        <f t="shared" si="156"/>
        <v>0</v>
      </c>
      <c r="M545" s="136"/>
      <c r="N545" s="106"/>
      <c r="O545" s="106"/>
      <c r="P545" s="312">
        <v>-4.4395504134000001</v>
      </c>
      <c r="Q545" s="136"/>
      <c r="R545" s="106"/>
      <c r="S545" s="106"/>
      <c r="T545" s="241"/>
      <c r="U545" s="136"/>
      <c r="V545" s="106"/>
      <c r="W545" s="106"/>
      <c r="X545" s="241"/>
      <c r="Y545" s="106"/>
      <c r="Z545" s="106"/>
      <c r="AA545" s="106"/>
      <c r="AB545" s="106"/>
      <c r="AC545" s="136"/>
      <c r="AD545" s="106"/>
      <c r="AE545" s="106"/>
      <c r="AF545" s="106"/>
      <c r="AG545" s="106"/>
      <c r="AH545" s="106"/>
      <c r="AI545" s="106"/>
      <c r="AJ545" s="106"/>
      <c r="AK545" s="217"/>
      <c r="AL545" s="217"/>
      <c r="AM545" s="217"/>
      <c r="AN545" s="217"/>
      <c r="AO545" s="217"/>
      <c r="AP545" s="217"/>
      <c r="AQ545" s="217"/>
      <c r="AR545" s="217"/>
      <c r="AS545" s="217"/>
      <c r="AU545" s="28" t="s">
        <v>7</v>
      </c>
      <c r="AV545" t="s">
        <v>7</v>
      </c>
      <c r="AW545" t="s">
        <v>7</v>
      </c>
      <c r="AX545" t="s">
        <v>355</v>
      </c>
    </row>
    <row r="546" spans="1:50" ht="14.9" hidden="1" customHeight="1">
      <c r="A546" s="75" t="s">
        <v>361</v>
      </c>
      <c r="B546" t="s">
        <v>361</v>
      </c>
      <c r="C546" s="76" t="s">
        <v>249</v>
      </c>
      <c r="D546" s="77" t="s">
        <v>218</v>
      </c>
      <c r="E546" s="78">
        <f t="shared" si="162"/>
        <v>-2.7487565299999996</v>
      </c>
      <c r="F546" s="44">
        <f t="shared" si="163"/>
        <v>0</v>
      </c>
      <c r="G546" s="44">
        <f t="shared" si="164"/>
        <v>0</v>
      </c>
      <c r="H546" s="44">
        <f t="shared" si="165"/>
        <v>0</v>
      </c>
      <c r="I546" s="32">
        <f t="shared" si="166"/>
        <v>0</v>
      </c>
      <c r="J546" s="32">
        <f t="shared" si="154"/>
        <v>0</v>
      </c>
      <c r="K546" s="348">
        <f t="shared" si="155"/>
        <v>0</v>
      </c>
      <c r="L546" s="348">
        <f t="shared" si="156"/>
        <v>0</v>
      </c>
      <c r="M546" s="136"/>
      <c r="N546" s="106"/>
      <c r="O546" s="106"/>
      <c r="P546" s="312">
        <v>-2.7487565299999996</v>
      </c>
      <c r="Q546" s="136"/>
      <c r="R546" s="106"/>
      <c r="S546" s="106"/>
      <c r="T546" s="241"/>
      <c r="U546" s="136"/>
      <c r="V546" s="106"/>
      <c r="W546" s="106"/>
      <c r="X546" s="241"/>
      <c r="Y546" s="106"/>
      <c r="Z546" s="106"/>
      <c r="AA546" s="106"/>
      <c r="AB546" s="106"/>
      <c r="AC546" s="136"/>
      <c r="AD546" s="106"/>
      <c r="AE546" s="106"/>
      <c r="AF546" s="106"/>
      <c r="AG546" s="106"/>
      <c r="AH546" s="106"/>
      <c r="AI546" s="106"/>
      <c r="AJ546" s="106"/>
      <c r="AK546" s="217"/>
      <c r="AL546" s="217"/>
      <c r="AM546" s="217"/>
      <c r="AN546" s="217"/>
      <c r="AO546" s="217"/>
      <c r="AP546" s="217"/>
      <c r="AQ546" s="217"/>
      <c r="AR546" s="217"/>
      <c r="AS546" s="217"/>
      <c r="AU546" s="28" t="s">
        <v>31</v>
      </c>
      <c r="AV546" t="s">
        <v>446</v>
      </c>
      <c r="AW546" s="28" t="s">
        <v>1</v>
      </c>
      <c r="AX546" t="s">
        <v>355</v>
      </c>
    </row>
    <row r="547" spans="1:50" ht="14.9" hidden="1" customHeight="1">
      <c r="A547" s="75" t="s">
        <v>362</v>
      </c>
      <c r="B547" s="1"/>
      <c r="C547" s="76" t="s">
        <v>228</v>
      </c>
      <c r="D547" s="53" t="s">
        <v>7</v>
      </c>
      <c r="E547" s="78">
        <f t="shared" si="162"/>
        <v>-2.4248913425999996</v>
      </c>
      <c r="F547" s="44">
        <f t="shared" si="163"/>
        <v>0</v>
      </c>
      <c r="G547" s="44">
        <f t="shared" si="164"/>
        <v>0</v>
      </c>
      <c r="H547" s="44">
        <f t="shared" si="165"/>
        <v>0</v>
      </c>
      <c r="I547" s="32">
        <f t="shared" si="166"/>
        <v>0</v>
      </c>
      <c r="J547" s="32">
        <f t="shared" si="154"/>
        <v>0</v>
      </c>
      <c r="K547" s="348">
        <f t="shared" si="155"/>
        <v>0</v>
      </c>
      <c r="L547" s="348">
        <f t="shared" si="156"/>
        <v>0</v>
      </c>
      <c r="M547" s="136"/>
      <c r="N547" s="106"/>
      <c r="O547" s="106"/>
      <c r="P547" s="312">
        <v>-2.4248913425999996</v>
      </c>
      <c r="Q547" s="136"/>
      <c r="R547" s="106"/>
      <c r="S547" s="106"/>
      <c r="T547" s="241"/>
      <c r="U547" s="136"/>
      <c r="V547" s="106"/>
      <c r="W547" s="106"/>
      <c r="X547" s="241"/>
      <c r="Y547" s="106"/>
      <c r="Z547" s="106"/>
      <c r="AA547" s="106"/>
      <c r="AB547" s="106"/>
      <c r="AC547" s="136"/>
      <c r="AD547" s="106"/>
      <c r="AE547" s="106"/>
      <c r="AF547" s="106"/>
      <c r="AG547" s="106"/>
      <c r="AH547" s="106"/>
      <c r="AI547" s="106"/>
      <c r="AJ547" s="106"/>
      <c r="AK547" s="217"/>
      <c r="AL547" s="217"/>
      <c r="AM547" s="217"/>
      <c r="AN547" s="217"/>
      <c r="AO547" s="217"/>
      <c r="AP547" s="217"/>
      <c r="AQ547" s="217"/>
      <c r="AR547" s="217"/>
      <c r="AS547" s="217"/>
      <c r="AU547" s="28" t="s">
        <v>7</v>
      </c>
      <c r="AV547" t="s">
        <v>7</v>
      </c>
      <c r="AW547" t="s">
        <v>7</v>
      </c>
      <c r="AX547" t="s">
        <v>355</v>
      </c>
    </row>
    <row r="548" spans="1:50" ht="14.9" hidden="1" customHeight="1">
      <c r="A548" s="75" t="s">
        <v>65</v>
      </c>
      <c r="B548" s="1"/>
      <c r="C548" s="76" t="s">
        <v>9</v>
      </c>
      <c r="D548" s="77" t="s">
        <v>218</v>
      </c>
      <c r="E548" s="78">
        <f t="shared" si="162"/>
        <v>7.2157208873442356</v>
      </c>
      <c r="F548" s="44">
        <f t="shared" si="163"/>
        <v>0</v>
      </c>
      <c r="G548" s="44">
        <f t="shared" si="164"/>
        <v>0</v>
      </c>
      <c r="H548" s="44">
        <f t="shared" si="165"/>
        <v>0</v>
      </c>
      <c r="I548" s="32">
        <f t="shared" si="166"/>
        <v>0</v>
      </c>
      <c r="J548" s="32">
        <f t="shared" si="154"/>
        <v>0</v>
      </c>
      <c r="K548" s="348">
        <f t="shared" si="155"/>
        <v>0</v>
      </c>
      <c r="L548" s="348">
        <f t="shared" si="156"/>
        <v>0</v>
      </c>
      <c r="M548" s="136"/>
      <c r="N548" s="106"/>
      <c r="O548" s="106"/>
      <c r="P548" s="312">
        <v>7.2157208873442356</v>
      </c>
      <c r="Q548" s="136"/>
      <c r="R548" s="106"/>
      <c r="S548" s="106"/>
      <c r="T548" s="241"/>
      <c r="U548" s="136"/>
      <c r="V548" s="106"/>
      <c r="W548" s="106"/>
      <c r="X548" s="241"/>
      <c r="Y548" s="106"/>
      <c r="Z548" s="106"/>
      <c r="AA548" s="106"/>
      <c r="AB548" s="106"/>
      <c r="AC548" s="136"/>
      <c r="AD548" s="106"/>
      <c r="AE548" s="106"/>
      <c r="AF548" s="106"/>
      <c r="AG548" s="106"/>
      <c r="AH548" s="106"/>
      <c r="AI548" s="106"/>
      <c r="AJ548" s="106"/>
      <c r="AK548" s="217"/>
      <c r="AL548" s="217"/>
      <c r="AM548" s="217"/>
      <c r="AN548" s="217"/>
      <c r="AO548" s="217"/>
      <c r="AP548" s="217"/>
      <c r="AQ548" s="217"/>
      <c r="AR548" s="217"/>
      <c r="AS548" s="217"/>
      <c r="AU548" s="28" t="s">
        <v>9</v>
      </c>
      <c r="AV548" s="28" t="s">
        <v>2</v>
      </c>
      <c r="AW548" t="s">
        <v>1</v>
      </c>
      <c r="AX548" t="s">
        <v>355</v>
      </c>
    </row>
    <row r="549" spans="1:50" ht="14.9" hidden="1" customHeight="1">
      <c r="A549" s="75" t="s">
        <v>65</v>
      </c>
      <c r="B549" s="1"/>
      <c r="C549" s="76" t="s">
        <v>51</v>
      </c>
      <c r="D549" s="77" t="s">
        <v>218</v>
      </c>
      <c r="E549" s="78">
        <f t="shared" si="162"/>
        <v>20.838225342823709</v>
      </c>
      <c r="F549" s="44">
        <f t="shared" si="163"/>
        <v>0</v>
      </c>
      <c r="G549" s="44">
        <f t="shared" si="164"/>
        <v>0</v>
      </c>
      <c r="H549" s="44">
        <f t="shared" si="165"/>
        <v>0</v>
      </c>
      <c r="I549" s="32">
        <f t="shared" si="166"/>
        <v>0</v>
      </c>
      <c r="J549" s="32">
        <f t="shared" si="154"/>
        <v>0</v>
      </c>
      <c r="K549" s="348">
        <f t="shared" si="155"/>
        <v>0</v>
      </c>
      <c r="L549" s="348">
        <f t="shared" si="156"/>
        <v>0</v>
      </c>
      <c r="M549" s="136"/>
      <c r="N549" s="106"/>
      <c r="O549" s="106"/>
      <c r="P549" s="312">
        <v>20.838225342823709</v>
      </c>
      <c r="Q549" s="136"/>
      <c r="R549" s="106"/>
      <c r="S549" s="106"/>
      <c r="T549" s="241"/>
      <c r="U549" s="136"/>
      <c r="V549" s="106"/>
      <c r="W549" s="106"/>
      <c r="X549" s="241"/>
      <c r="Y549" s="106"/>
      <c r="Z549" s="106"/>
      <c r="AA549" s="106"/>
      <c r="AB549" s="106"/>
      <c r="AC549" s="136"/>
      <c r="AD549" s="106"/>
      <c r="AE549" s="106"/>
      <c r="AF549" s="106"/>
      <c r="AG549" s="106"/>
      <c r="AH549" s="106"/>
      <c r="AI549" s="106"/>
      <c r="AJ549" s="106"/>
      <c r="AK549" s="217"/>
      <c r="AL549" s="217"/>
      <c r="AM549" s="217"/>
      <c r="AN549" s="217"/>
      <c r="AO549" s="217"/>
      <c r="AP549" s="217"/>
      <c r="AQ549" s="217"/>
      <c r="AR549" s="217"/>
      <c r="AS549" s="217"/>
      <c r="AU549" s="28" t="s">
        <v>51</v>
      </c>
      <c r="AV549" s="28" t="s">
        <v>2</v>
      </c>
      <c r="AW549" t="s">
        <v>1</v>
      </c>
      <c r="AX549" t="s">
        <v>355</v>
      </c>
    </row>
    <row r="550" spans="1:50" ht="14.9" hidden="1" customHeight="1">
      <c r="A550" s="75" t="s">
        <v>65</v>
      </c>
      <c r="B550" s="1"/>
      <c r="C550" s="76" t="s">
        <v>58</v>
      </c>
      <c r="D550" s="77" t="s">
        <v>218</v>
      </c>
      <c r="E550" s="78">
        <f t="shared" si="162"/>
        <v>4.3035465381918527</v>
      </c>
      <c r="F550" s="44">
        <f t="shared" si="163"/>
        <v>0</v>
      </c>
      <c r="G550" s="44">
        <f t="shared" si="164"/>
        <v>0</v>
      </c>
      <c r="H550" s="44">
        <f t="shared" si="165"/>
        <v>0</v>
      </c>
      <c r="I550" s="32">
        <f t="shared" si="166"/>
        <v>0</v>
      </c>
      <c r="J550" s="32">
        <f t="shared" si="154"/>
        <v>0</v>
      </c>
      <c r="K550" s="348">
        <f t="shared" si="155"/>
        <v>0</v>
      </c>
      <c r="L550" s="348">
        <f t="shared" si="156"/>
        <v>0</v>
      </c>
      <c r="M550" s="136"/>
      <c r="N550" s="106"/>
      <c r="O550" s="106"/>
      <c r="P550" s="312">
        <v>4.3035465381918527</v>
      </c>
      <c r="Q550" s="136"/>
      <c r="R550" s="106"/>
      <c r="S550" s="106"/>
      <c r="T550" s="241"/>
      <c r="U550" s="136"/>
      <c r="V550" s="106"/>
      <c r="W550" s="106"/>
      <c r="X550" s="241"/>
      <c r="Y550" s="106"/>
      <c r="Z550" s="106"/>
      <c r="AA550" s="106"/>
      <c r="AB550" s="106"/>
      <c r="AC550" s="136"/>
      <c r="AD550" s="106"/>
      <c r="AE550" s="106"/>
      <c r="AF550" s="106"/>
      <c r="AG550" s="106"/>
      <c r="AH550" s="106"/>
      <c r="AI550" s="106"/>
      <c r="AJ550" s="106"/>
      <c r="AK550" s="217"/>
      <c r="AL550" s="217"/>
      <c r="AM550" s="217"/>
      <c r="AN550" s="217"/>
      <c r="AO550" s="217"/>
      <c r="AP550" s="217"/>
      <c r="AQ550" s="217"/>
      <c r="AR550" s="217"/>
      <c r="AS550" s="217"/>
      <c r="AU550" s="28" t="s">
        <v>58</v>
      </c>
      <c r="AV550" t="s">
        <v>3</v>
      </c>
      <c r="AW550" t="s">
        <v>1</v>
      </c>
      <c r="AX550" t="s">
        <v>355</v>
      </c>
    </row>
    <row r="551" spans="1:50" ht="14.9" hidden="1" customHeight="1">
      <c r="A551" s="75" t="s">
        <v>264</v>
      </c>
      <c r="B551" s="1"/>
      <c r="C551" s="76" t="s">
        <v>210</v>
      </c>
      <c r="D551" s="77" t="s">
        <v>218</v>
      </c>
      <c r="E551" s="78">
        <f t="shared" si="162"/>
        <v>4.9845800000000002</v>
      </c>
      <c r="F551" s="44">
        <f t="shared" si="163"/>
        <v>0</v>
      </c>
      <c r="G551" s="44">
        <f t="shared" si="164"/>
        <v>0</v>
      </c>
      <c r="H551" s="44">
        <f t="shared" si="165"/>
        <v>0</v>
      </c>
      <c r="I551" s="32">
        <f t="shared" si="166"/>
        <v>0</v>
      </c>
      <c r="J551" s="32">
        <f t="shared" si="154"/>
        <v>0</v>
      </c>
      <c r="K551" s="348">
        <f>SUM(AK551:AN551)</f>
        <v>0</v>
      </c>
      <c r="L551" s="348">
        <f t="shared" si="156"/>
        <v>0</v>
      </c>
      <c r="M551" s="136"/>
      <c r="N551" s="106"/>
      <c r="O551" s="106"/>
      <c r="P551" s="312">
        <v>4.9845800000000002</v>
      </c>
      <c r="Q551" s="136"/>
      <c r="R551" s="106"/>
      <c r="S551" s="106"/>
      <c r="T551" s="241"/>
      <c r="U551" s="136"/>
      <c r="V551" s="106"/>
      <c r="W551" s="106"/>
      <c r="X551" s="241"/>
      <c r="Y551" s="106"/>
      <c r="Z551" s="106"/>
      <c r="AA551" s="106"/>
      <c r="AB551" s="106"/>
      <c r="AC551" s="136"/>
      <c r="AD551" s="106"/>
      <c r="AE551" s="106"/>
      <c r="AF551" s="106"/>
      <c r="AG551" s="106"/>
      <c r="AH551" s="106"/>
      <c r="AI551" s="106"/>
      <c r="AJ551" s="106"/>
      <c r="AK551" s="217"/>
      <c r="AL551" s="217"/>
      <c r="AM551" s="217"/>
      <c r="AN551" s="217"/>
      <c r="AO551" s="217"/>
      <c r="AP551" s="217"/>
      <c r="AQ551" s="217"/>
      <c r="AR551" s="217"/>
      <c r="AS551" s="217"/>
      <c r="AU551" s="28" t="s">
        <v>8</v>
      </c>
      <c r="AV551" s="28" t="s">
        <v>2</v>
      </c>
      <c r="AW551" t="s">
        <v>1</v>
      </c>
      <c r="AX551" t="s">
        <v>355</v>
      </c>
    </row>
    <row r="552" spans="1:50" ht="14.9" hidden="1" customHeight="1">
      <c r="A552" s="75" t="s">
        <v>272</v>
      </c>
      <c r="B552" s="1"/>
      <c r="C552" s="29" t="s">
        <v>237</v>
      </c>
      <c r="D552" s="107" t="s">
        <v>218</v>
      </c>
      <c r="E552" s="78">
        <f t="shared" si="162"/>
        <v>17.807024999999999</v>
      </c>
      <c r="F552" s="44">
        <f t="shared" si="163"/>
        <v>0</v>
      </c>
      <c r="G552" s="44">
        <f t="shared" si="164"/>
        <v>0</v>
      </c>
      <c r="H552" s="44">
        <f t="shared" si="165"/>
        <v>0</v>
      </c>
      <c r="I552" s="32">
        <f t="shared" si="166"/>
        <v>0</v>
      </c>
      <c r="J552" s="32">
        <f t="shared" si="154"/>
        <v>0</v>
      </c>
      <c r="K552" s="348">
        <f t="shared" si="155"/>
        <v>0</v>
      </c>
      <c r="L552" s="348">
        <f t="shared" si="156"/>
        <v>0</v>
      </c>
      <c r="M552" s="136"/>
      <c r="N552" s="106"/>
      <c r="O552" s="106"/>
      <c r="P552" s="312">
        <v>17.807024999999999</v>
      </c>
      <c r="Q552" s="136"/>
      <c r="R552" s="106"/>
      <c r="S552" s="106"/>
      <c r="T552" s="241"/>
      <c r="U552" s="136"/>
      <c r="V552" s="106"/>
      <c r="W552" s="106"/>
      <c r="X552" s="241"/>
      <c r="Y552" s="106"/>
      <c r="Z552" s="106"/>
      <c r="AA552" s="106"/>
      <c r="AB552" s="106"/>
      <c r="AC552" s="136"/>
      <c r="AD552" s="106"/>
      <c r="AE552" s="106"/>
      <c r="AF552" s="106"/>
      <c r="AG552" s="106"/>
      <c r="AH552" s="106"/>
      <c r="AI552" s="106"/>
      <c r="AJ552" s="106"/>
      <c r="AK552" s="217"/>
      <c r="AL552" s="217"/>
      <c r="AM552" s="217"/>
      <c r="AN552" s="217"/>
      <c r="AO552" s="217"/>
      <c r="AP552" s="217"/>
      <c r="AQ552" s="217"/>
      <c r="AR552" s="217"/>
      <c r="AS552" s="217"/>
      <c r="AU552" s="28" t="s">
        <v>237</v>
      </c>
      <c r="AV552" t="s">
        <v>3</v>
      </c>
      <c r="AW552" t="s">
        <v>1</v>
      </c>
      <c r="AX552" t="s">
        <v>355</v>
      </c>
    </row>
    <row r="553" spans="1:50" ht="14.9" hidden="1" customHeight="1">
      <c r="A553" s="75" t="s">
        <v>363</v>
      </c>
      <c r="B553" s="1"/>
      <c r="C553" s="76" t="s">
        <v>86</v>
      </c>
      <c r="D553" s="77" t="s">
        <v>49</v>
      </c>
      <c r="E553" s="78">
        <f t="shared" si="162"/>
        <v>1.961109</v>
      </c>
      <c r="F553" s="44">
        <f t="shared" si="163"/>
        <v>0</v>
      </c>
      <c r="G553" s="44">
        <f t="shared" si="164"/>
        <v>0</v>
      </c>
      <c r="H553" s="44">
        <f t="shared" si="165"/>
        <v>0</v>
      </c>
      <c r="I553" s="32">
        <f t="shared" si="166"/>
        <v>0</v>
      </c>
      <c r="J553" s="32">
        <f t="shared" si="154"/>
        <v>0</v>
      </c>
      <c r="K553" s="348">
        <f t="shared" si="155"/>
        <v>0</v>
      </c>
      <c r="L553" s="348">
        <f t="shared" si="156"/>
        <v>0</v>
      </c>
      <c r="M553" s="136"/>
      <c r="N553" s="106"/>
      <c r="O553" s="106"/>
      <c r="P553" s="312">
        <v>1.961109</v>
      </c>
      <c r="Q553" s="136"/>
      <c r="R553" s="106"/>
      <c r="S553" s="106"/>
      <c r="T553" s="241"/>
      <c r="U553" s="136"/>
      <c r="V553" s="106"/>
      <c r="W553" s="106"/>
      <c r="X553" s="241"/>
      <c r="Y553" s="106"/>
      <c r="Z553" s="106"/>
      <c r="AA553" s="106"/>
      <c r="AB553" s="106"/>
      <c r="AC553" s="136"/>
      <c r="AD553" s="106"/>
      <c r="AE553" s="106"/>
      <c r="AF553" s="106"/>
      <c r="AG553" s="106"/>
      <c r="AH553" s="106"/>
      <c r="AI553" s="106"/>
      <c r="AJ553" s="106"/>
      <c r="AK553" s="217"/>
      <c r="AL553" s="217"/>
      <c r="AM553" s="217"/>
      <c r="AN553" s="217"/>
      <c r="AO553" s="217"/>
      <c r="AP553" s="217"/>
      <c r="AQ553" s="217"/>
      <c r="AR553" s="217"/>
      <c r="AS553" s="217"/>
      <c r="AU553" s="28" t="s">
        <v>36</v>
      </c>
      <c r="AV553" t="str">
        <f t="shared" ref="AV553:AV556" si="167">AU553</f>
        <v>Mobility</v>
      </c>
      <c r="AW553" t="s">
        <v>6</v>
      </c>
      <c r="AX553" t="s">
        <v>355</v>
      </c>
    </row>
    <row r="554" spans="1:50" ht="14.9" hidden="1" customHeight="1">
      <c r="A554" s="75" t="s">
        <v>363</v>
      </c>
      <c r="B554" s="1"/>
      <c r="C554" s="76" t="s">
        <v>86</v>
      </c>
      <c r="D554" s="77" t="s">
        <v>49</v>
      </c>
      <c r="E554" s="78">
        <f t="shared" si="162"/>
        <v>2.3915379665379675</v>
      </c>
      <c r="F554" s="44">
        <f t="shared" si="163"/>
        <v>0</v>
      </c>
      <c r="G554" s="44">
        <f t="shared" si="164"/>
        <v>0</v>
      </c>
      <c r="H554" s="44">
        <f t="shared" si="165"/>
        <v>0</v>
      </c>
      <c r="I554" s="32">
        <f t="shared" si="166"/>
        <v>0</v>
      </c>
      <c r="J554" s="32">
        <f t="shared" si="154"/>
        <v>0</v>
      </c>
      <c r="K554" s="348">
        <f t="shared" si="155"/>
        <v>0</v>
      </c>
      <c r="L554" s="348">
        <f t="shared" si="156"/>
        <v>0</v>
      </c>
      <c r="M554" s="136"/>
      <c r="N554" s="106"/>
      <c r="O554" s="106"/>
      <c r="P554" s="312">
        <v>2.3915379665379675</v>
      </c>
      <c r="Q554" s="136"/>
      <c r="R554" s="106"/>
      <c r="S554" s="106"/>
      <c r="T554" s="241"/>
      <c r="U554" s="136"/>
      <c r="V554" s="106"/>
      <c r="W554" s="106"/>
      <c r="X554" s="241"/>
      <c r="Y554" s="106"/>
      <c r="Z554" s="106"/>
      <c r="AA554" s="106"/>
      <c r="AB554" s="106"/>
      <c r="AC554" s="136"/>
      <c r="AD554" s="106"/>
      <c r="AE554" s="106"/>
      <c r="AF554" s="106"/>
      <c r="AG554" s="106"/>
      <c r="AH554" s="106"/>
      <c r="AI554" s="106"/>
      <c r="AJ554" s="106"/>
      <c r="AK554" s="217"/>
      <c r="AL554" s="217"/>
      <c r="AM554" s="217"/>
      <c r="AN554" s="217"/>
      <c r="AO554" s="217"/>
      <c r="AP554" s="217"/>
      <c r="AQ554" s="217"/>
      <c r="AR554" s="217"/>
      <c r="AS554" s="217"/>
      <c r="AU554" s="28" t="s">
        <v>36</v>
      </c>
      <c r="AV554" t="str">
        <f t="shared" si="167"/>
        <v>Mobility</v>
      </c>
      <c r="AW554" t="s">
        <v>6</v>
      </c>
      <c r="AX554" t="s">
        <v>355</v>
      </c>
    </row>
    <row r="555" spans="1:50" ht="14.9" hidden="1" customHeight="1">
      <c r="A555" s="75" t="s">
        <v>358</v>
      </c>
      <c r="B555" s="1"/>
      <c r="C555" s="76" t="s">
        <v>86</v>
      </c>
      <c r="D555" s="77" t="s">
        <v>218</v>
      </c>
      <c r="E555" s="78">
        <f t="shared" si="162"/>
        <v>5.942318796084078</v>
      </c>
      <c r="F555" s="44">
        <f t="shared" si="163"/>
        <v>0</v>
      </c>
      <c r="G555" s="44">
        <f t="shared" si="164"/>
        <v>0</v>
      </c>
      <c r="H555" s="44">
        <f t="shared" si="165"/>
        <v>0</v>
      </c>
      <c r="I555" s="32">
        <f t="shared" si="166"/>
        <v>0</v>
      </c>
      <c r="J555" s="32">
        <f t="shared" si="154"/>
        <v>0</v>
      </c>
      <c r="K555" s="348">
        <f t="shared" si="155"/>
        <v>0</v>
      </c>
      <c r="L555" s="348">
        <f t="shared" si="156"/>
        <v>0</v>
      </c>
      <c r="M555" s="136"/>
      <c r="N555" s="106"/>
      <c r="O555" s="106"/>
      <c r="P555" s="312">
        <v>5.942318796084078</v>
      </c>
      <c r="Q555" s="136"/>
      <c r="R555" s="106"/>
      <c r="S555" s="106"/>
      <c r="T555" s="241"/>
      <c r="U555" s="136"/>
      <c r="V555" s="106"/>
      <c r="W555" s="106"/>
      <c r="X555" s="241"/>
      <c r="Y555" s="106"/>
      <c r="Z555" s="106"/>
      <c r="AA555" s="106"/>
      <c r="AB555" s="106"/>
      <c r="AC555" s="136"/>
      <c r="AD555" s="106"/>
      <c r="AE555" s="106"/>
      <c r="AF555" s="106"/>
      <c r="AG555" s="106"/>
      <c r="AH555" s="106"/>
      <c r="AI555" s="106"/>
      <c r="AJ555" s="106"/>
      <c r="AK555" s="217"/>
      <c r="AL555" s="217"/>
      <c r="AM555" s="217"/>
      <c r="AN555" s="217"/>
      <c r="AO555" s="217"/>
      <c r="AP555" s="217"/>
      <c r="AQ555" s="217"/>
      <c r="AR555" s="217"/>
      <c r="AS555" s="217"/>
      <c r="AU555" s="28" t="s">
        <v>34</v>
      </c>
      <c r="AV555" t="str">
        <f t="shared" si="167"/>
        <v>Hygiene</v>
      </c>
      <c r="AW555" t="s">
        <v>6</v>
      </c>
      <c r="AX555" t="s">
        <v>355</v>
      </c>
    </row>
    <row r="556" spans="1:50" ht="14.9" hidden="1" customHeight="1">
      <c r="A556" s="75" t="s">
        <v>358</v>
      </c>
      <c r="B556" s="1"/>
      <c r="C556" s="76" t="s">
        <v>86</v>
      </c>
      <c r="D556" s="77" t="s">
        <v>218</v>
      </c>
      <c r="E556" s="78">
        <f t="shared" si="162"/>
        <v>-13.696707632700001</v>
      </c>
      <c r="F556" s="44">
        <f t="shared" si="163"/>
        <v>0</v>
      </c>
      <c r="G556" s="44">
        <f t="shared" si="164"/>
        <v>0</v>
      </c>
      <c r="H556" s="44">
        <f t="shared" si="165"/>
        <v>0</v>
      </c>
      <c r="I556" s="32">
        <f t="shared" si="166"/>
        <v>0</v>
      </c>
      <c r="J556" s="32">
        <f t="shared" si="154"/>
        <v>0</v>
      </c>
      <c r="K556" s="348">
        <f t="shared" si="155"/>
        <v>0</v>
      </c>
      <c r="L556" s="348">
        <f t="shared" si="156"/>
        <v>0</v>
      </c>
      <c r="M556" s="136"/>
      <c r="N556" s="106"/>
      <c r="O556" s="106"/>
      <c r="P556" s="312">
        <v>-13.696707632700001</v>
      </c>
      <c r="Q556" s="136"/>
      <c r="R556" s="106"/>
      <c r="S556" s="106"/>
      <c r="T556" s="241"/>
      <c r="U556" s="136"/>
      <c r="V556" s="106"/>
      <c r="W556" s="106"/>
      <c r="X556" s="241"/>
      <c r="Y556" s="106"/>
      <c r="Z556" s="106"/>
      <c r="AA556" s="106"/>
      <c r="AB556" s="106"/>
      <c r="AC556" s="136"/>
      <c r="AD556" s="106"/>
      <c r="AE556" s="106"/>
      <c r="AF556" s="106"/>
      <c r="AG556" s="106"/>
      <c r="AH556" s="106"/>
      <c r="AI556" s="106"/>
      <c r="AJ556" s="106"/>
      <c r="AK556" s="217"/>
      <c r="AL556" s="217"/>
      <c r="AM556" s="217"/>
      <c r="AN556" s="217"/>
      <c r="AO556" s="217"/>
      <c r="AP556" s="217"/>
      <c r="AQ556" s="217"/>
      <c r="AR556" s="217"/>
      <c r="AS556" s="217"/>
      <c r="AU556" s="28" t="s">
        <v>34</v>
      </c>
      <c r="AV556" t="str">
        <f t="shared" si="167"/>
        <v>Hygiene</v>
      </c>
      <c r="AW556" t="s">
        <v>6</v>
      </c>
      <c r="AX556" t="s">
        <v>355</v>
      </c>
    </row>
    <row r="557" spans="1:50" ht="14.9" hidden="1" customHeight="1">
      <c r="A557" s="75" t="s">
        <v>360</v>
      </c>
      <c r="B557" s="1"/>
      <c r="C557" s="76" t="s">
        <v>228</v>
      </c>
      <c r="D557" s="53" t="s">
        <v>7</v>
      </c>
      <c r="E557" s="78">
        <f t="shared" si="162"/>
        <v>-3.6474833672999996</v>
      </c>
      <c r="F557" s="44">
        <f t="shared" si="163"/>
        <v>0</v>
      </c>
      <c r="G557" s="44">
        <f t="shared" si="164"/>
        <v>0</v>
      </c>
      <c r="H557" s="44">
        <f t="shared" si="165"/>
        <v>0</v>
      </c>
      <c r="I557" s="32">
        <f t="shared" si="166"/>
        <v>0</v>
      </c>
      <c r="J557" s="32">
        <f t="shared" si="154"/>
        <v>0</v>
      </c>
      <c r="K557" s="348">
        <f t="shared" si="155"/>
        <v>0</v>
      </c>
      <c r="L557" s="348">
        <f t="shared" si="156"/>
        <v>0</v>
      </c>
      <c r="M557" s="136"/>
      <c r="N557" s="106"/>
      <c r="O557" s="106"/>
      <c r="P557" s="312">
        <v>-3.6474833672999996</v>
      </c>
      <c r="Q557" s="136"/>
      <c r="R557" s="106"/>
      <c r="S557" s="106"/>
      <c r="T557" s="241"/>
      <c r="U557" s="136"/>
      <c r="V557" s="106"/>
      <c r="W557" s="106"/>
      <c r="X557" s="241"/>
      <c r="Y557" s="106"/>
      <c r="Z557" s="106"/>
      <c r="AA557" s="106"/>
      <c r="AB557" s="106"/>
      <c r="AC557" s="136"/>
      <c r="AD557" s="106"/>
      <c r="AE557" s="106"/>
      <c r="AF557" s="106"/>
      <c r="AG557" s="106"/>
      <c r="AH557" s="106"/>
      <c r="AI557" s="106"/>
      <c r="AJ557" s="106"/>
      <c r="AK557" s="217"/>
      <c r="AL557" s="217"/>
      <c r="AM557" s="217"/>
      <c r="AN557" s="217"/>
      <c r="AO557" s="217"/>
      <c r="AP557" s="217"/>
      <c r="AQ557" s="217"/>
      <c r="AR557" s="217"/>
      <c r="AS557" s="217"/>
      <c r="AU557" s="28" t="s">
        <v>7</v>
      </c>
      <c r="AV557" t="s">
        <v>7</v>
      </c>
      <c r="AW557" t="s">
        <v>7</v>
      </c>
      <c r="AX557" t="s">
        <v>355</v>
      </c>
    </row>
    <row r="558" spans="1:50" ht="14.9" hidden="1" customHeight="1">
      <c r="A558" s="75" t="s">
        <v>347</v>
      </c>
      <c r="B558" s="1"/>
      <c r="C558" s="76" t="s">
        <v>9</v>
      </c>
      <c r="D558" s="77" t="s">
        <v>218</v>
      </c>
      <c r="E558" s="78">
        <f t="shared" si="162"/>
        <v>14.520384419999999</v>
      </c>
      <c r="F558" s="44">
        <f t="shared" si="163"/>
        <v>0</v>
      </c>
      <c r="G558" s="44">
        <f t="shared" si="164"/>
        <v>0</v>
      </c>
      <c r="H558" s="44">
        <f t="shared" si="165"/>
        <v>0</v>
      </c>
      <c r="I558" s="32">
        <f t="shared" si="166"/>
        <v>0</v>
      </c>
      <c r="J558" s="32">
        <f t="shared" si="154"/>
        <v>0</v>
      </c>
      <c r="K558" s="348">
        <f t="shared" si="155"/>
        <v>0</v>
      </c>
      <c r="L558" s="348">
        <f t="shared" si="156"/>
        <v>0</v>
      </c>
      <c r="M558" s="136"/>
      <c r="N558" s="106"/>
      <c r="O558" s="312">
        <v>14.520384419999999</v>
      </c>
      <c r="P558" s="312"/>
      <c r="Q558" s="136"/>
      <c r="R558" s="106"/>
      <c r="S558" s="106"/>
      <c r="T558" s="241"/>
      <c r="U558" s="136"/>
      <c r="V558" s="106"/>
      <c r="W558" s="106"/>
      <c r="X558" s="241"/>
      <c r="Y558" s="106"/>
      <c r="Z558" s="106"/>
      <c r="AA558" s="106"/>
      <c r="AB558" s="106"/>
      <c r="AC558" s="136"/>
      <c r="AD558" s="106"/>
      <c r="AE558" s="106"/>
      <c r="AF558" s="106"/>
      <c r="AG558" s="106"/>
      <c r="AH558" s="106"/>
      <c r="AI558" s="106"/>
      <c r="AJ558" s="106"/>
      <c r="AK558" s="217"/>
      <c r="AL558" s="217"/>
      <c r="AM558" s="217"/>
      <c r="AN558" s="217"/>
      <c r="AO558" s="217"/>
      <c r="AP558" s="217"/>
      <c r="AQ558" s="217"/>
      <c r="AR558" s="217"/>
      <c r="AS558" s="217"/>
      <c r="AU558" s="28" t="s">
        <v>9</v>
      </c>
      <c r="AV558" s="28" t="s">
        <v>2</v>
      </c>
      <c r="AW558" t="s">
        <v>1</v>
      </c>
      <c r="AX558" t="s">
        <v>355</v>
      </c>
    </row>
    <row r="559" spans="1:50" ht="14.9" hidden="1" customHeight="1">
      <c r="A559" s="75" t="s">
        <v>263</v>
      </c>
      <c r="C559" s="76" t="s">
        <v>9</v>
      </c>
      <c r="D559" s="77" t="s">
        <v>50</v>
      </c>
      <c r="E559" s="78">
        <f t="shared" si="162"/>
        <v>0</v>
      </c>
      <c r="F559" s="44">
        <f t="shared" si="163"/>
        <v>0</v>
      </c>
      <c r="G559" s="44">
        <f t="shared" si="164"/>
        <v>-13.593719</v>
      </c>
      <c r="H559" s="44">
        <f t="shared" si="165"/>
        <v>0</v>
      </c>
      <c r="I559" s="32">
        <f t="shared" si="166"/>
        <v>0</v>
      </c>
      <c r="J559" s="32">
        <f t="shared" si="154"/>
        <v>0</v>
      </c>
      <c r="K559" s="348">
        <f t="shared" si="155"/>
        <v>0</v>
      </c>
      <c r="L559" s="348">
        <f t="shared" si="156"/>
        <v>0</v>
      </c>
      <c r="M559" s="84"/>
      <c r="N559" s="83"/>
      <c r="O559" s="83"/>
      <c r="P559" s="83"/>
      <c r="Q559" s="84"/>
      <c r="R559" s="83"/>
      <c r="S559" s="83"/>
      <c r="T559" s="81"/>
      <c r="U559" s="84"/>
      <c r="V559" s="83"/>
      <c r="W559" s="83"/>
      <c r="X559" s="81">
        <v>-13.593719</v>
      </c>
      <c r="Y559" s="83"/>
      <c r="AA559" s="83"/>
      <c r="AB559" s="83"/>
      <c r="AC559" s="84"/>
      <c r="AG559" s="83"/>
      <c r="AH559" s="83"/>
      <c r="AI559" s="83"/>
      <c r="AJ559" s="83"/>
      <c r="AU559" s="28" t="s">
        <v>9</v>
      </c>
      <c r="AV559" s="28" t="s">
        <v>2</v>
      </c>
      <c r="AW559" t="s">
        <v>1</v>
      </c>
      <c r="AX559" t="s">
        <v>355</v>
      </c>
    </row>
    <row r="560" spans="1:50" ht="14.9" hidden="1" customHeight="1">
      <c r="A560" s="75" t="s">
        <v>28</v>
      </c>
      <c r="C560" s="76" t="s">
        <v>237</v>
      </c>
      <c r="D560" s="77" t="s">
        <v>49</v>
      </c>
      <c r="E560" s="78">
        <f t="shared" si="162"/>
        <v>0</v>
      </c>
      <c r="F560" s="44">
        <f t="shared" si="163"/>
        <v>0</v>
      </c>
      <c r="G560" s="44">
        <f t="shared" si="164"/>
        <v>8.7125337250202932</v>
      </c>
      <c r="H560" s="44">
        <f t="shared" si="165"/>
        <v>0</v>
      </c>
      <c r="I560" s="32">
        <f t="shared" si="166"/>
        <v>0</v>
      </c>
      <c r="J560" s="32">
        <f t="shared" si="154"/>
        <v>0</v>
      </c>
      <c r="K560" s="348">
        <f t="shared" si="155"/>
        <v>0</v>
      </c>
      <c r="L560" s="348">
        <f t="shared" si="156"/>
        <v>0</v>
      </c>
      <c r="M560" s="84"/>
      <c r="N560" s="83"/>
      <c r="O560" s="83"/>
      <c r="P560" s="83"/>
      <c r="Q560" s="84"/>
      <c r="R560" s="83"/>
      <c r="S560" s="83"/>
      <c r="T560" s="81"/>
      <c r="U560" s="84"/>
      <c r="V560" s="83"/>
      <c r="W560" s="83"/>
      <c r="X560" s="81">
        <v>8.7125337250202932</v>
      </c>
      <c r="Y560" s="83"/>
      <c r="AA560" s="83"/>
      <c r="AB560" s="83"/>
      <c r="AC560" s="84"/>
      <c r="AG560" s="83"/>
      <c r="AH560" s="83"/>
      <c r="AI560" s="83"/>
      <c r="AJ560" s="83"/>
      <c r="AU560" s="28" t="s">
        <v>237</v>
      </c>
      <c r="AV560" t="s">
        <v>3</v>
      </c>
      <c r="AW560" t="s">
        <v>1</v>
      </c>
      <c r="AX560" t="s">
        <v>355</v>
      </c>
    </row>
    <row r="561" spans="1:50" ht="14.9" hidden="1" customHeight="1">
      <c r="A561" s="75" t="s">
        <v>55</v>
      </c>
      <c r="C561" s="76" t="s">
        <v>96</v>
      </c>
      <c r="D561" s="77" t="s">
        <v>50</v>
      </c>
      <c r="E561" s="78">
        <f t="shared" si="162"/>
        <v>0</v>
      </c>
      <c r="F561" s="44">
        <f t="shared" si="163"/>
        <v>0</v>
      </c>
      <c r="G561" s="44">
        <f t="shared" si="164"/>
        <v>-8.3033860564596136</v>
      </c>
      <c r="H561" s="44">
        <f t="shared" si="165"/>
        <v>0</v>
      </c>
      <c r="I561" s="32">
        <f t="shared" si="166"/>
        <v>0</v>
      </c>
      <c r="J561" s="32">
        <f t="shared" si="154"/>
        <v>0</v>
      </c>
      <c r="K561" s="348">
        <f t="shared" si="155"/>
        <v>0</v>
      </c>
      <c r="L561" s="348">
        <f t="shared" si="156"/>
        <v>0</v>
      </c>
      <c r="M561" s="84"/>
      <c r="N561" s="83"/>
      <c r="O561" s="83"/>
      <c r="P561" s="83"/>
      <c r="Q561" s="84"/>
      <c r="R561" s="83"/>
      <c r="S561" s="83"/>
      <c r="T561" s="81"/>
      <c r="U561" s="84"/>
      <c r="V561" s="83"/>
      <c r="W561" s="83"/>
      <c r="X561" s="78">
        <v>-8.3033860564596136</v>
      </c>
      <c r="Y561" s="83"/>
      <c r="AA561" s="83"/>
      <c r="AB561" s="83"/>
      <c r="AC561" s="84"/>
      <c r="AG561" s="83"/>
      <c r="AH561" s="83"/>
      <c r="AI561" s="83"/>
      <c r="AJ561" s="83"/>
      <c r="AU561" s="28" t="s">
        <v>35</v>
      </c>
      <c r="AV561" t="str">
        <f>AU561</f>
        <v>Lifestyle</v>
      </c>
      <c r="AW561" t="s">
        <v>6</v>
      </c>
      <c r="AX561" t="s">
        <v>355</v>
      </c>
    </row>
    <row r="562" spans="1:50" ht="14.9" hidden="1" customHeight="1">
      <c r="A562" s="68" t="s">
        <v>17</v>
      </c>
      <c r="B562" s="2"/>
      <c r="C562" s="69"/>
      <c r="D562" s="70"/>
      <c r="E562" s="74">
        <f>SUM(E563:E566)</f>
        <v>0</v>
      </c>
      <c r="F562" s="73">
        <f>SUM(F563:F566)</f>
        <v>0</v>
      </c>
      <c r="G562" s="73">
        <f t="shared" ref="G562" si="168">SUM(G563:G566)</f>
        <v>-2.0605184376328703E-2</v>
      </c>
      <c r="H562" s="72">
        <f>SUM(H563:H566)</f>
        <v>-1.4558523071666933</v>
      </c>
      <c r="I562" s="73">
        <f>SUM(I563:I591)</f>
        <v>-5.6873420073250913E-2</v>
      </c>
      <c r="J562" s="73">
        <f>SUM(J563:J591)</f>
        <v>-1.9360356327258285E-7</v>
      </c>
      <c r="K562" s="225">
        <f>SUM(K563:K591)</f>
        <v>-6.6039253036449919E-2</v>
      </c>
      <c r="L562" s="225">
        <f>SUM(L563:L591)</f>
        <v>0</v>
      </c>
      <c r="M562" s="85">
        <f t="shared" ref="M562:X562" si="169">SUM(M563:M566)</f>
        <v>0</v>
      </c>
      <c r="N562" s="80">
        <f t="shared" si="169"/>
        <v>0</v>
      </c>
      <c r="O562" s="80">
        <f t="shared" si="169"/>
        <v>0</v>
      </c>
      <c r="P562" s="74">
        <f t="shared" si="169"/>
        <v>0</v>
      </c>
      <c r="Q562" s="85">
        <f t="shared" si="169"/>
        <v>0</v>
      </c>
      <c r="R562" s="80">
        <f t="shared" si="169"/>
        <v>0</v>
      </c>
      <c r="S562" s="80">
        <f t="shared" si="169"/>
        <v>0</v>
      </c>
      <c r="T562" s="74">
        <f t="shared" si="169"/>
        <v>0</v>
      </c>
      <c r="U562" s="85">
        <f>SUM(U563:U566)</f>
        <v>-2.0227737039320778E-2</v>
      </c>
      <c r="V562" s="80">
        <f t="shared" si="169"/>
        <v>-9.9190080075109118E-6</v>
      </c>
      <c r="W562" s="80">
        <f t="shared" si="169"/>
        <v>-1.9959439436076763E-4</v>
      </c>
      <c r="X562" s="74">
        <f t="shared" si="169"/>
        <v>-1.6793393463965001E-4</v>
      </c>
      <c r="Y562" s="80">
        <f>SUM(Y563:Y566)</f>
        <v>-1.189535120287698</v>
      </c>
      <c r="Z562" s="80">
        <f t="shared" ref="Z562:AB562" si="170">SUM(Z563:Z566)</f>
        <v>1.2100475911168918E-2</v>
      </c>
      <c r="AA562" s="80">
        <f t="shared" si="170"/>
        <v>-3.4074608446819088E-3</v>
      </c>
      <c r="AB562" s="80">
        <f t="shared" si="170"/>
        <v>-0.27501020194548231</v>
      </c>
      <c r="AC562" s="85">
        <f t="shared" ref="AC562:AE562" si="171">SUM(AC563:AC591)</f>
        <v>0</v>
      </c>
      <c r="AD562" s="80">
        <f t="shared" si="171"/>
        <v>0</v>
      </c>
      <c r="AE562" s="80">
        <f t="shared" si="171"/>
        <v>0</v>
      </c>
      <c r="AF562" s="80">
        <f>SUM(AF563:AF591)</f>
        <v>-5.6873420073250913E-2</v>
      </c>
      <c r="AG562" s="80">
        <v>-1.9121921368547845E-7</v>
      </c>
      <c r="AH562" s="80">
        <v>-5.7125861818718704E-9</v>
      </c>
      <c r="AI562" s="80">
        <v>2.216376637775852E-9</v>
      </c>
      <c r="AJ562" s="80">
        <v>1.1118599569916324E-9</v>
      </c>
      <c r="AK562" s="210">
        <v>0</v>
      </c>
      <c r="AL562" s="210">
        <f>SUM(AL563:AL591)</f>
        <v>0</v>
      </c>
      <c r="AM562" s="210">
        <f>SUM(AM563:AM591)</f>
        <v>0</v>
      </c>
      <c r="AN562" s="210">
        <f>SUM(AN563:AN591)</f>
        <v>-6.6039253036449919E-2</v>
      </c>
      <c r="AO562" s="210">
        <f>SUM(AO563:AO591)</f>
        <v>0</v>
      </c>
      <c r="AP562" s="210">
        <f t="shared" ref="AP562:AR562" si="172">SUM(AP563:AP591)</f>
        <v>0</v>
      </c>
      <c r="AQ562" s="210">
        <f t="shared" si="172"/>
        <v>0</v>
      </c>
      <c r="AR562" s="210">
        <f t="shared" si="172"/>
        <v>0</v>
      </c>
      <c r="AS562" s="210"/>
      <c r="AT562" s="4">
        <v>1.1118599569916324E-9</v>
      </c>
      <c r="AU562" s="28"/>
    </row>
    <row r="563" spans="1:50" ht="14.9" hidden="1" customHeight="1">
      <c r="A563" s="75" t="s">
        <v>247</v>
      </c>
      <c r="C563" s="76" t="s">
        <v>228</v>
      </c>
      <c r="D563" s="53" t="s">
        <v>7</v>
      </c>
      <c r="E563" s="81">
        <f t="shared" ref="E563:E566" si="173">SUM(M563:P563)</f>
        <v>0</v>
      </c>
      <c r="F563" s="82">
        <f t="shared" ref="F563:F566" si="174">SUM(Q563:T563)</f>
        <v>0</v>
      </c>
      <c r="G563" s="82">
        <f t="shared" ref="G563:G566" si="175">SUM(U563:X563)</f>
        <v>-2.389358838081249E-2</v>
      </c>
      <c r="H563" s="82">
        <f t="shared" ref="H563:H566" si="176">SUM(Y563:AB563)</f>
        <v>0</v>
      </c>
      <c r="I563" s="32">
        <f t="shared" ref="I563:I584" si="177">SUM(AC563:AF563)</f>
        <v>0</v>
      </c>
      <c r="J563" s="32">
        <f t="shared" si="154"/>
        <v>0</v>
      </c>
      <c r="K563" s="348">
        <f t="shared" si="155"/>
        <v>0</v>
      </c>
      <c r="L563" s="348">
        <f t="shared" si="156"/>
        <v>0</v>
      </c>
      <c r="M563" s="84"/>
      <c r="N563" s="83"/>
      <c r="O563" s="83"/>
      <c r="P563" s="83"/>
      <c r="Q563" s="84"/>
      <c r="R563" s="83"/>
      <c r="S563" s="83"/>
      <c r="T563" s="81"/>
      <c r="U563" s="84">
        <v>-2.3455903808755868E-2</v>
      </c>
      <c r="V563" s="83">
        <v>-1.1501993389087148E-5</v>
      </c>
      <c r="W563" s="83">
        <v>-2.314478829634936E-4</v>
      </c>
      <c r="X563" s="81">
        <v>-1.9473469570404267E-4</v>
      </c>
      <c r="Y563" s="83"/>
      <c r="AA563" s="83"/>
      <c r="AB563" s="83"/>
      <c r="AC563" s="84"/>
      <c r="AG563" s="83"/>
      <c r="AH563" s="83"/>
      <c r="AI563" s="83"/>
      <c r="AJ563" s="83"/>
      <c r="AU563" s="28" t="s">
        <v>7</v>
      </c>
      <c r="AV563" t="s">
        <v>7</v>
      </c>
      <c r="AW563" t="s">
        <v>7</v>
      </c>
      <c r="AX563" t="s">
        <v>17</v>
      </c>
    </row>
    <row r="564" spans="1:50" ht="14.9" hidden="1" customHeight="1">
      <c r="A564" s="75" t="s">
        <v>364</v>
      </c>
      <c r="C564" s="76" t="s">
        <v>4</v>
      </c>
      <c r="D564" s="77" t="s">
        <v>50</v>
      </c>
      <c r="E564" s="81">
        <f t="shared" si="173"/>
        <v>0</v>
      </c>
      <c r="F564" s="82">
        <f t="shared" si="174"/>
        <v>0</v>
      </c>
      <c r="G564" s="82">
        <f t="shared" si="175"/>
        <v>3.2884040044837849E-3</v>
      </c>
      <c r="H564" s="82">
        <f t="shared" si="176"/>
        <v>0</v>
      </c>
      <c r="I564" s="32">
        <f t="shared" si="177"/>
        <v>0</v>
      </c>
      <c r="J564" s="32">
        <f t="shared" si="154"/>
        <v>0</v>
      </c>
      <c r="K564" s="348">
        <f t="shared" si="155"/>
        <v>0</v>
      </c>
      <c r="L564" s="348">
        <f t="shared" si="156"/>
        <v>0</v>
      </c>
      <c r="M564" s="84"/>
      <c r="N564" s="83"/>
      <c r="O564" s="83"/>
      <c r="P564" s="83"/>
      <c r="Q564" s="84"/>
      <c r="R564" s="83"/>
      <c r="S564" s="83"/>
      <c r="T564" s="81"/>
      <c r="U564" s="84">
        <v>3.2281667694350901E-3</v>
      </c>
      <c r="V564" s="83">
        <v>1.5829853815762362E-6</v>
      </c>
      <c r="W564" s="83">
        <v>3.1853488602725975E-5</v>
      </c>
      <c r="X564" s="81">
        <v>2.6800761064392647E-5</v>
      </c>
      <c r="Y564" s="83"/>
      <c r="AA564" s="83"/>
      <c r="AB564" s="83"/>
      <c r="AC564" s="84"/>
      <c r="AG564" s="83"/>
      <c r="AH564" s="83"/>
      <c r="AI564" s="83"/>
      <c r="AJ564" s="83"/>
      <c r="AU564" s="28" t="s">
        <v>4</v>
      </c>
      <c r="AV564" t="s">
        <v>4</v>
      </c>
      <c r="AW564" s="28" t="s">
        <v>1</v>
      </c>
      <c r="AX564" t="s">
        <v>17</v>
      </c>
    </row>
    <row r="565" spans="1:50" ht="14.9" hidden="1" customHeight="1">
      <c r="A565" s="75" t="s">
        <v>365</v>
      </c>
      <c r="C565" s="76" t="s">
        <v>228</v>
      </c>
      <c r="D565" s="53" t="s">
        <v>7</v>
      </c>
      <c r="E565" s="81">
        <f t="shared" si="173"/>
        <v>0</v>
      </c>
      <c r="F565" s="82">
        <f t="shared" si="174"/>
        <v>0</v>
      </c>
      <c r="G565" s="82">
        <f t="shared" si="175"/>
        <v>0</v>
      </c>
      <c r="H565" s="82">
        <f t="shared" si="176"/>
        <v>-1.1891587981977094</v>
      </c>
      <c r="I565" s="32">
        <f t="shared" si="177"/>
        <v>0</v>
      </c>
      <c r="J565" s="32">
        <f t="shared" si="154"/>
        <v>0</v>
      </c>
      <c r="K565" s="348">
        <f t="shared" si="155"/>
        <v>0</v>
      </c>
      <c r="L565" s="348">
        <f t="shared" si="156"/>
        <v>0</v>
      </c>
      <c r="M565" s="84"/>
      <c r="N565" s="83"/>
      <c r="O565" s="83"/>
      <c r="P565" s="83"/>
      <c r="Q565" s="84"/>
      <c r="R565" s="83"/>
      <c r="S565" s="83"/>
      <c r="T565" s="81"/>
      <c r="U565" s="84"/>
      <c r="V565" s="83"/>
      <c r="W565" s="83"/>
      <c r="X565" s="81"/>
      <c r="Y565" s="83">
        <v>-1.189535120287698</v>
      </c>
      <c r="Z565" s="83">
        <v>1.2100475911168918E-2</v>
      </c>
      <c r="AA565" s="83">
        <v>-3.4074608446819088E-3</v>
      </c>
      <c r="AB565" s="81">
        <v>-8.3166929764983966E-3</v>
      </c>
      <c r="AG565" s="83"/>
      <c r="AH565" s="83"/>
      <c r="AI565" s="83"/>
      <c r="AJ565" s="83"/>
      <c r="AU565" s="28" t="s">
        <v>7</v>
      </c>
      <c r="AV565" t="s">
        <v>7</v>
      </c>
      <c r="AW565" t="s">
        <v>7</v>
      </c>
      <c r="AX565" t="s">
        <v>17</v>
      </c>
    </row>
    <row r="566" spans="1:50" ht="14.9" hidden="1" customHeight="1">
      <c r="A566" s="75" t="s">
        <v>366</v>
      </c>
      <c r="C566" s="76" t="s">
        <v>228</v>
      </c>
      <c r="D566" s="53" t="s">
        <v>7</v>
      </c>
      <c r="E566" s="81">
        <f t="shared" si="173"/>
        <v>0</v>
      </c>
      <c r="F566" s="82">
        <f t="shared" si="174"/>
        <v>0</v>
      </c>
      <c r="G566" s="82">
        <f t="shared" si="175"/>
        <v>0</v>
      </c>
      <c r="H566" s="82">
        <f t="shared" si="176"/>
        <v>-0.26669350896898392</v>
      </c>
      <c r="I566" s="32">
        <f t="shared" si="177"/>
        <v>0</v>
      </c>
      <c r="J566" s="32">
        <f t="shared" si="154"/>
        <v>0</v>
      </c>
      <c r="K566" s="348">
        <f t="shared" si="155"/>
        <v>0</v>
      </c>
      <c r="L566" s="348">
        <f t="shared" si="156"/>
        <v>0</v>
      </c>
      <c r="M566" s="84"/>
      <c r="N566" s="83"/>
      <c r="O566" s="83"/>
      <c r="P566" s="83"/>
      <c r="Q566" s="84"/>
      <c r="R566" s="83"/>
      <c r="S566" s="83"/>
      <c r="T566" s="81"/>
      <c r="U566" s="84"/>
      <c r="V566" s="83"/>
      <c r="W566" s="83"/>
      <c r="X566" s="81"/>
      <c r="Y566" s="83"/>
      <c r="AA566" s="83"/>
      <c r="AB566" s="81">
        <v>-0.26669350896898392</v>
      </c>
      <c r="AG566" s="83"/>
      <c r="AH566" s="83"/>
      <c r="AI566" s="83"/>
      <c r="AJ566" s="83"/>
      <c r="AU566" s="28" t="s">
        <v>7</v>
      </c>
      <c r="AV566" t="s">
        <v>7</v>
      </c>
      <c r="AW566" t="s">
        <v>7</v>
      </c>
      <c r="AX566" t="s">
        <v>17</v>
      </c>
    </row>
    <row r="567" spans="1:50" ht="14.9" hidden="1" customHeight="1">
      <c r="A567" s="75" t="s">
        <v>105</v>
      </c>
      <c r="C567" s="29" t="s">
        <v>59</v>
      </c>
      <c r="D567" s="30" t="s">
        <v>49</v>
      </c>
      <c r="E567" s="81"/>
      <c r="F567" s="82"/>
      <c r="G567" s="82"/>
      <c r="H567" s="82"/>
      <c r="I567" s="32">
        <f t="shared" si="177"/>
        <v>-5.6873420073250913E-2</v>
      </c>
      <c r="J567" s="32">
        <f t="shared" si="154"/>
        <v>0</v>
      </c>
      <c r="K567" s="348">
        <f t="shared" si="155"/>
        <v>0</v>
      </c>
      <c r="L567" s="348">
        <f t="shared" si="156"/>
        <v>0</v>
      </c>
      <c r="M567" s="84"/>
      <c r="N567" s="83"/>
      <c r="O567" s="83"/>
      <c r="P567" s="83"/>
      <c r="Q567" s="84"/>
      <c r="R567" s="83"/>
      <c r="S567" s="83"/>
      <c r="T567" s="81"/>
      <c r="U567" s="83"/>
      <c r="V567" s="83"/>
      <c r="W567" s="83"/>
      <c r="X567" s="81"/>
      <c r="Y567" s="83"/>
      <c r="AA567" s="83"/>
      <c r="AB567" s="81"/>
      <c r="AF567" s="83">
        <v>-5.6873420073250913E-2</v>
      </c>
      <c r="AG567" s="83"/>
      <c r="AH567" s="83"/>
      <c r="AI567" s="83"/>
      <c r="AJ567" s="83"/>
      <c r="AU567" s="28" t="s">
        <v>59</v>
      </c>
      <c r="AV567" t="str">
        <f>AU567</f>
        <v>Wool</v>
      </c>
      <c r="AW567" t="s">
        <v>6</v>
      </c>
      <c r="AX567" t="s">
        <v>17</v>
      </c>
    </row>
    <row r="568" spans="1:50" ht="14.9" hidden="1" customHeight="1">
      <c r="A568" s="75" t="s">
        <v>367</v>
      </c>
      <c r="C568" s="76" t="s">
        <v>210</v>
      </c>
      <c r="D568" s="77" t="s">
        <v>218</v>
      </c>
      <c r="E568" s="81"/>
      <c r="F568" s="82"/>
      <c r="G568" s="82"/>
      <c r="H568" s="82"/>
      <c r="I568" s="32">
        <f t="shared" si="177"/>
        <v>0</v>
      </c>
      <c r="J568" s="32">
        <f t="shared" si="154"/>
        <v>-0.61392558274607012</v>
      </c>
      <c r="K568" s="348">
        <f t="shared" si="155"/>
        <v>0</v>
      </c>
      <c r="L568" s="348">
        <f t="shared" si="156"/>
        <v>0</v>
      </c>
      <c r="M568" s="84"/>
      <c r="N568" s="83"/>
      <c r="O568" s="83"/>
      <c r="P568" s="83"/>
      <c r="Q568" s="84"/>
      <c r="R568" s="83"/>
      <c r="S568" s="83"/>
      <c r="T568" s="81"/>
      <c r="U568" s="83"/>
      <c r="V568" s="83"/>
      <c r="W568" s="83"/>
      <c r="X568" s="81"/>
      <c r="Y568" s="83"/>
      <c r="AA568" s="83"/>
      <c r="AB568" s="81"/>
      <c r="AG568" s="83">
        <v>-0.60636538549793506</v>
      </c>
      <c r="AH568" s="79">
        <v>-1.8114895720676483E-2</v>
      </c>
      <c r="AI568" s="79">
        <v>7.0282454688593843E-3</v>
      </c>
      <c r="AJ568" s="79">
        <v>3.5264530036820396E-3</v>
      </c>
      <c r="AK568" s="211">
        <v>0</v>
      </c>
      <c r="AL568" s="211">
        <v>0</v>
      </c>
      <c r="AM568" s="211">
        <v>0</v>
      </c>
      <c r="AN568" s="211">
        <v>0</v>
      </c>
      <c r="AO568" s="211">
        <v>0</v>
      </c>
      <c r="AP568" s="211">
        <v>0</v>
      </c>
      <c r="AQ568" s="211">
        <v>0</v>
      </c>
      <c r="AR568" s="211">
        <v>0</v>
      </c>
      <c r="AS568" s="211"/>
      <c r="AU568" s="28" t="s">
        <v>8</v>
      </c>
      <c r="AV568" s="28" t="s">
        <v>2</v>
      </c>
      <c r="AW568" t="s">
        <v>1</v>
      </c>
      <c r="AX568" t="s">
        <v>17</v>
      </c>
    </row>
    <row r="569" spans="1:50" ht="14.9" hidden="1" customHeight="1">
      <c r="A569" s="75" t="s">
        <v>246</v>
      </c>
      <c r="C569" s="76" t="s">
        <v>210</v>
      </c>
      <c r="D569" s="77" t="s">
        <v>218</v>
      </c>
      <c r="E569" s="81"/>
      <c r="F569" s="82"/>
      <c r="G569" s="82"/>
      <c r="H569" s="82"/>
      <c r="I569" s="32">
        <f t="shared" si="177"/>
        <v>0</v>
      </c>
      <c r="J569" s="32">
        <f t="shared" si="154"/>
        <v>0.61392538914272465</v>
      </c>
      <c r="K569" s="348">
        <f t="shared" ref="K569:K632" si="178">SUM(AK569:AN569)</f>
        <v>0</v>
      </c>
      <c r="L569" s="348">
        <f t="shared" ref="L569:L632" si="179">SUM(AO569:AR569)</f>
        <v>0</v>
      </c>
      <c r="M569" s="84"/>
      <c r="N569" s="83"/>
      <c r="O569" s="83"/>
      <c r="P569" s="83"/>
      <c r="Q569" s="84"/>
      <c r="R569" s="83"/>
      <c r="S569" s="83"/>
      <c r="T569" s="81"/>
      <c r="U569" s="83"/>
      <c r="V569" s="83"/>
      <c r="W569" s="83"/>
      <c r="X569" s="81"/>
      <c r="Y569" s="83"/>
      <c r="AA569" s="83"/>
      <c r="AB569" s="81"/>
      <c r="AG569" s="83">
        <v>0.60636519427872138</v>
      </c>
      <c r="AH569" s="79">
        <v>1.8114890008090301E-2</v>
      </c>
      <c r="AI569" s="79">
        <v>-7.0282432524827465E-3</v>
      </c>
      <c r="AJ569" s="79">
        <v>-3.5264518916042764E-3</v>
      </c>
      <c r="AK569" s="211">
        <v>0</v>
      </c>
      <c r="AL569" s="211">
        <v>0</v>
      </c>
      <c r="AM569" s="211">
        <v>0</v>
      </c>
      <c r="AN569" s="211">
        <v>0</v>
      </c>
      <c r="AO569" s="211">
        <v>0</v>
      </c>
      <c r="AP569" s="211">
        <v>0</v>
      </c>
      <c r="AQ569" s="211">
        <v>0</v>
      </c>
      <c r="AR569" s="211">
        <v>0</v>
      </c>
      <c r="AS569" s="211"/>
      <c r="AU569" s="28" t="s">
        <v>8</v>
      </c>
      <c r="AV569" s="28" t="s">
        <v>2</v>
      </c>
      <c r="AW569" t="s">
        <v>1</v>
      </c>
      <c r="AX569" t="s">
        <v>17</v>
      </c>
    </row>
    <row r="570" spans="1:50" ht="14.9" hidden="1" customHeight="1">
      <c r="A570" s="75" t="s">
        <v>32</v>
      </c>
      <c r="B570" t="s">
        <v>32</v>
      </c>
      <c r="C570" s="29" t="s">
        <v>71</v>
      </c>
      <c r="D570" s="77" t="s">
        <v>218</v>
      </c>
      <c r="E570" s="81"/>
      <c r="F570" s="82"/>
      <c r="G570" s="82"/>
      <c r="H570" s="82"/>
      <c r="I570" s="32">
        <f t="shared" si="177"/>
        <v>0</v>
      </c>
      <c r="J570" s="32">
        <f t="shared" si="154"/>
        <v>-1.9360334546580973E-14</v>
      </c>
      <c r="K570" s="348">
        <f t="shared" si="178"/>
        <v>0</v>
      </c>
      <c r="L570" s="348">
        <f t="shared" si="179"/>
        <v>0</v>
      </c>
      <c r="M570" s="84"/>
      <c r="N570" s="83"/>
      <c r="O570" s="83"/>
      <c r="P570" s="83"/>
      <c r="Q570" s="84"/>
      <c r="R570" s="83"/>
      <c r="S570" s="83"/>
      <c r="T570" s="81"/>
      <c r="U570" s="83"/>
      <c r="V570" s="83"/>
      <c r="W570" s="83"/>
      <c r="X570" s="81"/>
      <c r="Y570" s="83"/>
      <c r="AA570" s="83"/>
      <c r="AB570" s="81"/>
      <c r="AG570" s="83"/>
      <c r="AH570" s="79"/>
      <c r="AI570" s="79"/>
      <c r="AJ570" s="79">
        <v>-1.9360334546580973E-14</v>
      </c>
      <c r="AK570" s="211">
        <v>0</v>
      </c>
      <c r="AL570" s="211">
        <v>0</v>
      </c>
      <c r="AM570" s="211">
        <v>0</v>
      </c>
      <c r="AN570" s="211">
        <v>0</v>
      </c>
      <c r="AO570" s="211">
        <v>0</v>
      </c>
      <c r="AP570" s="211">
        <v>0</v>
      </c>
      <c r="AQ570" s="211">
        <v>0</v>
      </c>
      <c r="AR570" s="211">
        <v>0</v>
      </c>
      <c r="AS570" s="211"/>
      <c r="AU570" s="28" t="s">
        <v>31</v>
      </c>
      <c r="AV570" t="s">
        <v>446</v>
      </c>
      <c r="AW570" s="28" t="s">
        <v>1</v>
      </c>
      <c r="AX570" t="s">
        <v>17</v>
      </c>
    </row>
    <row r="571" spans="1:50" ht="14.9" hidden="1" customHeight="1">
      <c r="A571" s="75" t="s">
        <v>368</v>
      </c>
      <c r="B571" t="s">
        <v>32</v>
      </c>
      <c r="C571" s="29" t="s">
        <v>71</v>
      </c>
      <c r="D571" s="77" t="s">
        <v>218</v>
      </c>
      <c r="E571" s="81"/>
      <c r="F571" s="82"/>
      <c r="G571" s="82"/>
      <c r="H571" s="82"/>
      <c r="I571" s="32">
        <f t="shared" si="177"/>
        <v>0</v>
      </c>
      <c r="J571" s="32">
        <f t="shared" si="154"/>
        <v>-1.9844588391627544E-13</v>
      </c>
      <c r="K571" s="348">
        <f t="shared" si="178"/>
        <v>0</v>
      </c>
      <c r="L571" s="348">
        <f t="shared" si="179"/>
        <v>0</v>
      </c>
      <c r="M571" s="84"/>
      <c r="N571" s="83"/>
      <c r="O571" s="83"/>
      <c r="P571" s="83"/>
      <c r="Q571" s="84"/>
      <c r="R571" s="83"/>
      <c r="S571" s="83"/>
      <c r="T571" s="81"/>
      <c r="U571" s="83"/>
      <c r="V571" s="83"/>
      <c r="W571" s="83"/>
      <c r="X571" s="81"/>
      <c r="Y571" s="83"/>
      <c r="AA571" s="83"/>
      <c r="AB571" s="81"/>
      <c r="AG571" s="83"/>
      <c r="AH571" s="79"/>
      <c r="AI571" s="79"/>
      <c r="AJ571" s="79">
        <v>-1.9844588391627544E-13</v>
      </c>
      <c r="AK571" s="211">
        <v>0</v>
      </c>
      <c r="AL571" s="211">
        <v>0</v>
      </c>
      <c r="AM571" s="211">
        <v>0</v>
      </c>
      <c r="AN571" s="211">
        <v>0</v>
      </c>
      <c r="AO571" s="211">
        <v>0</v>
      </c>
      <c r="AP571" s="211">
        <v>0</v>
      </c>
      <c r="AQ571" s="211">
        <v>0</v>
      </c>
      <c r="AR571" s="211">
        <v>0</v>
      </c>
      <c r="AS571" s="211"/>
      <c r="AU571" s="28" t="s">
        <v>31</v>
      </c>
      <c r="AV571" t="s">
        <v>446</v>
      </c>
      <c r="AW571" s="28" t="s">
        <v>1</v>
      </c>
      <c r="AX571" t="s">
        <v>17</v>
      </c>
    </row>
    <row r="572" spans="1:50" ht="14.9" hidden="1" customHeight="1">
      <c r="A572" s="75" t="s">
        <v>52</v>
      </c>
      <c r="C572" s="76" t="s">
        <v>228</v>
      </c>
      <c r="D572" s="53" t="s">
        <v>7</v>
      </c>
      <c r="E572" s="81"/>
      <c r="F572" s="82"/>
      <c r="G572" s="82"/>
      <c r="H572" s="82"/>
      <c r="I572" s="32"/>
      <c r="J572" s="32"/>
      <c r="K572" s="348">
        <f t="shared" si="178"/>
        <v>0</v>
      </c>
      <c r="L572" s="348">
        <f t="shared" si="179"/>
        <v>0</v>
      </c>
      <c r="M572" s="84"/>
      <c r="N572" s="83"/>
      <c r="O572" s="83"/>
      <c r="P572" s="83"/>
      <c r="Q572" s="84"/>
      <c r="R572" s="83"/>
      <c r="S572" s="83"/>
      <c r="T572" s="81"/>
      <c r="U572" s="83"/>
      <c r="V572" s="83"/>
      <c r="W572" s="83"/>
      <c r="X572" s="81"/>
      <c r="Y572" s="83"/>
      <c r="AA572" s="83"/>
      <c r="AB572" s="81"/>
      <c r="AG572" s="83"/>
      <c r="AH572" s="79"/>
      <c r="AI572" s="79"/>
      <c r="AJ572" s="79"/>
      <c r="AK572" s="211"/>
      <c r="AL572" s="211"/>
      <c r="AM572" s="211">
        <v>0</v>
      </c>
      <c r="AN572" s="211">
        <v>0</v>
      </c>
      <c r="AO572" s="211">
        <v>0</v>
      </c>
      <c r="AP572" s="211">
        <v>0</v>
      </c>
      <c r="AQ572" s="211">
        <v>0</v>
      </c>
      <c r="AR572" s="211">
        <v>0</v>
      </c>
      <c r="AS572" s="211"/>
      <c r="AU572" s="28" t="s">
        <v>7</v>
      </c>
      <c r="AV572" t="s">
        <v>7</v>
      </c>
      <c r="AW572" t="s">
        <v>7</v>
      </c>
      <c r="AX572" t="s">
        <v>17</v>
      </c>
    </row>
    <row r="573" spans="1:50" ht="14.9" hidden="1" customHeight="1">
      <c r="A573" s="75" t="s">
        <v>357</v>
      </c>
      <c r="C573" s="29" t="s">
        <v>255</v>
      </c>
      <c r="D573" s="77" t="s">
        <v>218</v>
      </c>
      <c r="E573" s="81"/>
      <c r="F573" s="82"/>
      <c r="G573" s="82"/>
      <c r="H573" s="82"/>
      <c r="I573" s="32"/>
      <c r="J573" s="32"/>
      <c r="K573" s="348">
        <f t="shared" si="178"/>
        <v>0</v>
      </c>
      <c r="L573" s="348">
        <f t="shared" si="179"/>
        <v>0</v>
      </c>
      <c r="M573" s="84"/>
      <c r="N573" s="83"/>
      <c r="O573" s="83"/>
      <c r="P573" s="83"/>
      <c r="Q573" s="84"/>
      <c r="R573" s="83"/>
      <c r="S573" s="83"/>
      <c r="T573" s="81"/>
      <c r="U573" s="83"/>
      <c r="V573" s="83"/>
      <c r="W573" s="83"/>
      <c r="X573" s="81"/>
      <c r="Y573" s="83"/>
      <c r="AA573" s="83"/>
      <c r="AB573" s="81"/>
      <c r="AG573" s="83"/>
      <c r="AH573" s="79"/>
      <c r="AI573" s="79"/>
      <c r="AJ573" s="79"/>
      <c r="AK573" s="211"/>
      <c r="AL573" s="211"/>
      <c r="AM573" s="211">
        <v>0</v>
      </c>
      <c r="AN573" s="211">
        <v>0</v>
      </c>
      <c r="AO573" s="211">
        <v>0</v>
      </c>
      <c r="AP573" s="211">
        <v>0</v>
      </c>
      <c r="AQ573" s="211">
        <v>0</v>
      </c>
      <c r="AR573" s="211">
        <v>0</v>
      </c>
      <c r="AS573" s="211"/>
      <c r="AU573" s="28" t="s">
        <v>8</v>
      </c>
      <c r="AV573" s="28" t="s">
        <v>2</v>
      </c>
      <c r="AW573" t="s">
        <v>1</v>
      </c>
      <c r="AX573" t="s">
        <v>17</v>
      </c>
    </row>
    <row r="574" spans="1:50" ht="14.9" hidden="1" customHeight="1">
      <c r="A574" s="75" t="s">
        <v>357</v>
      </c>
      <c r="C574" s="76" t="s">
        <v>210</v>
      </c>
      <c r="D574" s="77" t="s">
        <v>218</v>
      </c>
      <c r="E574" s="81"/>
      <c r="F574" s="82"/>
      <c r="G574" s="82"/>
      <c r="H574" s="82"/>
      <c r="I574" s="32"/>
      <c r="J574" s="32"/>
      <c r="K574" s="348">
        <f t="shared" si="178"/>
        <v>0</v>
      </c>
      <c r="L574" s="348">
        <f t="shared" si="179"/>
        <v>0</v>
      </c>
      <c r="M574" s="84"/>
      <c r="N574" s="83"/>
      <c r="O574" s="83"/>
      <c r="P574" s="83"/>
      <c r="Q574" s="84"/>
      <c r="R574" s="83"/>
      <c r="S574" s="83"/>
      <c r="T574" s="81"/>
      <c r="U574" s="83"/>
      <c r="V574" s="83"/>
      <c r="W574" s="83"/>
      <c r="X574" s="81"/>
      <c r="Y574" s="83"/>
      <c r="AA574" s="83"/>
      <c r="AB574" s="81"/>
      <c r="AG574" s="83"/>
      <c r="AH574" s="79"/>
      <c r="AI574" s="79"/>
      <c r="AJ574" s="79"/>
      <c r="AK574" s="211"/>
      <c r="AL574" s="211"/>
      <c r="AM574" s="211">
        <v>0</v>
      </c>
      <c r="AN574" s="211">
        <v>0</v>
      </c>
      <c r="AO574" s="211">
        <v>0</v>
      </c>
      <c r="AP574" s="211">
        <v>0</v>
      </c>
      <c r="AQ574" s="211">
        <v>0</v>
      </c>
      <c r="AR574" s="211">
        <v>0</v>
      </c>
      <c r="AS574" s="211"/>
      <c r="AU574" s="28" t="s">
        <v>8</v>
      </c>
      <c r="AV574" s="28" t="s">
        <v>2</v>
      </c>
      <c r="AW574" t="s">
        <v>1</v>
      </c>
      <c r="AX574" t="s">
        <v>17</v>
      </c>
    </row>
    <row r="575" spans="1:50" ht="14.9" hidden="1" customHeight="1">
      <c r="A575" s="75" t="s">
        <v>351</v>
      </c>
      <c r="C575" s="76" t="s">
        <v>228</v>
      </c>
      <c r="D575" s="53" t="s">
        <v>7</v>
      </c>
      <c r="E575" s="81"/>
      <c r="F575" s="82"/>
      <c r="G575" s="82"/>
      <c r="H575" s="82"/>
      <c r="I575" s="32"/>
      <c r="J575" s="32"/>
      <c r="K575" s="348">
        <f t="shared" si="178"/>
        <v>-6.6039253036449919E-2</v>
      </c>
      <c r="L575" s="348">
        <f t="shared" si="179"/>
        <v>0</v>
      </c>
      <c r="M575" s="84"/>
      <c r="N575" s="83"/>
      <c r="O575" s="83"/>
      <c r="P575" s="83"/>
      <c r="Q575" s="84"/>
      <c r="R575" s="83"/>
      <c r="S575" s="83"/>
      <c r="T575" s="81"/>
      <c r="U575" s="83"/>
      <c r="V575" s="83"/>
      <c r="W575" s="83"/>
      <c r="X575" s="81"/>
      <c r="Y575" s="83"/>
      <c r="AA575" s="83"/>
      <c r="AB575" s="81"/>
      <c r="AG575" s="83"/>
      <c r="AH575" s="79"/>
      <c r="AI575" s="79"/>
      <c r="AJ575" s="79"/>
      <c r="AK575" s="211"/>
      <c r="AL575" s="211"/>
      <c r="AM575" s="211"/>
      <c r="AN575" s="211">
        <v>-6.6039253036449919E-2</v>
      </c>
      <c r="AO575" s="211">
        <v>0</v>
      </c>
      <c r="AP575" s="211">
        <v>0</v>
      </c>
      <c r="AQ575" s="211">
        <v>0</v>
      </c>
      <c r="AR575" s="211">
        <v>0</v>
      </c>
      <c r="AS575" s="211"/>
      <c r="AU575" s="28" t="s">
        <v>7</v>
      </c>
      <c r="AV575" t="s">
        <v>7</v>
      </c>
      <c r="AW575" t="s">
        <v>7</v>
      </c>
      <c r="AX575" t="s">
        <v>17</v>
      </c>
    </row>
    <row r="576" spans="1:50" ht="14.9" hidden="1" customHeight="1" outlineLevel="1">
      <c r="A576" s="75"/>
      <c r="C576" s="29"/>
      <c r="D576" s="77"/>
      <c r="E576" s="81"/>
      <c r="F576" s="82"/>
      <c r="G576" s="82"/>
      <c r="H576" s="82"/>
      <c r="I576" s="32"/>
      <c r="J576" s="32"/>
      <c r="K576" s="348">
        <f t="shared" si="178"/>
        <v>0</v>
      </c>
      <c r="L576" s="348">
        <f t="shared" si="179"/>
        <v>0</v>
      </c>
      <c r="M576" s="84"/>
      <c r="N576" s="83"/>
      <c r="O576" s="83"/>
      <c r="P576" s="83"/>
      <c r="Q576" s="84"/>
      <c r="R576" s="83"/>
      <c r="S576" s="83"/>
      <c r="T576" s="81"/>
      <c r="U576" s="83"/>
      <c r="V576" s="83"/>
      <c r="W576" s="83"/>
      <c r="X576" s="81"/>
      <c r="Y576" s="83"/>
      <c r="AA576" s="83"/>
      <c r="AB576" s="81"/>
      <c r="AG576" s="83"/>
      <c r="AH576" s="79"/>
      <c r="AI576" s="79"/>
      <c r="AJ576" s="79"/>
      <c r="AK576" s="211"/>
      <c r="AL576" s="211"/>
      <c r="AM576" s="211"/>
      <c r="AN576" s="211"/>
      <c r="AO576" s="211"/>
      <c r="AP576" s="211"/>
      <c r="AQ576" s="211"/>
      <c r="AR576" s="211"/>
      <c r="AS576" s="211"/>
      <c r="AU576" s="28"/>
    </row>
    <row r="577" spans="1:48" ht="14.9" hidden="1" customHeight="1" outlineLevel="1">
      <c r="A577" s="75"/>
      <c r="C577" s="29"/>
      <c r="D577" s="77"/>
      <c r="E577" s="81"/>
      <c r="F577" s="82"/>
      <c r="G577" s="82"/>
      <c r="H577" s="82"/>
      <c r="I577" s="32"/>
      <c r="J577" s="32"/>
      <c r="K577" s="348">
        <f t="shared" si="178"/>
        <v>0</v>
      </c>
      <c r="L577" s="348">
        <f t="shared" si="179"/>
        <v>0</v>
      </c>
      <c r="M577" s="84"/>
      <c r="N577" s="83"/>
      <c r="O577" s="83"/>
      <c r="P577" s="83"/>
      <c r="Q577" s="84"/>
      <c r="R577" s="83"/>
      <c r="S577" s="83"/>
      <c r="T577" s="81"/>
      <c r="U577" s="83"/>
      <c r="V577" s="83"/>
      <c r="W577" s="83"/>
      <c r="X577" s="81"/>
      <c r="Y577" s="83"/>
      <c r="AA577" s="83"/>
      <c r="AB577" s="81"/>
      <c r="AG577" s="83"/>
      <c r="AH577" s="79"/>
      <c r="AI577" s="79"/>
      <c r="AJ577" s="79"/>
      <c r="AK577" s="211"/>
      <c r="AL577" s="211"/>
      <c r="AM577" s="211"/>
      <c r="AN577" s="211"/>
      <c r="AO577" s="211"/>
      <c r="AP577" s="211"/>
      <c r="AQ577" s="211"/>
      <c r="AR577" s="211"/>
      <c r="AS577" s="211"/>
      <c r="AU577" s="28"/>
    </row>
    <row r="578" spans="1:48" ht="14.9" hidden="1" customHeight="1" outlineLevel="1">
      <c r="A578" s="75"/>
      <c r="C578" s="29"/>
      <c r="D578" s="77"/>
      <c r="E578" s="81"/>
      <c r="F578" s="82"/>
      <c r="G578" s="82"/>
      <c r="H578" s="82"/>
      <c r="I578" s="32"/>
      <c r="J578" s="32"/>
      <c r="K578" s="348">
        <f t="shared" si="178"/>
        <v>0</v>
      </c>
      <c r="L578" s="348">
        <f t="shared" si="179"/>
        <v>0</v>
      </c>
      <c r="M578" s="84"/>
      <c r="N578" s="83"/>
      <c r="O578" s="83"/>
      <c r="P578" s="83"/>
      <c r="Q578" s="84"/>
      <c r="R578" s="83"/>
      <c r="S578" s="83"/>
      <c r="T578" s="81"/>
      <c r="U578" s="83"/>
      <c r="V578" s="83"/>
      <c r="W578" s="83"/>
      <c r="X578" s="81"/>
      <c r="Y578" s="83"/>
      <c r="AA578" s="83"/>
      <c r="AB578" s="81"/>
      <c r="AG578" s="83"/>
      <c r="AH578" s="79"/>
      <c r="AI578" s="79"/>
      <c r="AJ578" s="79"/>
      <c r="AK578" s="211"/>
      <c r="AL578" s="211"/>
      <c r="AM578" s="211"/>
      <c r="AN578" s="211"/>
      <c r="AO578" s="211"/>
      <c r="AP578" s="211"/>
      <c r="AQ578" s="211"/>
      <c r="AR578" s="211"/>
      <c r="AS578" s="211"/>
      <c r="AU578" s="28"/>
    </row>
    <row r="579" spans="1:48" ht="14.9" hidden="1" customHeight="1" outlineLevel="1">
      <c r="A579" s="75"/>
      <c r="C579" s="29"/>
      <c r="D579" s="77"/>
      <c r="E579" s="81"/>
      <c r="F579" s="82"/>
      <c r="G579" s="82"/>
      <c r="H579" s="82"/>
      <c r="I579" s="32"/>
      <c r="J579" s="32"/>
      <c r="K579" s="348">
        <f t="shared" si="178"/>
        <v>0</v>
      </c>
      <c r="L579" s="348">
        <f t="shared" si="179"/>
        <v>0</v>
      </c>
      <c r="M579" s="84"/>
      <c r="N579" s="83"/>
      <c r="O579" s="83"/>
      <c r="P579" s="83"/>
      <c r="Q579" s="84"/>
      <c r="R579" s="83"/>
      <c r="S579" s="83"/>
      <c r="T579" s="81"/>
      <c r="U579" s="83"/>
      <c r="V579" s="83"/>
      <c r="W579" s="83"/>
      <c r="X579" s="81"/>
      <c r="Y579" s="83"/>
      <c r="AA579" s="83"/>
      <c r="AB579" s="81"/>
      <c r="AG579" s="83"/>
      <c r="AH579" s="79"/>
      <c r="AI579" s="79"/>
      <c r="AJ579" s="79"/>
      <c r="AK579" s="211"/>
      <c r="AL579" s="211"/>
      <c r="AM579" s="211"/>
      <c r="AN579" s="211"/>
      <c r="AO579" s="211"/>
      <c r="AP579" s="211"/>
      <c r="AQ579" s="211"/>
      <c r="AR579" s="211"/>
      <c r="AS579" s="211"/>
      <c r="AU579" s="28"/>
    </row>
    <row r="580" spans="1:48" ht="14.9" hidden="1" customHeight="1" outlineLevel="1">
      <c r="A580" s="75"/>
      <c r="C580" s="76"/>
      <c r="D580" s="77"/>
      <c r="E580" s="81"/>
      <c r="F580" s="82"/>
      <c r="G580" s="82"/>
      <c r="H580" s="82"/>
      <c r="I580" s="32">
        <f t="shared" si="177"/>
        <v>0</v>
      </c>
      <c r="J580" s="32">
        <f t="shared" si="154"/>
        <v>0</v>
      </c>
      <c r="K580" s="348">
        <f t="shared" si="178"/>
        <v>0</v>
      </c>
      <c r="L580" s="348">
        <f t="shared" si="179"/>
        <v>0</v>
      </c>
      <c r="M580" s="84"/>
      <c r="N580" s="83"/>
      <c r="O580" s="83"/>
      <c r="P580" s="83"/>
      <c r="Q580" s="84"/>
      <c r="R580" s="83"/>
      <c r="S580" s="83"/>
      <c r="T580" s="81"/>
      <c r="U580" s="83"/>
      <c r="V580" s="83"/>
      <c r="W580" s="83"/>
      <c r="X580" s="81"/>
      <c r="Y580" s="83"/>
      <c r="AA580" s="83"/>
      <c r="AB580" s="81"/>
      <c r="AG580" s="83"/>
      <c r="AH580" s="79"/>
      <c r="AI580" s="79"/>
      <c r="AJ580" s="79"/>
      <c r="AK580" s="211"/>
      <c r="AL580" s="211"/>
      <c r="AM580" s="211"/>
      <c r="AN580" s="211"/>
      <c r="AO580" s="211"/>
      <c r="AP580" s="211"/>
      <c r="AQ580" s="211"/>
      <c r="AR580" s="211"/>
      <c r="AS580" s="211"/>
      <c r="AU580" s="28"/>
    </row>
    <row r="581" spans="1:48" ht="14.9" hidden="1" customHeight="1" outlineLevel="1">
      <c r="A581" s="75"/>
      <c r="C581" s="76"/>
      <c r="D581" s="77"/>
      <c r="E581" s="81"/>
      <c r="F581" s="82"/>
      <c r="G581" s="82"/>
      <c r="H581" s="82"/>
      <c r="I581" s="32">
        <f t="shared" si="177"/>
        <v>0</v>
      </c>
      <c r="J581" s="32">
        <f t="shared" si="154"/>
        <v>0</v>
      </c>
      <c r="K581" s="348">
        <f t="shared" si="178"/>
        <v>0</v>
      </c>
      <c r="L581" s="348">
        <f t="shared" si="179"/>
        <v>0</v>
      </c>
      <c r="M581" s="84"/>
      <c r="N581" s="83"/>
      <c r="O581" s="83"/>
      <c r="P581" s="83"/>
      <c r="Q581" s="84"/>
      <c r="R581" s="83"/>
      <c r="S581" s="83"/>
      <c r="T581" s="81"/>
      <c r="U581" s="83"/>
      <c r="V581" s="83"/>
      <c r="W581" s="83"/>
      <c r="X581" s="81"/>
      <c r="Y581" s="83"/>
      <c r="AA581" s="83"/>
      <c r="AB581" s="81"/>
      <c r="AG581" s="83"/>
      <c r="AH581" s="79"/>
      <c r="AI581" s="79"/>
      <c r="AJ581" s="79"/>
      <c r="AK581" s="211"/>
      <c r="AL581" s="211"/>
      <c r="AM581" s="211"/>
      <c r="AN581" s="211"/>
      <c r="AO581" s="211"/>
      <c r="AP581" s="211"/>
      <c r="AQ581" s="211"/>
      <c r="AR581" s="211"/>
      <c r="AS581" s="211"/>
      <c r="AU581" s="28"/>
    </row>
    <row r="582" spans="1:48" ht="14.9" hidden="1" customHeight="1" outlineLevel="1">
      <c r="A582" s="75"/>
      <c r="C582" s="76"/>
      <c r="D582" s="77"/>
      <c r="E582" s="81"/>
      <c r="F582" s="82"/>
      <c r="G582" s="82"/>
      <c r="H582" s="82"/>
      <c r="I582" s="32">
        <f t="shared" si="177"/>
        <v>0</v>
      </c>
      <c r="J582" s="32">
        <f t="shared" si="154"/>
        <v>0</v>
      </c>
      <c r="K582" s="348">
        <f>SUM(AK582:AN582)</f>
        <v>0</v>
      </c>
      <c r="L582" s="348">
        <f t="shared" si="179"/>
        <v>0</v>
      </c>
      <c r="M582" s="84"/>
      <c r="N582" s="83"/>
      <c r="O582" s="83"/>
      <c r="P582" s="83"/>
      <c r="Q582" s="84"/>
      <c r="R582" s="83"/>
      <c r="S582" s="83"/>
      <c r="T582" s="81"/>
      <c r="U582" s="83"/>
      <c r="V582" s="83"/>
      <c r="W582" s="83"/>
      <c r="X582" s="81"/>
      <c r="Y582" s="83"/>
      <c r="AA582" s="83"/>
      <c r="AB582" s="81"/>
      <c r="AG582" s="83"/>
      <c r="AH582" s="79"/>
      <c r="AI582" s="79"/>
      <c r="AJ582" s="79"/>
      <c r="AK582" s="211"/>
      <c r="AL582" s="211"/>
      <c r="AM582" s="211"/>
      <c r="AN582" s="211"/>
      <c r="AO582" s="211"/>
      <c r="AP582" s="211"/>
      <c r="AQ582" s="211"/>
      <c r="AR582" s="211"/>
      <c r="AS582" s="211"/>
      <c r="AU582" s="28"/>
    </row>
    <row r="583" spans="1:48" ht="14.9" hidden="1" customHeight="1" outlineLevel="1">
      <c r="A583" s="75"/>
      <c r="C583" s="76"/>
      <c r="D583" s="77"/>
      <c r="E583" s="81"/>
      <c r="F583" s="82"/>
      <c r="G583" s="82"/>
      <c r="H583" s="82"/>
      <c r="I583" s="32">
        <f t="shared" si="177"/>
        <v>0</v>
      </c>
      <c r="J583" s="32">
        <f t="shared" si="154"/>
        <v>0</v>
      </c>
      <c r="K583" s="348">
        <f t="shared" si="178"/>
        <v>0</v>
      </c>
      <c r="L583" s="348">
        <f t="shared" si="179"/>
        <v>0</v>
      </c>
      <c r="M583" s="84"/>
      <c r="N583" s="83"/>
      <c r="O583" s="83"/>
      <c r="P583" s="83"/>
      <c r="Q583" s="84"/>
      <c r="R583" s="83"/>
      <c r="S583" s="83"/>
      <c r="T583" s="81"/>
      <c r="U583" s="83"/>
      <c r="V583" s="83"/>
      <c r="W583" s="83"/>
      <c r="X583" s="81"/>
      <c r="Y583" s="83"/>
      <c r="AA583" s="83"/>
      <c r="AB583" s="81"/>
      <c r="AG583" s="83"/>
      <c r="AH583" s="79"/>
      <c r="AI583" s="79"/>
      <c r="AJ583" s="79"/>
      <c r="AK583" s="211"/>
      <c r="AL583" s="211"/>
      <c r="AM583" s="211"/>
      <c r="AN583" s="211"/>
      <c r="AO583" s="211"/>
      <c r="AP583" s="211"/>
      <c r="AQ583" s="211"/>
      <c r="AR583" s="211"/>
      <c r="AS583" s="211"/>
      <c r="AU583" s="28"/>
    </row>
    <row r="584" spans="1:48" ht="14.9" hidden="1" customHeight="1" outlineLevel="1">
      <c r="A584" s="75"/>
      <c r="C584" s="76"/>
      <c r="D584" s="77"/>
      <c r="E584" s="81"/>
      <c r="F584" s="82"/>
      <c r="G584" s="82"/>
      <c r="H584" s="82"/>
      <c r="I584" s="32">
        <f t="shared" si="177"/>
        <v>0</v>
      </c>
      <c r="J584" s="32">
        <f t="shared" si="154"/>
        <v>0</v>
      </c>
      <c r="K584" s="348">
        <f t="shared" si="178"/>
        <v>0</v>
      </c>
      <c r="L584" s="348">
        <f t="shared" si="179"/>
        <v>0</v>
      </c>
      <c r="M584" s="84"/>
      <c r="N584" s="83"/>
      <c r="O584" s="83"/>
      <c r="P584" s="83"/>
      <c r="Q584" s="84"/>
      <c r="R584" s="83"/>
      <c r="S584" s="83"/>
      <c r="T584" s="81"/>
      <c r="U584" s="83"/>
      <c r="V584" s="83"/>
      <c r="W584" s="83"/>
      <c r="X584" s="81"/>
      <c r="Y584" s="83"/>
      <c r="AA584" s="83"/>
      <c r="AB584" s="81"/>
      <c r="AG584" s="83"/>
      <c r="AH584" s="79"/>
      <c r="AI584" s="79"/>
      <c r="AJ584" s="79"/>
      <c r="AK584" s="211"/>
      <c r="AL584" s="211"/>
      <c r="AM584" s="211"/>
      <c r="AN584" s="211"/>
      <c r="AO584" s="211"/>
      <c r="AP584" s="211"/>
      <c r="AQ584" s="211"/>
      <c r="AR584" s="211"/>
      <c r="AS584" s="211"/>
      <c r="AU584" s="28"/>
    </row>
    <row r="585" spans="1:48" ht="14.9" hidden="1" customHeight="1" outlineLevel="1">
      <c r="A585" s="75"/>
      <c r="C585" s="76"/>
      <c r="D585" s="30"/>
      <c r="E585" s="81"/>
      <c r="F585" s="82"/>
      <c r="G585" s="82"/>
      <c r="H585" s="82"/>
      <c r="I585" s="32"/>
      <c r="J585" s="32"/>
      <c r="K585" s="348">
        <f t="shared" si="178"/>
        <v>0</v>
      </c>
      <c r="L585" s="348">
        <f t="shared" si="179"/>
        <v>0</v>
      </c>
      <c r="M585" s="84"/>
      <c r="N585" s="83"/>
      <c r="O585" s="83"/>
      <c r="P585" s="83"/>
      <c r="Q585" s="84"/>
      <c r="R585" s="83"/>
      <c r="S585" s="83"/>
      <c r="T585" s="81"/>
      <c r="U585" s="83"/>
      <c r="V585" s="83"/>
      <c r="W585" s="83"/>
      <c r="X585" s="81"/>
      <c r="Y585" s="83"/>
      <c r="AA585" s="83"/>
      <c r="AB585" s="81"/>
      <c r="AG585" s="83"/>
      <c r="AH585" s="83"/>
      <c r="AI585" s="83"/>
      <c r="AJ585" s="83"/>
      <c r="AU585" s="28"/>
      <c r="AV585" s="28"/>
    </row>
    <row r="586" spans="1:48" ht="14.9" hidden="1" customHeight="1" outlineLevel="1">
      <c r="A586" s="75"/>
      <c r="C586" s="76"/>
      <c r="D586" s="30"/>
      <c r="E586" s="81"/>
      <c r="F586" s="82"/>
      <c r="G586" s="82"/>
      <c r="H586" s="82"/>
      <c r="I586" s="32"/>
      <c r="J586" s="32"/>
      <c r="K586" s="348">
        <f>SUM(AK586:AN586)</f>
        <v>0</v>
      </c>
      <c r="L586" s="348">
        <f t="shared" si="179"/>
        <v>0</v>
      </c>
      <c r="M586" s="84"/>
      <c r="N586" s="83"/>
      <c r="O586" s="83"/>
      <c r="P586" s="83"/>
      <c r="Q586" s="84"/>
      <c r="R586" s="83"/>
      <c r="S586" s="83"/>
      <c r="T586" s="81"/>
      <c r="U586" s="83"/>
      <c r="V586" s="83"/>
      <c r="W586" s="83"/>
      <c r="X586" s="81"/>
      <c r="Y586" s="83"/>
      <c r="AA586" s="83"/>
      <c r="AB586" s="81"/>
      <c r="AG586" s="83"/>
      <c r="AH586" s="83"/>
      <c r="AI586" s="83"/>
      <c r="AJ586" s="83"/>
      <c r="AU586" s="28"/>
      <c r="AV586" s="28"/>
    </row>
    <row r="587" spans="1:48" ht="14.9" hidden="1" customHeight="1" outlineLevel="1">
      <c r="A587" s="75"/>
      <c r="C587" s="76"/>
      <c r="D587" s="53"/>
      <c r="E587" s="81"/>
      <c r="F587" s="82"/>
      <c r="G587" s="82"/>
      <c r="H587" s="82"/>
      <c r="I587" s="32">
        <f t="shared" ref="I587:J591" si="180">SUM(AC587:AF587)</f>
        <v>0</v>
      </c>
      <c r="J587" s="32">
        <f t="shared" si="180"/>
        <v>0</v>
      </c>
      <c r="K587" s="348">
        <f t="shared" si="178"/>
        <v>0</v>
      </c>
      <c r="L587" s="348">
        <f t="shared" si="179"/>
        <v>0</v>
      </c>
      <c r="M587" s="84"/>
      <c r="N587" s="83"/>
      <c r="O587" s="83"/>
      <c r="P587" s="83"/>
      <c r="Q587" s="84"/>
      <c r="R587" s="83"/>
      <c r="S587" s="83"/>
      <c r="T587" s="81"/>
      <c r="U587" s="83"/>
      <c r="V587" s="83"/>
      <c r="W587" s="83"/>
      <c r="X587" s="81"/>
      <c r="Y587" s="83"/>
      <c r="AA587" s="83"/>
      <c r="AB587" s="81"/>
      <c r="AG587" s="83"/>
      <c r="AH587" s="83"/>
      <c r="AI587" s="83"/>
      <c r="AJ587" s="83"/>
      <c r="AU587" s="28"/>
    </row>
    <row r="588" spans="1:48" ht="14.9" hidden="1" customHeight="1" outlineLevel="1">
      <c r="A588" s="75"/>
      <c r="C588" s="76"/>
      <c r="D588" s="53"/>
      <c r="E588" s="81"/>
      <c r="F588" s="82"/>
      <c r="G588" s="82"/>
      <c r="H588" s="82"/>
      <c r="I588" s="32">
        <f t="shared" si="180"/>
        <v>0</v>
      </c>
      <c r="J588" s="32">
        <f t="shared" si="180"/>
        <v>0</v>
      </c>
      <c r="K588" s="348">
        <f t="shared" si="178"/>
        <v>0</v>
      </c>
      <c r="L588" s="348">
        <f t="shared" si="179"/>
        <v>0</v>
      </c>
      <c r="M588" s="84"/>
      <c r="N588" s="83"/>
      <c r="O588" s="83"/>
      <c r="P588" s="83"/>
      <c r="Q588" s="84"/>
      <c r="R588" s="83"/>
      <c r="S588" s="83"/>
      <c r="T588" s="81"/>
      <c r="U588" s="83"/>
      <c r="V588" s="83"/>
      <c r="W588" s="83"/>
      <c r="X588" s="81"/>
      <c r="Y588" s="83"/>
      <c r="AA588" s="83"/>
      <c r="AB588" s="81"/>
      <c r="AG588" s="83"/>
      <c r="AH588" s="83"/>
      <c r="AI588" s="83"/>
      <c r="AJ588" s="83"/>
      <c r="AU588" s="28"/>
    </row>
    <row r="589" spans="1:48" ht="14.9" hidden="1" customHeight="1" outlineLevel="1">
      <c r="A589" s="75"/>
      <c r="C589" s="76"/>
      <c r="D589" s="53"/>
      <c r="E589" s="81"/>
      <c r="F589" s="82"/>
      <c r="G589" s="82"/>
      <c r="H589" s="82"/>
      <c r="I589" s="32">
        <f t="shared" si="180"/>
        <v>0</v>
      </c>
      <c r="J589" s="32">
        <f t="shared" si="180"/>
        <v>0</v>
      </c>
      <c r="K589" s="348">
        <f t="shared" si="178"/>
        <v>0</v>
      </c>
      <c r="L589" s="348">
        <f t="shared" si="179"/>
        <v>0</v>
      </c>
      <c r="M589" s="84"/>
      <c r="N589" s="83"/>
      <c r="O589" s="83"/>
      <c r="P589" s="83"/>
      <c r="Q589" s="84"/>
      <c r="R589" s="83"/>
      <c r="S589" s="83"/>
      <c r="T589" s="81"/>
      <c r="U589" s="83"/>
      <c r="V589" s="83"/>
      <c r="W589" s="83"/>
      <c r="X589" s="81"/>
      <c r="Y589" s="83"/>
      <c r="AA589" s="83"/>
      <c r="AB589" s="81"/>
      <c r="AG589" s="83"/>
      <c r="AH589" s="83"/>
      <c r="AI589" s="83"/>
      <c r="AJ589" s="83"/>
      <c r="AU589" s="28"/>
    </row>
    <row r="590" spans="1:48" ht="14.9" hidden="1" customHeight="1" outlineLevel="1">
      <c r="A590" s="75"/>
      <c r="C590" s="76"/>
      <c r="D590" s="53"/>
      <c r="E590" s="81"/>
      <c r="F590" s="82"/>
      <c r="G590" s="82"/>
      <c r="H590" s="82"/>
      <c r="I590" s="32">
        <f t="shared" si="180"/>
        <v>0</v>
      </c>
      <c r="J590" s="32">
        <f t="shared" si="180"/>
        <v>0</v>
      </c>
      <c r="K590" s="348">
        <f t="shared" si="178"/>
        <v>0</v>
      </c>
      <c r="L590" s="348">
        <f t="shared" si="179"/>
        <v>0</v>
      </c>
      <c r="M590" s="84"/>
      <c r="N590" s="83"/>
      <c r="O590" s="83"/>
      <c r="P590" s="83"/>
      <c r="Q590" s="84"/>
      <c r="R590" s="83"/>
      <c r="S590" s="83"/>
      <c r="T590" s="81"/>
      <c r="U590" s="83"/>
      <c r="V590" s="83"/>
      <c r="W590" s="83"/>
      <c r="X590" s="81"/>
      <c r="Y590" s="83"/>
      <c r="AA590" s="83"/>
      <c r="AB590" s="81"/>
      <c r="AG590" s="83"/>
      <c r="AH590" s="83"/>
      <c r="AI590" s="83"/>
      <c r="AJ590" s="83"/>
      <c r="AU590" s="28"/>
    </row>
    <row r="591" spans="1:48" ht="14.9" hidden="1" customHeight="1" outlineLevel="1">
      <c r="A591" s="75"/>
      <c r="C591" s="76"/>
      <c r="D591" s="53"/>
      <c r="E591" s="81"/>
      <c r="F591" s="82"/>
      <c r="G591" s="82"/>
      <c r="H591" s="82"/>
      <c r="I591" s="32">
        <f t="shared" si="180"/>
        <v>0</v>
      </c>
      <c r="J591" s="32">
        <f t="shared" si="180"/>
        <v>0</v>
      </c>
      <c r="K591" s="348">
        <f t="shared" si="178"/>
        <v>0</v>
      </c>
      <c r="L591" s="348">
        <f t="shared" si="179"/>
        <v>0</v>
      </c>
      <c r="M591" s="84"/>
      <c r="N591" s="83"/>
      <c r="O591" s="83"/>
      <c r="P591" s="83"/>
      <c r="Q591" s="84"/>
      <c r="R591" s="83"/>
      <c r="S591" s="83"/>
      <c r="T591" s="81"/>
      <c r="U591" s="83"/>
      <c r="V591" s="83"/>
      <c r="W591" s="83"/>
      <c r="X591" s="81"/>
      <c r="Y591" s="83"/>
      <c r="AA591" s="83"/>
      <c r="AB591" s="81"/>
      <c r="AG591" s="83"/>
      <c r="AH591" s="83"/>
      <c r="AI591" s="83"/>
      <c r="AJ591" s="83"/>
      <c r="AU591" s="28"/>
    </row>
    <row r="592" spans="1:48" ht="14.9" customHeight="1" collapsed="1">
      <c r="A592" s="68" t="s">
        <v>369</v>
      </c>
      <c r="B592" s="2"/>
      <c r="C592" s="69"/>
      <c r="D592" s="70"/>
      <c r="E592" s="74">
        <f>SUM(E593:E613)</f>
        <v>0</v>
      </c>
      <c r="F592" s="73">
        <f t="shared" ref="F592:T592" si="181">SUM(F593:F613)</f>
        <v>0</v>
      </c>
      <c r="G592" s="73">
        <f t="shared" ref="G592:H592" si="182">SUM(G593:G616)</f>
        <v>0</v>
      </c>
      <c r="H592" s="73">
        <f t="shared" si="182"/>
        <v>-0.27522566373356705</v>
      </c>
      <c r="I592" s="73">
        <f>SUM(I593:I618)</f>
        <v>-0.3281947522485279</v>
      </c>
      <c r="J592" s="73">
        <f>SUM(J593:J645)</f>
        <v>3.5576235674925218</v>
      </c>
      <c r="K592" s="225">
        <f>SUM(K593:K645)</f>
        <v>-14.378317306610107</v>
      </c>
      <c r="L592" s="225">
        <f>SUM(L593:L645)</f>
        <v>10.679297067533561</v>
      </c>
      <c r="M592" s="85">
        <f t="shared" si="181"/>
        <v>0</v>
      </c>
      <c r="N592" s="80">
        <f t="shared" si="181"/>
        <v>0</v>
      </c>
      <c r="O592" s="80">
        <f t="shared" si="181"/>
        <v>0</v>
      </c>
      <c r="P592" s="74">
        <f t="shared" si="181"/>
        <v>0</v>
      </c>
      <c r="Q592" s="85">
        <f t="shared" si="181"/>
        <v>0</v>
      </c>
      <c r="R592" s="80">
        <f t="shared" si="181"/>
        <v>0</v>
      </c>
      <c r="S592" s="80">
        <f t="shared" si="181"/>
        <v>0</v>
      </c>
      <c r="T592" s="74">
        <f t="shared" si="181"/>
        <v>0</v>
      </c>
      <c r="U592" s="80">
        <f>SUM(U593:U618)</f>
        <v>0</v>
      </c>
      <c r="V592" s="80">
        <f>SUM(V593:V618)</f>
        <v>0</v>
      </c>
      <c r="W592" s="80">
        <f t="shared" ref="W592:X592" si="183">SUM(W593:W618)</f>
        <v>0</v>
      </c>
      <c r="X592" s="74">
        <f t="shared" si="183"/>
        <v>0</v>
      </c>
      <c r="Y592" s="80">
        <f>SUM(Y593:Y618)</f>
        <v>-8.8217862202947561</v>
      </c>
      <c r="Z592" s="80">
        <f>SUM(Z593:Z618)</f>
        <v>8.6863701490364402</v>
      </c>
      <c r="AA592" s="80">
        <f t="shared" ref="AA592:AB592" si="184">SUM(AA593:AA618)</f>
        <v>-0.98695952695615896</v>
      </c>
      <c r="AB592" s="74">
        <f t="shared" si="184"/>
        <v>0.84714993448090881</v>
      </c>
      <c r="AC592" s="80">
        <f t="shared" ref="AC592:AE592" si="185">SUM(AC593:AC645)</f>
        <v>0.18448809168661712</v>
      </c>
      <c r="AD592" s="80">
        <f t="shared" si="185"/>
        <v>0.84087170699163938</v>
      </c>
      <c r="AE592" s="80">
        <f t="shared" si="185"/>
        <v>-0.45387419195347611</v>
      </c>
      <c r="AF592" s="80">
        <f>SUM(AF593:AF645)</f>
        <v>-0.89968035897330834</v>
      </c>
      <c r="AG592" s="80">
        <v>2.4167620710956412</v>
      </c>
      <c r="AH592" s="80">
        <v>1.9286415310712894</v>
      </c>
      <c r="AI592" s="80">
        <v>-0.41316384907244896</v>
      </c>
      <c r="AJ592" s="80">
        <v>-0.37461618560195908</v>
      </c>
      <c r="AK592" s="210">
        <v>-2.1358003440823112</v>
      </c>
      <c r="AL592" s="210">
        <f t="shared" ref="AL592:AR592" si="186">SUM(AL593:AL645)</f>
        <v>3.5930499773983493E-2</v>
      </c>
      <c r="AM592" s="210">
        <f t="shared" si="186"/>
        <v>1.2212251786619537</v>
      </c>
      <c r="AN592" s="210">
        <f t="shared" si="186"/>
        <v>-13.499672640963732</v>
      </c>
      <c r="AO592" s="210">
        <f t="shared" si="186"/>
        <v>5.5978565938525326</v>
      </c>
      <c r="AP592" s="210">
        <f t="shared" si="186"/>
        <v>5.0814404736810284</v>
      </c>
      <c r="AQ592" s="210">
        <f t="shared" si="186"/>
        <v>0</v>
      </c>
      <c r="AR592" s="210">
        <f t="shared" si="186"/>
        <v>0</v>
      </c>
      <c r="AS592" s="210">
        <v>0</v>
      </c>
      <c r="AU592" s="28"/>
    </row>
    <row r="593" spans="1:50" ht="14.9" customHeight="1">
      <c r="A593" s="75" t="s">
        <v>357</v>
      </c>
      <c r="C593" s="29" t="s">
        <v>255</v>
      </c>
      <c r="D593" s="30" t="s">
        <v>218</v>
      </c>
      <c r="E593" s="81">
        <f t="shared" ref="E593:E616" si="187">SUM(M593:P593)</f>
        <v>0</v>
      </c>
      <c r="F593" s="82">
        <f t="shared" ref="F593:F616" si="188">SUM(Q593:T593)</f>
        <v>0</v>
      </c>
      <c r="G593" s="82">
        <f t="shared" ref="G593:G616" si="189">SUM(U593:X593)</f>
        <v>0</v>
      </c>
      <c r="H593" s="82">
        <f t="shared" ref="H593:H616" si="190">SUM(Y593:AB593)</f>
        <v>5.2786300000000012E-3</v>
      </c>
      <c r="I593" s="32">
        <f t="shared" ref="I593:I632" si="191">SUM(AC593:AF593)</f>
        <v>4.2922887769800003E-3</v>
      </c>
      <c r="J593" s="32">
        <f>SUM(AG593:AJ593)</f>
        <v>0</v>
      </c>
      <c r="K593" s="348">
        <f t="shared" si="178"/>
        <v>-1.9452372977099999E-3</v>
      </c>
      <c r="L593" s="348">
        <f t="shared" si="179"/>
        <v>8.24898863682E-3</v>
      </c>
      <c r="M593" s="84"/>
      <c r="N593" s="83"/>
      <c r="O593" s="83"/>
      <c r="P593" s="83"/>
      <c r="Q593" s="84"/>
      <c r="R593" s="83"/>
      <c r="S593" s="83"/>
      <c r="T593" s="81"/>
      <c r="U593" s="84"/>
      <c r="V593" s="83"/>
      <c r="W593" s="83"/>
      <c r="X593" s="81"/>
      <c r="Y593" s="83">
        <v>0</v>
      </c>
      <c r="Z593" s="83">
        <v>-1.1019910400000001E-2</v>
      </c>
      <c r="AA593" s="83">
        <v>1.2304204400000001E-2</v>
      </c>
      <c r="AB593" s="81">
        <v>3.9943360000000011E-3</v>
      </c>
      <c r="AC593" s="79">
        <v>9.0896434254000001E-4</v>
      </c>
      <c r="AD593" s="79">
        <v>4.5180607834799996E-3</v>
      </c>
      <c r="AE593" s="79">
        <v>6.2086393214999948E-4</v>
      </c>
      <c r="AF593" s="79">
        <v>-1.7556002811899988E-3</v>
      </c>
      <c r="AG593" s="79">
        <v>8.1779140965000004E-3</v>
      </c>
      <c r="AH593" s="79">
        <v>-6.1325931396000004E-3</v>
      </c>
      <c r="AI593" s="79">
        <v>-2.26741136883E-3</v>
      </c>
      <c r="AJ593" s="79">
        <v>2.2209041192999997E-4</v>
      </c>
      <c r="AK593" s="211">
        <v>0</v>
      </c>
      <c r="AL593" s="211">
        <v>0</v>
      </c>
      <c r="AM593" s="211">
        <v>0</v>
      </c>
      <c r="AN593" s="211">
        <v>-1.9452372977099999E-3</v>
      </c>
      <c r="AO593" s="211">
        <v>8.24898863682E-3</v>
      </c>
      <c r="AP593" s="211">
        <v>0</v>
      </c>
      <c r="AQ593" s="211">
        <v>0</v>
      </c>
      <c r="AR593" s="211">
        <v>0</v>
      </c>
      <c r="AS593" s="211"/>
      <c r="AU593" s="28" t="s">
        <v>8</v>
      </c>
      <c r="AV593" s="28" t="s">
        <v>2</v>
      </c>
      <c r="AW593" t="s">
        <v>1</v>
      </c>
      <c r="AX593" t="s">
        <v>19</v>
      </c>
    </row>
    <row r="594" spans="1:50" ht="14.9" customHeight="1">
      <c r="A594" s="75" t="s">
        <v>357</v>
      </c>
      <c r="C594" s="76" t="s">
        <v>210</v>
      </c>
      <c r="D594" s="30" t="s">
        <v>218</v>
      </c>
      <c r="E594" s="81">
        <f t="shared" si="187"/>
        <v>0</v>
      </c>
      <c r="F594" s="82">
        <f t="shared" si="188"/>
        <v>0</v>
      </c>
      <c r="G594" s="82">
        <f t="shared" si="189"/>
        <v>0</v>
      </c>
      <c r="H594" s="82">
        <f t="shared" si="190"/>
        <v>0.15372449999999993</v>
      </c>
      <c r="I594" s="32">
        <f t="shared" si="191"/>
        <v>0.12562353122302</v>
      </c>
      <c r="J594" s="32">
        <f t="shared" ref="J594:J621" si="192">SUM(AG594:AJ594)</f>
        <v>-0.19151932000000005</v>
      </c>
      <c r="K594" s="348">
        <f t="shared" si="178"/>
        <v>-5.6878352702290004E-2</v>
      </c>
      <c r="L594" s="348">
        <f t="shared" si="179"/>
        <v>0.24119879136318004</v>
      </c>
      <c r="M594" s="84"/>
      <c r="N594" s="83"/>
      <c r="O594" s="83"/>
      <c r="P594" s="83"/>
      <c r="Q594" s="84"/>
      <c r="R594" s="83"/>
      <c r="S594" s="83"/>
      <c r="T594" s="81"/>
      <c r="U594" s="84"/>
      <c r="V594" s="83"/>
      <c r="W594" s="83"/>
      <c r="X594" s="81"/>
      <c r="Y594" s="83">
        <v>-1.0726074299999999</v>
      </c>
      <c r="Z594" s="83">
        <v>0.80812958039999983</v>
      </c>
      <c r="AA594" s="83">
        <v>0.30211155560000003</v>
      </c>
      <c r="AB594" s="81">
        <v>0.116090794</v>
      </c>
      <c r="AC594" s="79">
        <v>2.6602895657459998E-2</v>
      </c>
      <c r="AD594" s="79">
        <v>0.13223125921652001</v>
      </c>
      <c r="AE594" s="79">
        <v>1.8170986067849997E-2</v>
      </c>
      <c r="AF594" s="79">
        <v>-5.1381609718810006E-2</v>
      </c>
      <c r="AG594" s="79">
        <v>0.23912058590349997</v>
      </c>
      <c r="AH594" s="79">
        <v>-0.17931580686039997</v>
      </c>
      <c r="AI594" s="79">
        <v>-6.6298658631169988E-2</v>
      </c>
      <c r="AJ594" s="79">
        <v>-0.18502544041193006</v>
      </c>
      <c r="AK594" s="211">
        <v>0</v>
      </c>
      <c r="AL594" s="211">
        <v>0</v>
      </c>
      <c r="AM594" s="211">
        <v>0</v>
      </c>
      <c r="AN594" s="211">
        <v>-5.6878352702290004E-2</v>
      </c>
      <c r="AO594" s="211">
        <v>0.24119879136318004</v>
      </c>
      <c r="AP594" s="211">
        <v>0</v>
      </c>
      <c r="AQ594" s="211">
        <v>0</v>
      </c>
      <c r="AR594" s="211">
        <v>0</v>
      </c>
      <c r="AS594" s="211"/>
      <c r="AU594" s="28" t="s">
        <v>8</v>
      </c>
      <c r="AV594" s="28" t="s">
        <v>2</v>
      </c>
      <c r="AW594" t="s">
        <v>1</v>
      </c>
      <c r="AX594" t="s">
        <v>19</v>
      </c>
    </row>
    <row r="595" spans="1:50" ht="14.9" customHeight="1">
      <c r="A595" s="75" t="s">
        <v>180</v>
      </c>
      <c r="C595" s="76" t="s">
        <v>237</v>
      </c>
      <c r="D595" s="30" t="s">
        <v>218</v>
      </c>
      <c r="E595" s="81">
        <f t="shared" si="187"/>
        <v>0</v>
      </c>
      <c r="F595" s="82">
        <f t="shared" si="188"/>
        <v>0</v>
      </c>
      <c r="G595" s="82">
        <f t="shared" si="189"/>
        <v>0</v>
      </c>
      <c r="H595" s="82">
        <f t="shared" si="190"/>
        <v>0</v>
      </c>
      <c r="I595" s="32">
        <f t="shared" si="191"/>
        <v>0</v>
      </c>
      <c r="J595" s="32">
        <f t="shared" si="192"/>
        <v>0</v>
      </c>
      <c r="K595" s="348">
        <f t="shared" si="178"/>
        <v>9.8476658279999969E-3</v>
      </c>
      <c r="L595" s="348">
        <f t="shared" si="179"/>
        <v>0.21175175221199999</v>
      </c>
      <c r="M595" s="84"/>
      <c r="N595" s="83"/>
      <c r="O595" s="83"/>
      <c r="P595" s="83"/>
      <c r="Q595" s="84"/>
      <c r="R595" s="83"/>
      <c r="S595" s="83"/>
      <c r="T595" s="81"/>
      <c r="U595" s="84"/>
      <c r="V595" s="83"/>
      <c r="W595" s="83"/>
      <c r="X595" s="81"/>
      <c r="Y595" s="83"/>
      <c r="AA595" s="83">
        <v>-4.7688000000000001E-2</v>
      </c>
      <c r="AB595" s="81">
        <v>4.7688000000000001E-2</v>
      </c>
      <c r="AC595" s="79"/>
      <c r="AD595" s="79"/>
      <c r="AE595" s="79"/>
      <c r="AF595" s="79"/>
      <c r="AG595" s="79"/>
      <c r="AH595" s="79"/>
      <c r="AI595" s="79"/>
      <c r="AJ595" s="79"/>
      <c r="AK595" s="211"/>
      <c r="AL595" s="211"/>
      <c r="AM595" s="211"/>
      <c r="AN595" s="211">
        <v>9.8476658279999969E-3</v>
      </c>
      <c r="AO595" s="211">
        <v>0.21175175221199999</v>
      </c>
      <c r="AP595" s="211">
        <v>0</v>
      </c>
      <c r="AQ595" s="211">
        <v>0</v>
      </c>
      <c r="AR595" s="211">
        <v>0</v>
      </c>
      <c r="AS595" s="211"/>
      <c r="AU595" s="28" t="s">
        <v>237</v>
      </c>
      <c r="AV595" s="28" t="s">
        <v>3</v>
      </c>
      <c r="AW595" t="s">
        <v>1</v>
      </c>
      <c r="AX595" t="s">
        <v>19</v>
      </c>
    </row>
    <row r="596" spans="1:50" ht="14.9" hidden="1" customHeight="1">
      <c r="A596" s="75" t="s">
        <v>29</v>
      </c>
      <c r="C596" s="76" t="s">
        <v>210</v>
      </c>
      <c r="D596" s="77" t="s">
        <v>50</v>
      </c>
      <c r="E596" s="81">
        <f t="shared" si="187"/>
        <v>0</v>
      </c>
      <c r="F596" s="82">
        <f t="shared" si="188"/>
        <v>0</v>
      </c>
      <c r="G596" s="82">
        <f t="shared" si="189"/>
        <v>0</v>
      </c>
      <c r="H596" s="82">
        <f t="shared" si="190"/>
        <v>5.9475799840669197E-9</v>
      </c>
      <c r="I596" s="32">
        <f t="shared" si="191"/>
        <v>0</v>
      </c>
      <c r="J596" s="32">
        <f t="shared" si="192"/>
        <v>0</v>
      </c>
      <c r="K596" s="348">
        <f t="shared" si="178"/>
        <v>0</v>
      </c>
      <c r="L596" s="348">
        <f t="shared" si="179"/>
        <v>0</v>
      </c>
      <c r="M596" s="84"/>
      <c r="N596" s="83"/>
      <c r="O596" s="83"/>
      <c r="P596" s="83"/>
      <c r="Q596" s="84"/>
      <c r="R596" s="83"/>
      <c r="S596" s="83"/>
      <c r="T596" s="81"/>
      <c r="U596" s="84"/>
      <c r="V596" s="83"/>
      <c r="W596" s="83"/>
      <c r="X596" s="81"/>
      <c r="Y596" s="83">
        <v>-0.87097800005702675</v>
      </c>
      <c r="Z596" s="83">
        <v>0.84366671407696037</v>
      </c>
      <c r="AA596" s="83">
        <v>1.1814318327799667E-2</v>
      </c>
      <c r="AB596" s="83">
        <v>1.5496973599846697E-2</v>
      </c>
      <c r="AC596" s="134">
        <v>-9.3483069742836378E-2</v>
      </c>
      <c r="AD596" s="79">
        <v>9.3483069742836378E-2</v>
      </c>
      <c r="AE596" s="79">
        <v>0</v>
      </c>
      <c r="AF596" s="79">
        <v>0</v>
      </c>
      <c r="AG596" s="79"/>
      <c r="AH596" s="79"/>
      <c r="AI596" s="79"/>
      <c r="AJ596" s="79"/>
      <c r="AK596" s="211"/>
      <c r="AL596" s="211"/>
      <c r="AM596" s="211"/>
      <c r="AN596" s="211"/>
      <c r="AO596" s="211"/>
      <c r="AP596" s="211"/>
      <c r="AQ596" s="211"/>
      <c r="AR596" s="211"/>
      <c r="AS596" s="211"/>
      <c r="AU596" s="28" t="s">
        <v>8</v>
      </c>
      <c r="AV596" s="28" t="s">
        <v>2</v>
      </c>
      <c r="AW596" t="s">
        <v>1</v>
      </c>
      <c r="AX596" t="s">
        <v>19</v>
      </c>
    </row>
    <row r="597" spans="1:50" ht="14.9" hidden="1" customHeight="1">
      <c r="A597" s="75" t="s">
        <v>66</v>
      </c>
      <c r="C597" s="76" t="s">
        <v>210</v>
      </c>
      <c r="D597" s="77" t="s">
        <v>50</v>
      </c>
      <c r="E597" s="81">
        <f t="shared" si="187"/>
        <v>0</v>
      </c>
      <c r="F597" s="82">
        <f t="shared" si="188"/>
        <v>0</v>
      </c>
      <c r="G597" s="82">
        <f t="shared" si="189"/>
        <v>0</v>
      </c>
      <c r="H597" s="82">
        <f t="shared" si="190"/>
        <v>0.18938099999999999</v>
      </c>
      <c r="I597" s="32">
        <f t="shared" si="191"/>
        <v>0</v>
      </c>
      <c r="J597" s="32">
        <f t="shared" si="192"/>
        <v>0</v>
      </c>
      <c r="K597" s="348">
        <f t="shared" si="178"/>
        <v>0</v>
      </c>
      <c r="L597" s="348">
        <f t="shared" si="179"/>
        <v>0</v>
      </c>
      <c r="M597" s="84"/>
      <c r="N597" s="83"/>
      <c r="O597" s="83"/>
      <c r="P597" s="83"/>
      <c r="Q597" s="84"/>
      <c r="R597" s="83"/>
      <c r="S597" s="83"/>
      <c r="T597" s="81"/>
      <c r="U597" s="84"/>
      <c r="V597" s="83"/>
      <c r="W597" s="83"/>
      <c r="X597" s="81"/>
      <c r="Y597" s="83"/>
      <c r="Z597" s="83">
        <v>-1.3691E-2</v>
      </c>
      <c r="AA597" s="83">
        <v>1.3691E-2</v>
      </c>
      <c r="AB597" s="83">
        <v>0.18938099999999999</v>
      </c>
      <c r="AC597" s="134">
        <v>-1.2444E-2</v>
      </c>
      <c r="AD597" s="79">
        <v>1.2444E-2</v>
      </c>
      <c r="AE597" s="79">
        <v>0</v>
      </c>
      <c r="AF597" s="79">
        <v>0</v>
      </c>
      <c r="AG597" s="79"/>
      <c r="AH597" s="79"/>
      <c r="AI597" s="79"/>
      <c r="AJ597" s="79"/>
      <c r="AK597" s="211"/>
      <c r="AL597" s="211"/>
      <c r="AM597" s="211"/>
      <c r="AN597" s="211"/>
      <c r="AO597" s="211"/>
      <c r="AP597" s="211"/>
      <c r="AQ597" s="211"/>
      <c r="AR597" s="211"/>
      <c r="AS597" s="211"/>
      <c r="AU597" s="28" t="s">
        <v>8</v>
      </c>
      <c r="AV597" s="28" t="s">
        <v>2</v>
      </c>
      <c r="AW597" t="s">
        <v>1</v>
      </c>
      <c r="AX597" t="s">
        <v>19</v>
      </c>
    </row>
    <row r="598" spans="1:50" ht="14.9" customHeight="1">
      <c r="A598" s="75" t="s">
        <v>241</v>
      </c>
      <c r="C598" s="76" t="s">
        <v>210</v>
      </c>
      <c r="D598" s="77" t="s">
        <v>50</v>
      </c>
      <c r="E598" s="81">
        <f t="shared" si="187"/>
        <v>0</v>
      </c>
      <c r="F598" s="82">
        <f t="shared" si="188"/>
        <v>0</v>
      </c>
      <c r="G598" s="82">
        <f t="shared" si="189"/>
        <v>0</v>
      </c>
      <c r="H598" s="82">
        <f t="shared" si="190"/>
        <v>-0.38754047815037668</v>
      </c>
      <c r="I598" s="32">
        <f t="shared" si="191"/>
        <v>2.2563855291941149E-2</v>
      </c>
      <c r="J598" s="32">
        <f t="shared" si="192"/>
        <v>0</v>
      </c>
      <c r="K598" s="348">
        <f t="shared" si="178"/>
        <v>0.13691284276957205</v>
      </c>
      <c r="L598" s="348">
        <f t="shared" si="179"/>
        <v>-9.7114068435425097E-2</v>
      </c>
      <c r="M598" s="84"/>
      <c r="N598" s="83"/>
      <c r="O598" s="83"/>
      <c r="P598" s="83"/>
      <c r="Q598" s="84"/>
      <c r="R598" s="83"/>
      <c r="S598" s="83"/>
      <c r="T598" s="81"/>
      <c r="U598" s="84"/>
      <c r="V598" s="83"/>
      <c r="W598" s="83"/>
      <c r="X598" s="81"/>
      <c r="Y598" s="83">
        <v>-0.41434203548733289</v>
      </c>
      <c r="Z598" s="83">
        <v>-0.34444075187131301</v>
      </c>
      <c r="AA598" s="83">
        <v>0.29053207395118635</v>
      </c>
      <c r="AB598" s="83">
        <v>8.0710235257082874E-2</v>
      </c>
      <c r="AC598" s="134">
        <v>8.7053120406708016E-3</v>
      </c>
      <c r="AD598" s="79">
        <v>1.5609692922649935E-2</v>
      </c>
      <c r="AE598" s="79">
        <v>-4.0571058137237395E-4</v>
      </c>
      <c r="AF598" s="79">
        <v>-1.3454390900072138E-3</v>
      </c>
      <c r="AG598" s="79"/>
      <c r="AH598" s="79"/>
      <c r="AI598" s="79"/>
      <c r="AJ598" s="79"/>
      <c r="AK598" s="211"/>
      <c r="AL598" s="211">
        <v>0.55180339886946173</v>
      </c>
      <c r="AM598" s="211">
        <v>1.7931177001939691E-4</v>
      </c>
      <c r="AN598" s="211">
        <v>-0.41506986786990907</v>
      </c>
      <c r="AO598" s="211">
        <v>-9.7114068435425097E-2</v>
      </c>
      <c r="AP598" s="211">
        <v>0</v>
      </c>
      <c r="AQ598" s="211">
        <v>0</v>
      </c>
      <c r="AR598" s="211">
        <v>0</v>
      </c>
      <c r="AS598" s="211"/>
      <c r="AU598" s="28" t="s">
        <v>8</v>
      </c>
      <c r="AV598" s="28" t="s">
        <v>2</v>
      </c>
      <c r="AW598" t="s">
        <v>1</v>
      </c>
      <c r="AX598" t="s">
        <v>19</v>
      </c>
    </row>
    <row r="599" spans="1:50" ht="14.9" customHeight="1">
      <c r="A599" s="75" t="s">
        <v>241</v>
      </c>
      <c r="C599" s="76" t="s">
        <v>237</v>
      </c>
      <c r="D599" s="77" t="s">
        <v>50</v>
      </c>
      <c r="E599" s="81">
        <f t="shared" si="187"/>
        <v>0</v>
      </c>
      <c r="F599" s="82">
        <f t="shared" si="188"/>
        <v>0</v>
      </c>
      <c r="G599" s="82">
        <f t="shared" si="189"/>
        <v>0</v>
      </c>
      <c r="H599" s="82">
        <f t="shared" si="190"/>
        <v>-4.0518697586360057E-2</v>
      </c>
      <c r="I599" s="32">
        <f t="shared" si="191"/>
        <v>0.18217940712383901</v>
      </c>
      <c r="J599" s="32">
        <f t="shared" si="192"/>
        <v>0</v>
      </c>
      <c r="K599" s="348">
        <f t="shared" si="178"/>
        <v>1.1619942977955933E-2</v>
      </c>
      <c r="L599" s="348">
        <f t="shared" si="179"/>
        <v>-1.2197545958125406E-2</v>
      </c>
      <c r="M599" s="84"/>
      <c r="N599" s="83"/>
      <c r="O599" s="83"/>
      <c r="P599" s="83"/>
      <c r="Q599" s="84"/>
      <c r="R599" s="83"/>
      <c r="S599" s="83"/>
      <c r="T599" s="81"/>
      <c r="U599" s="84"/>
      <c r="V599" s="83"/>
      <c r="W599" s="83"/>
      <c r="X599" s="81"/>
      <c r="Y599" s="83">
        <v>0</v>
      </c>
      <c r="Z599" s="83">
        <v>-6.4391921769656704E-2</v>
      </c>
      <c r="AA599" s="83">
        <v>2.2627372339883087E-2</v>
      </c>
      <c r="AB599" s="83">
        <v>1.2458518434135604E-3</v>
      </c>
      <c r="AC599" s="134">
        <v>7.8150325553413433E-2</v>
      </c>
      <c r="AD599" s="79">
        <v>0.11766955061649272</v>
      </c>
      <c r="AE599" s="79">
        <v>-4.6304489347287758E-3</v>
      </c>
      <c r="AF599" s="79">
        <v>-9.0100201113383627E-3</v>
      </c>
      <c r="AG599" s="79"/>
      <c r="AH599" s="79"/>
      <c r="AI599" s="79"/>
      <c r="AJ599" s="79"/>
      <c r="AK599" s="211"/>
      <c r="AL599" s="211">
        <v>5.1541840558426255E-2</v>
      </c>
      <c r="AM599" s="211">
        <v>-1.4451796733474659E-3</v>
      </c>
      <c r="AN599" s="211">
        <v>-3.8476717907122857E-2</v>
      </c>
      <c r="AO599" s="211">
        <v>-1.2197545958125406E-2</v>
      </c>
      <c r="AP599" s="211">
        <v>0</v>
      </c>
      <c r="AQ599" s="211">
        <v>0</v>
      </c>
      <c r="AR599" s="211">
        <v>0</v>
      </c>
      <c r="AS599" s="211"/>
      <c r="AU599" s="28" t="s">
        <v>237</v>
      </c>
      <c r="AV599" s="28" t="s">
        <v>3</v>
      </c>
      <c r="AW599" t="s">
        <v>1</v>
      </c>
      <c r="AX599" t="s">
        <v>19</v>
      </c>
    </row>
    <row r="600" spans="1:50" ht="14.9" hidden="1" customHeight="1">
      <c r="A600" s="75" t="s">
        <v>257</v>
      </c>
      <c r="C600" s="76" t="s">
        <v>210</v>
      </c>
      <c r="D600" s="77" t="s">
        <v>50</v>
      </c>
      <c r="E600" s="81">
        <f t="shared" si="187"/>
        <v>0</v>
      </c>
      <c r="F600" s="82">
        <f t="shared" si="188"/>
        <v>0</v>
      </c>
      <c r="G600" s="82">
        <f t="shared" si="189"/>
        <v>0</v>
      </c>
      <c r="H600" s="82">
        <f t="shared" si="190"/>
        <v>-0.19003131554896591</v>
      </c>
      <c r="I600" s="32">
        <f t="shared" si="191"/>
        <v>-0.61971455149439358</v>
      </c>
      <c r="J600" s="32">
        <f t="shared" si="192"/>
        <v>0.76828729050637801</v>
      </c>
      <c r="K600" s="348">
        <f t="shared" si="178"/>
        <v>0</v>
      </c>
      <c r="L600" s="348">
        <f t="shared" si="179"/>
        <v>0</v>
      </c>
      <c r="M600" s="84"/>
      <c r="N600" s="83"/>
      <c r="O600" s="83"/>
      <c r="P600" s="83"/>
      <c r="Q600" s="84"/>
      <c r="R600" s="83"/>
      <c r="S600" s="83"/>
      <c r="T600" s="81"/>
      <c r="U600" s="84"/>
      <c r="V600" s="83"/>
      <c r="W600" s="83"/>
      <c r="X600" s="81"/>
      <c r="Y600" s="83">
        <v>-1.333074734604504</v>
      </c>
      <c r="Z600" s="83">
        <v>4.1590152446503827</v>
      </c>
      <c r="AA600" s="83">
        <v>-1.2891117452825054</v>
      </c>
      <c r="AB600" s="83">
        <v>-1.7268600803123391</v>
      </c>
      <c r="AC600" s="134">
        <v>-0.70111695678727037</v>
      </c>
      <c r="AD600" s="79">
        <v>-2.9203941952001711E-2</v>
      </c>
      <c r="AE600" s="79">
        <v>-0.49699595180074208</v>
      </c>
      <c r="AF600" s="79">
        <v>0.60760229904562046</v>
      </c>
      <c r="AG600" s="79">
        <v>0.14604586295636607</v>
      </c>
      <c r="AH600" s="79">
        <v>-2.7625446596661472</v>
      </c>
      <c r="AI600" s="79">
        <v>3.1989379948071965</v>
      </c>
      <c r="AJ600" s="79">
        <v>0.18584809240896272</v>
      </c>
      <c r="AK600" s="211">
        <v>0</v>
      </c>
      <c r="AL600" s="211">
        <v>0</v>
      </c>
      <c r="AM600" s="211">
        <v>0</v>
      </c>
      <c r="AN600" s="211">
        <v>0</v>
      </c>
      <c r="AO600" s="211">
        <v>0</v>
      </c>
      <c r="AP600" s="211">
        <v>0</v>
      </c>
      <c r="AQ600" s="211">
        <v>0</v>
      </c>
      <c r="AR600" s="211">
        <v>0</v>
      </c>
      <c r="AS600" s="211"/>
      <c r="AU600" s="28" t="s">
        <v>8</v>
      </c>
      <c r="AV600" s="28" t="s">
        <v>2</v>
      </c>
      <c r="AW600" t="s">
        <v>1</v>
      </c>
      <c r="AX600" t="s">
        <v>19</v>
      </c>
    </row>
    <row r="601" spans="1:50" ht="14.9" hidden="1" customHeight="1">
      <c r="A601" s="75" t="s">
        <v>244</v>
      </c>
      <c r="C601" s="76" t="s">
        <v>210</v>
      </c>
      <c r="D601" s="77" t="s">
        <v>49</v>
      </c>
      <c r="E601" s="81">
        <f t="shared" si="187"/>
        <v>0</v>
      </c>
      <c r="F601" s="82">
        <f t="shared" si="188"/>
        <v>0</v>
      </c>
      <c r="G601" s="82">
        <f t="shared" si="189"/>
        <v>0</v>
      </c>
      <c r="H601" s="82">
        <f t="shared" si="190"/>
        <v>9.8609964807275685E-2</v>
      </c>
      <c r="I601" s="32">
        <f t="shared" si="191"/>
        <v>0.65083676431380399</v>
      </c>
      <c r="J601" s="32">
        <f t="shared" si="192"/>
        <v>0</v>
      </c>
      <c r="K601" s="348">
        <f t="shared" si="178"/>
        <v>0</v>
      </c>
      <c r="L601" s="348">
        <f t="shared" si="179"/>
        <v>0</v>
      </c>
      <c r="M601" s="84"/>
      <c r="N601" s="83"/>
      <c r="O601" s="83"/>
      <c r="P601" s="83"/>
      <c r="Q601" s="84"/>
      <c r="R601" s="83"/>
      <c r="S601" s="83"/>
      <c r="T601" s="81"/>
      <c r="U601" s="84"/>
      <c r="V601" s="83"/>
      <c r="W601" s="83"/>
      <c r="X601" s="81"/>
      <c r="Y601" s="83">
        <v>-0.72935917385369287</v>
      </c>
      <c r="Z601" s="83">
        <v>0.71262494962876011</v>
      </c>
      <c r="AA601" s="83">
        <v>0.16608654809652745</v>
      </c>
      <c r="AB601" s="83">
        <v>-5.0742359064319009E-2</v>
      </c>
      <c r="AC601" s="134">
        <v>0.86370340783860411</v>
      </c>
      <c r="AD601" s="79">
        <v>0.12867678930908821</v>
      </c>
      <c r="AE601" s="79">
        <v>-0.3339898994847208</v>
      </c>
      <c r="AF601" s="79">
        <v>-7.5535333491675294E-3</v>
      </c>
      <c r="AG601" s="79"/>
      <c r="AH601" s="79"/>
      <c r="AI601" s="79"/>
      <c r="AJ601" s="79"/>
      <c r="AK601" s="211"/>
      <c r="AL601" s="211"/>
      <c r="AM601" s="211"/>
      <c r="AN601" s="211"/>
      <c r="AO601" s="211"/>
      <c r="AP601" s="211"/>
      <c r="AQ601" s="211"/>
      <c r="AR601" s="211"/>
      <c r="AS601" s="211"/>
      <c r="AU601" s="28" t="s">
        <v>8</v>
      </c>
      <c r="AV601" s="28" t="s">
        <v>2</v>
      </c>
      <c r="AW601" t="s">
        <v>1</v>
      </c>
      <c r="AX601" t="s">
        <v>19</v>
      </c>
    </row>
    <row r="602" spans="1:50" ht="14.9" customHeight="1">
      <c r="A602" s="75" t="s">
        <v>370</v>
      </c>
      <c r="C602" s="76" t="s">
        <v>210</v>
      </c>
      <c r="D602" s="77" t="s">
        <v>49</v>
      </c>
      <c r="E602" s="81">
        <f t="shared" si="187"/>
        <v>0</v>
      </c>
      <c r="F602" s="82">
        <f t="shared" si="188"/>
        <v>0</v>
      </c>
      <c r="G602" s="82">
        <f t="shared" si="189"/>
        <v>0</v>
      </c>
      <c r="H602" s="82">
        <f t="shared" si="190"/>
        <v>0.13912889361622582</v>
      </c>
      <c r="I602" s="32">
        <f t="shared" si="191"/>
        <v>1.2735994744184298E-2</v>
      </c>
      <c r="J602" s="32">
        <f t="shared" si="192"/>
        <v>0</v>
      </c>
      <c r="K602" s="348">
        <f t="shared" si="178"/>
        <v>-0.71609622462905054</v>
      </c>
      <c r="L602" s="348">
        <f t="shared" si="179"/>
        <v>0.28131277813979971</v>
      </c>
      <c r="M602" s="84"/>
      <c r="N602" s="83"/>
      <c r="O602" s="83"/>
      <c r="P602" s="83"/>
      <c r="Q602" s="84"/>
      <c r="R602" s="83"/>
      <c r="S602" s="83"/>
      <c r="T602" s="81"/>
      <c r="U602" s="84"/>
      <c r="V602" s="83"/>
      <c r="W602" s="83"/>
      <c r="X602" s="81"/>
      <c r="Y602" s="83">
        <v>-1.2348422790909583</v>
      </c>
      <c r="Z602" s="83">
        <v>1.1653041352200202</v>
      </c>
      <c r="AA602" s="83">
        <v>-0.3227094952971723</v>
      </c>
      <c r="AB602" s="83">
        <v>0.53137653278433628</v>
      </c>
      <c r="AC602" s="84">
        <v>7.8600658375214572E-2</v>
      </c>
      <c r="AD602" s="79">
        <v>-6.1976553767001022E-2</v>
      </c>
      <c r="AE602" s="79">
        <v>4.5822514566988284E-2</v>
      </c>
      <c r="AF602" s="79">
        <v>-4.9710624431017536E-2</v>
      </c>
      <c r="AG602" s="79">
        <v>-0.5102585610611976</v>
      </c>
      <c r="AH602" s="79">
        <v>0.33516265193481354</v>
      </c>
      <c r="AI602" s="79">
        <v>0.17509590912638406</v>
      </c>
      <c r="AJ602" s="79">
        <v>0</v>
      </c>
      <c r="AK602" s="211">
        <v>3.120470891568396E-2</v>
      </c>
      <c r="AL602" s="211">
        <v>-3.120470891568396E-2</v>
      </c>
      <c r="AM602" s="211">
        <v>0.34751744461897593</v>
      </c>
      <c r="AN602" s="211">
        <v>-1.0636136692480265</v>
      </c>
      <c r="AO602" s="211">
        <v>0.28131277813979971</v>
      </c>
      <c r="AP602" s="211">
        <v>0</v>
      </c>
      <c r="AQ602" s="211">
        <v>0</v>
      </c>
      <c r="AR602" s="211">
        <v>0</v>
      </c>
      <c r="AS602" s="211"/>
      <c r="AU602" s="28" t="s">
        <v>8</v>
      </c>
      <c r="AV602" s="28" t="s">
        <v>2</v>
      </c>
      <c r="AW602" t="s">
        <v>1</v>
      </c>
      <c r="AX602" t="s">
        <v>19</v>
      </c>
    </row>
    <row r="603" spans="1:50" ht="14.9" customHeight="1">
      <c r="A603" s="75" t="s">
        <v>63</v>
      </c>
      <c r="C603" s="76" t="s">
        <v>210</v>
      </c>
      <c r="D603" s="30" t="s">
        <v>218</v>
      </c>
      <c r="E603" s="81">
        <f t="shared" si="187"/>
        <v>0</v>
      </c>
      <c r="F603" s="82">
        <f t="shared" si="188"/>
        <v>0</v>
      </c>
      <c r="G603" s="82">
        <f t="shared" si="189"/>
        <v>0</v>
      </c>
      <c r="H603" s="82">
        <f t="shared" si="190"/>
        <v>0.15546176</v>
      </c>
      <c r="I603" s="32">
        <f t="shared" si="191"/>
        <v>0</v>
      </c>
      <c r="J603" s="32">
        <f t="shared" si="192"/>
        <v>0</v>
      </c>
      <c r="K603" s="348">
        <f t="shared" si="178"/>
        <v>-1.3701319999999999E-2</v>
      </c>
      <c r="L603" s="348">
        <f t="shared" si="179"/>
        <v>-0.16223774999999999</v>
      </c>
      <c r="M603" s="84"/>
      <c r="N603" s="83"/>
      <c r="O603" s="83"/>
      <c r="P603" s="83"/>
      <c r="Q603" s="84"/>
      <c r="R603" s="83"/>
      <c r="S603" s="83"/>
      <c r="T603" s="81"/>
      <c r="U603" s="84"/>
      <c r="V603" s="83"/>
      <c r="W603" s="83"/>
      <c r="X603" s="81"/>
      <c r="Y603" s="83">
        <v>-0.90386776000000002</v>
      </c>
      <c r="Z603" s="83">
        <v>0.6385977599999999</v>
      </c>
      <c r="AA603" s="83">
        <v>-0.10378575999999984</v>
      </c>
      <c r="AB603" s="83">
        <v>0.52451751999999996</v>
      </c>
      <c r="AC603" s="84">
        <v>1.7956639999999999E-2</v>
      </c>
      <c r="AD603" s="79">
        <v>-0.37893662999999994</v>
      </c>
      <c r="AE603" s="79">
        <v>0.56018409000000002</v>
      </c>
      <c r="AF603" s="79">
        <v>-0.19920410000000011</v>
      </c>
      <c r="AG603" s="79"/>
      <c r="AH603" s="79"/>
      <c r="AI603" s="79">
        <v>3.4999999999999998E-7</v>
      </c>
      <c r="AJ603" s="79">
        <v>-3.4999999999999998E-7</v>
      </c>
      <c r="AK603" s="211">
        <v>6.8000000000000005E-7</v>
      </c>
      <c r="AL603" s="211">
        <v>0</v>
      </c>
      <c r="AM603" s="211">
        <v>0</v>
      </c>
      <c r="AN603" s="211">
        <v>-1.3701999999999999E-2</v>
      </c>
      <c r="AO603" s="211">
        <v>-0.16223774999999999</v>
      </c>
      <c r="AP603" s="211">
        <v>0</v>
      </c>
      <c r="AQ603" s="211">
        <v>0</v>
      </c>
      <c r="AR603" s="211">
        <v>0</v>
      </c>
      <c r="AS603" s="211"/>
      <c r="AU603" s="28" t="s">
        <v>8</v>
      </c>
      <c r="AV603" s="28" t="s">
        <v>2</v>
      </c>
      <c r="AW603" t="s">
        <v>1</v>
      </c>
      <c r="AX603" t="s">
        <v>19</v>
      </c>
    </row>
    <row r="604" spans="1:50" ht="14.9" customHeight="1">
      <c r="A604" s="75" t="s">
        <v>70</v>
      </c>
      <c r="C604" s="76" t="s">
        <v>210</v>
      </c>
      <c r="D604" s="77" t="s">
        <v>49</v>
      </c>
      <c r="E604" s="81">
        <f t="shared" si="187"/>
        <v>0</v>
      </c>
      <c r="F604" s="82">
        <f t="shared" si="188"/>
        <v>0</v>
      </c>
      <c r="G604" s="82">
        <f t="shared" si="189"/>
        <v>0</v>
      </c>
      <c r="H604" s="82">
        <f t="shared" si="190"/>
        <v>4.0619182195287262E-2</v>
      </c>
      <c r="I604" s="32">
        <f t="shared" si="191"/>
        <v>-0.60247043428117841</v>
      </c>
      <c r="J604" s="32">
        <f t="shared" si="192"/>
        <v>2.6545698467330547</v>
      </c>
      <c r="K604" s="348">
        <f t="shared" si="178"/>
        <v>-1.1298716991104127</v>
      </c>
      <c r="L604" s="348">
        <f t="shared" si="179"/>
        <v>-1.525591549867459</v>
      </c>
      <c r="M604" s="84"/>
      <c r="N604" s="83"/>
      <c r="O604" s="83"/>
      <c r="P604" s="83"/>
      <c r="Q604" s="84"/>
      <c r="R604" s="83"/>
      <c r="S604" s="83"/>
      <c r="T604" s="81"/>
      <c r="U604" s="84"/>
      <c r="V604" s="83"/>
      <c r="W604" s="83"/>
      <c r="X604" s="81"/>
      <c r="Y604" s="83">
        <v>-1.7491428063203927</v>
      </c>
      <c r="Z604" s="83">
        <v>1.712235356765164</v>
      </c>
      <c r="AA604" s="83">
        <v>-0.16262650509625742</v>
      </c>
      <c r="AB604" s="83">
        <v>0.24015313684677331</v>
      </c>
      <c r="AC604" s="84">
        <v>2.2517599204377396E-2</v>
      </c>
      <c r="AD604" s="79">
        <v>9.5613508486711796E-2</v>
      </c>
      <c r="AE604" s="79">
        <v>-8.4463126874725791E-2</v>
      </c>
      <c r="AF604" s="79">
        <v>-0.63613841509754188</v>
      </c>
      <c r="AG604" s="79">
        <v>0.43721985132032792</v>
      </c>
      <c r="AH604" s="79">
        <v>1.812015656361337</v>
      </c>
      <c r="AI604" s="79">
        <v>1.7134183059416839</v>
      </c>
      <c r="AJ604" s="79">
        <v>-1.3080839668902939</v>
      </c>
      <c r="AK604" s="211">
        <v>-1.9959342929979951</v>
      </c>
      <c r="AL604" s="211">
        <v>-0.3691541150747677</v>
      </c>
      <c r="AM604" s="211">
        <v>0.82519910628285298</v>
      </c>
      <c r="AN604" s="211">
        <v>0.41001760267949705</v>
      </c>
      <c r="AO604" s="211">
        <v>-1.009175429695955</v>
      </c>
      <c r="AP604" s="211">
        <v>-0.51641612017150418</v>
      </c>
      <c r="AQ604" s="211">
        <v>0</v>
      </c>
      <c r="AR604" s="211">
        <v>0</v>
      </c>
      <c r="AS604" s="211"/>
      <c r="AU604" s="28" t="s">
        <v>8</v>
      </c>
      <c r="AV604" s="28" t="s">
        <v>2</v>
      </c>
      <c r="AW604" t="s">
        <v>1</v>
      </c>
      <c r="AX604" t="s">
        <v>19</v>
      </c>
    </row>
    <row r="605" spans="1:50" ht="14.5" hidden="1" customHeight="1">
      <c r="A605" s="75" t="s">
        <v>253</v>
      </c>
      <c r="C605" s="76" t="s">
        <v>210</v>
      </c>
      <c r="D605" s="77" t="s">
        <v>49</v>
      </c>
      <c r="E605" s="81">
        <f t="shared" si="187"/>
        <v>0</v>
      </c>
      <c r="F605" s="82">
        <f t="shared" si="188"/>
        <v>0</v>
      </c>
      <c r="G605" s="82">
        <f t="shared" si="189"/>
        <v>0</v>
      </c>
      <c r="H605" s="82">
        <f t="shared" si="190"/>
        <v>-6.8092747384432495E-2</v>
      </c>
      <c r="I605" s="32">
        <f t="shared" si="191"/>
        <v>7.0603666370829599E-2</v>
      </c>
      <c r="J605" s="32">
        <f t="shared" si="192"/>
        <v>0</v>
      </c>
      <c r="K605" s="348">
        <f t="shared" si="178"/>
        <v>0</v>
      </c>
      <c r="L605" s="348">
        <f t="shared" si="179"/>
        <v>0</v>
      </c>
      <c r="M605" s="84"/>
      <c r="N605" s="83"/>
      <c r="O605" s="83"/>
      <c r="P605" s="83"/>
      <c r="Q605" s="84"/>
      <c r="R605" s="83"/>
      <c r="S605" s="83"/>
      <c r="T605" s="81"/>
      <c r="U605" s="84"/>
      <c r="V605" s="83"/>
      <c r="W605" s="83"/>
      <c r="X605" s="81"/>
      <c r="Y605" s="83">
        <v>-0.51357200088084776</v>
      </c>
      <c r="Z605" s="83">
        <v>0.42589375286945713</v>
      </c>
      <c r="AA605" s="83">
        <v>-0.35593457027139341</v>
      </c>
      <c r="AB605" s="83">
        <v>0.37552007089835154</v>
      </c>
      <c r="AC605" s="84">
        <v>0.14425689179981513</v>
      </c>
      <c r="AD605" s="79">
        <v>0.57429858094067754</v>
      </c>
      <c r="AE605" s="79">
        <v>-0.24884495514801155</v>
      </c>
      <c r="AF605" s="79">
        <v>-0.39910685122165157</v>
      </c>
      <c r="AG605" s="79"/>
      <c r="AH605" s="79"/>
      <c r="AI605" s="79"/>
      <c r="AJ605" s="79"/>
      <c r="AK605" s="211"/>
      <c r="AL605" s="211"/>
      <c r="AM605" s="211"/>
      <c r="AN605" s="211"/>
      <c r="AO605" s="211"/>
      <c r="AP605" s="211"/>
      <c r="AQ605" s="211"/>
      <c r="AR605" s="211"/>
      <c r="AS605" s="211"/>
      <c r="AU605" s="28" t="s">
        <v>8</v>
      </c>
      <c r="AV605" s="28" t="s">
        <v>2</v>
      </c>
      <c r="AW605" t="s">
        <v>1</v>
      </c>
      <c r="AX605" t="s">
        <v>19</v>
      </c>
    </row>
    <row r="606" spans="1:50" ht="14.9" hidden="1" customHeight="1">
      <c r="A606" s="75" t="s">
        <v>271</v>
      </c>
      <c r="C606" s="76" t="s">
        <v>9</v>
      </c>
      <c r="D606" s="77" t="s">
        <v>49</v>
      </c>
      <c r="E606" s="81">
        <f t="shared" si="187"/>
        <v>0</v>
      </c>
      <c r="F606" s="82">
        <f t="shared" si="188"/>
        <v>0</v>
      </c>
      <c r="G606" s="82">
        <f t="shared" si="189"/>
        <v>0</v>
      </c>
      <c r="H606" s="82">
        <f t="shared" si="190"/>
        <v>0</v>
      </c>
      <c r="I606" s="32">
        <f t="shared" si="191"/>
        <v>0</v>
      </c>
      <c r="J606" s="32">
        <f t="shared" si="192"/>
        <v>0</v>
      </c>
      <c r="K606" s="348">
        <f t="shared" si="178"/>
        <v>0</v>
      </c>
      <c r="L606" s="348">
        <f t="shared" si="179"/>
        <v>0</v>
      </c>
      <c r="M606" s="84"/>
      <c r="N606" s="83"/>
      <c r="O606" s="83"/>
      <c r="P606" s="83"/>
      <c r="Q606" s="84"/>
      <c r="R606" s="83"/>
      <c r="S606" s="83"/>
      <c r="T606" s="81"/>
      <c r="U606" s="84"/>
      <c r="V606" s="83"/>
      <c r="W606" s="83"/>
      <c r="X606" s="81"/>
      <c r="Y606" s="83"/>
      <c r="Z606" s="83">
        <v>-7.1231120771178283E-2</v>
      </c>
      <c r="AA606" s="83">
        <v>7.1231120771178283E-2</v>
      </c>
      <c r="AB606" s="83"/>
      <c r="AC606" s="84"/>
      <c r="AD606" s="79"/>
      <c r="AE606" s="79"/>
      <c r="AF606" s="79"/>
      <c r="AG606" s="79"/>
      <c r="AH606" s="79"/>
      <c r="AI606" s="79"/>
      <c r="AJ606" s="79"/>
      <c r="AK606" s="211"/>
      <c r="AL606" s="211"/>
      <c r="AM606" s="211"/>
      <c r="AN606" s="211"/>
      <c r="AO606" s="211"/>
      <c r="AP606" s="211"/>
      <c r="AQ606" s="211"/>
      <c r="AR606" s="211"/>
      <c r="AS606" s="211"/>
      <c r="AU606" s="28" t="s">
        <v>9</v>
      </c>
      <c r="AV606" s="28" t="s">
        <v>2</v>
      </c>
      <c r="AW606" t="s">
        <v>1</v>
      </c>
      <c r="AX606" t="s">
        <v>19</v>
      </c>
    </row>
    <row r="607" spans="1:50" ht="14.9" customHeight="1">
      <c r="A607" s="75" t="s">
        <v>259</v>
      </c>
      <c r="C607" s="76" t="s">
        <v>210</v>
      </c>
      <c r="D607" s="77" t="s">
        <v>49</v>
      </c>
      <c r="E607" s="81">
        <f t="shared" si="187"/>
        <v>0</v>
      </c>
      <c r="F607" s="82">
        <f t="shared" si="188"/>
        <v>0</v>
      </c>
      <c r="G607" s="82">
        <f t="shared" si="189"/>
        <v>0</v>
      </c>
      <c r="H607" s="82">
        <f t="shared" si="190"/>
        <v>-4.9300161214185789E-2</v>
      </c>
      <c r="I607" s="32">
        <f t="shared" si="191"/>
        <v>0</v>
      </c>
      <c r="J607" s="32">
        <f t="shared" si="192"/>
        <v>0</v>
      </c>
      <c r="K607" s="348">
        <f t="shared" si="178"/>
        <v>-0.53314173305200252</v>
      </c>
      <c r="L607" s="348">
        <f t="shared" si="179"/>
        <v>0.22191313748096039</v>
      </c>
      <c r="M607" s="84"/>
      <c r="N607" s="83"/>
      <c r="O607" s="83"/>
      <c r="P607" s="83"/>
      <c r="Q607" s="84"/>
      <c r="R607" s="83"/>
      <c r="S607" s="83"/>
      <c r="T607" s="81"/>
      <c r="U607" s="84"/>
      <c r="V607" s="83"/>
      <c r="W607" s="83"/>
      <c r="X607" s="81"/>
      <c r="Y607" s="83"/>
      <c r="Z607" s="83">
        <v>-2.6161652313969306E-2</v>
      </c>
      <c r="AA607" s="83">
        <v>-0.34164356591328343</v>
      </c>
      <c r="AB607" s="83">
        <v>0.31850505701306697</v>
      </c>
      <c r="AC607" s="84">
        <v>2.8674888225604118E-3</v>
      </c>
      <c r="AD607" s="79">
        <v>0.22375237430747894</v>
      </c>
      <c r="AE607" s="79">
        <v>-0.10214468109184199</v>
      </c>
      <c r="AF607" s="79">
        <v>-0.12447518203819735</v>
      </c>
      <c r="AG607" s="79"/>
      <c r="AH607" s="79">
        <v>0.43092728524323776</v>
      </c>
      <c r="AI607" s="79">
        <v>-0.43092728524323776</v>
      </c>
      <c r="AJ607" s="79">
        <v>0</v>
      </c>
      <c r="AK607" s="211">
        <v>0</v>
      </c>
      <c r="AL607" s="211">
        <v>0</v>
      </c>
      <c r="AM607" s="211">
        <v>0</v>
      </c>
      <c r="AN607" s="211">
        <v>-0.53314173305200252</v>
      </c>
      <c r="AO607" s="211">
        <v>0.22191313748096039</v>
      </c>
      <c r="AP607" s="211">
        <v>0</v>
      </c>
      <c r="AQ607" s="211">
        <v>0</v>
      </c>
      <c r="AR607" s="211">
        <v>0</v>
      </c>
      <c r="AS607" s="211"/>
      <c r="AU607" s="28" t="s">
        <v>8</v>
      </c>
      <c r="AV607" s="28" t="s">
        <v>2</v>
      </c>
      <c r="AW607" t="s">
        <v>1</v>
      </c>
      <c r="AX607" t="s">
        <v>19</v>
      </c>
    </row>
    <row r="608" spans="1:50" ht="14.9" hidden="1" customHeight="1">
      <c r="A608" s="75" t="s">
        <v>262</v>
      </c>
      <c r="C608" s="76" t="s">
        <v>210</v>
      </c>
      <c r="D608" s="77" t="s">
        <v>50</v>
      </c>
      <c r="E608" s="81">
        <f t="shared" si="187"/>
        <v>0</v>
      </c>
      <c r="F608" s="82">
        <f t="shared" si="188"/>
        <v>0</v>
      </c>
      <c r="G608" s="82">
        <f t="shared" si="189"/>
        <v>0</v>
      </c>
      <c r="H608" s="82">
        <f t="shared" si="190"/>
        <v>0</v>
      </c>
      <c r="I608" s="32">
        <f t="shared" si="191"/>
        <v>0</v>
      </c>
      <c r="J608" s="32">
        <f t="shared" si="192"/>
        <v>0</v>
      </c>
      <c r="K608" s="348">
        <f t="shared" si="178"/>
        <v>0</v>
      </c>
      <c r="L608" s="348">
        <f t="shared" si="179"/>
        <v>0</v>
      </c>
      <c r="M608" s="84"/>
      <c r="N608" s="83"/>
      <c r="O608" s="83"/>
      <c r="P608" s="83"/>
      <c r="Q608" s="84"/>
      <c r="R608" s="83"/>
      <c r="S608" s="83"/>
      <c r="T608" s="81"/>
      <c r="U608" s="84"/>
      <c r="V608" s="83"/>
      <c r="W608" s="83"/>
      <c r="X608" s="81"/>
      <c r="Y608" s="83"/>
      <c r="Z608" s="83">
        <v>-4.96213251067869E-2</v>
      </c>
      <c r="AA608" s="83">
        <v>-5.1407536534779648E-2</v>
      </c>
      <c r="AB608" s="83">
        <v>0.10102886164156655</v>
      </c>
      <c r="AC608" s="84">
        <v>2.5366420176944405E-3</v>
      </c>
      <c r="AD608" s="79">
        <v>-2.5366420176944405E-3</v>
      </c>
      <c r="AE608" s="79">
        <v>0</v>
      </c>
      <c r="AF608" s="79">
        <v>0</v>
      </c>
      <c r="AG608" s="79"/>
      <c r="AH608" s="79"/>
      <c r="AI608" s="79"/>
      <c r="AJ608" s="79"/>
      <c r="AK608" s="211"/>
      <c r="AL608" s="211"/>
      <c r="AM608" s="211"/>
      <c r="AN608" s="211"/>
      <c r="AO608" s="211"/>
      <c r="AP608" s="211"/>
      <c r="AQ608" s="211"/>
      <c r="AR608" s="211"/>
      <c r="AS608" s="211"/>
      <c r="AU608" s="28" t="s">
        <v>8</v>
      </c>
      <c r="AV608" s="28" t="s">
        <v>2</v>
      </c>
      <c r="AW608" t="s">
        <v>1</v>
      </c>
      <c r="AX608" t="s">
        <v>19</v>
      </c>
    </row>
    <row r="609" spans="1:50" ht="14.9" hidden="1" customHeight="1">
      <c r="A609" s="75" t="s">
        <v>371</v>
      </c>
      <c r="C609" s="76" t="s">
        <v>210</v>
      </c>
      <c r="D609" s="77" t="s">
        <v>50</v>
      </c>
      <c r="E609" s="81">
        <f t="shared" si="187"/>
        <v>0</v>
      </c>
      <c r="F609" s="82">
        <f t="shared" si="188"/>
        <v>0</v>
      </c>
      <c r="G609" s="82">
        <f t="shared" si="189"/>
        <v>0</v>
      </c>
      <c r="H609" s="82">
        <f t="shared" si="190"/>
        <v>-1.3581934209769475E-3</v>
      </c>
      <c r="I609" s="32">
        <f t="shared" si="191"/>
        <v>1.3282194152426908E-3</v>
      </c>
      <c r="J609" s="32">
        <f t="shared" si="192"/>
        <v>0</v>
      </c>
      <c r="K609" s="348">
        <f t="shared" si="178"/>
        <v>0</v>
      </c>
      <c r="L609" s="348">
        <f t="shared" si="179"/>
        <v>0</v>
      </c>
      <c r="M609" s="84"/>
      <c r="N609" s="83"/>
      <c r="O609" s="83"/>
      <c r="P609" s="83"/>
      <c r="Q609" s="84"/>
      <c r="R609" s="83"/>
      <c r="S609" s="83"/>
      <c r="T609" s="81"/>
      <c r="U609" s="84"/>
      <c r="V609" s="83"/>
      <c r="W609" s="83"/>
      <c r="X609" s="81"/>
      <c r="Y609" s="83"/>
      <c r="Z609" s="83">
        <v>-9.0980873279544374E-3</v>
      </c>
      <c r="AA609" s="83">
        <v>4.5196594621056685E-4</v>
      </c>
      <c r="AB609" s="83">
        <v>7.2879279607669231E-3</v>
      </c>
      <c r="AC609" s="84">
        <v>3.2037300277300939E-3</v>
      </c>
      <c r="AD609" s="79">
        <v>-1.8241194770867463E-3</v>
      </c>
      <c r="AE609" s="79">
        <v>-3.1873981240566202E-5</v>
      </c>
      <c r="AF609" s="79">
        <v>-1.9517154160090654E-5</v>
      </c>
      <c r="AG609" s="79"/>
      <c r="AH609" s="79"/>
      <c r="AI609" s="79"/>
      <c r="AJ609" s="79"/>
      <c r="AK609" s="211"/>
      <c r="AL609" s="211">
        <v>4.1351791578571827E-4</v>
      </c>
      <c r="AM609" s="211">
        <v>-4.1351791578571827E-4</v>
      </c>
      <c r="AN609" s="211">
        <v>0</v>
      </c>
      <c r="AO609" s="211">
        <v>0</v>
      </c>
      <c r="AP609" s="211">
        <v>0</v>
      </c>
      <c r="AQ609" s="211">
        <v>0</v>
      </c>
      <c r="AR609" s="211">
        <v>0</v>
      </c>
      <c r="AS609" s="211"/>
      <c r="AU609" s="28" t="s">
        <v>8</v>
      </c>
      <c r="AV609" s="28" t="s">
        <v>2</v>
      </c>
      <c r="AW609" t="s">
        <v>1</v>
      </c>
      <c r="AX609" t="s">
        <v>19</v>
      </c>
    </row>
    <row r="610" spans="1:50" ht="14.9" hidden="1" customHeight="1">
      <c r="A610" s="75" t="s">
        <v>245</v>
      </c>
      <c r="C610" s="76" t="s">
        <v>9</v>
      </c>
      <c r="D610" s="77" t="s">
        <v>50</v>
      </c>
      <c r="E610" s="81">
        <f t="shared" si="187"/>
        <v>0</v>
      </c>
      <c r="F610" s="82">
        <f t="shared" si="188"/>
        <v>0</v>
      </c>
      <c r="G610" s="82">
        <f t="shared" si="189"/>
        <v>0</v>
      </c>
      <c r="H610" s="82">
        <f t="shared" si="190"/>
        <v>6.3572830053621465E-3</v>
      </c>
      <c r="I610" s="32">
        <f t="shared" si="191"/>
        <v>-6.216983962299528E-3</v>
      </c>
      <c r="J610" s="32">
        <f t="shared" si="192"/>
        <v>0</v>
      </c>
      <c r="K610" s="348">
        <f t="shared" si="178"/>
        <v>0</v>
      </c>
      <c r="L610" s="348">
        <f t="shared" si="179"/>
        <v>0</v>
      </c>
      <c r="M610" s="84"/>
      <c r="N610" s="83"/>
      <c r="O610" s="83"/>
      <c r="P610" s="83"/>
      <c r="Q610" s="84"/>
      <c r="R610" s="83"/>
      <c r="S610" s="83"/>
      <c r="T610" s="81"/>
      <c r="U610" s="84"/>
      <c r="V610" s="83"/>
      <c r="W610" s="83"/>
      <c r="X610" s="81"/>
      <c r="Y610" s="83"/>
      <c r="Z610" s="83">
        <v>-0.16991911501344725</v>
      </c>
      <c r="AA610" s="83">
        <v>-6.0095397993552874E-2</v>
      </c>
      <c r="AB610" s="83">
        <v>0.23637179601236227</v>
      </c>
      <c r="AC610" s="84">
        <v>3.7432325366433378E-3</v>
      </c>
      <c r="AD610" s="79">
        <v>-1.0200182120512253E-2</v>
      </c>
      <c r="AE610" s="79">
        <v>1.4862137691944123E-4</v>
      </c>
      <c r="AF610" s="79">
        <v>9.1344244649945415E-5</v>
      </c>
      <c r="AG610" s="79"/>
      <c r="AH610" s="79"/>
      <c r="AI610" s="79"/>
      <c r="AJ610" s="79"/>
      <c r="AK610" s="211"/>
      <c r="AL610" s="211">
        <v>1.1383564207614319E-3</v>
      </c>
      <c r="AM610" s="211">
        <v>-1.1383564207614319E-3</v>
      </c>
      <c r="AN610" s="211">
        <v>0</v>
      </c>
      <c r="AO610" s="211">
        <v>0</v>
      </c>
      <c r="AP610" s="211">
        <v>0</v>
      </c>
      <c r="AQ610" s="211">
        <v>0</v>
      </c>
      <c r="AR610" s="211">
        <v>0</v>
      </c>
      <c r="AS610" s="211"/>
      <c r="AU610" s="28" t="s">
        <v>9</v>
      </c>
      <c r="AV610" s="28" t="s">
        <v>2</v>
      </c>
      <c r="AW610" t="s">
        <v>1</v>
      </c>
      <c r="AX610" t="s">
        <v>19</v>
      </c>
    </row>
    <row r="611" spans="1:50" ht="14.9" hidden="1" customHeight="1">
      <c r="A611" s="75" t="s">
        <v>270</v>
      </c>
      <c r="B611" t="s">
        <v>270</v>
      </c>
      <c r="C611" s="76" t="s">
        <v>249</v>
      </c>
      <c r="D611" s="30" t="s">
        <v>218</v>
      </c>
      <c r="E611" s="78">
        <f t="shared" si="187"/>
        <v>0</v>
      </c>
      <c r="F611" s="44">
        <f t="shared" si="188"/>
        <v>0</v>
      </c>
      <c r="G611" s="44">
        <f t="shared" si="189"/>
        <v>0</v>
      </c>
      <c r="H611" s="44">
        <f t="shared" si="190"/>
        <v>-0.39328147306794303</v>
      </c>
      <c r="I611" s="32">
        <f t="shared" si="191"/>
        <v>0</v>
      </c>
      <c r="J611" s="32">
        <f t="shared" si="192"/>
        <v>0</v>
      </c>
      <c r="K611" s="348">
        <f t="shared" si="178"/>
        <v>0</v>
      </c>
      <c r="L611" s="348">
        <f t="shared" si="179"/>
        <v>0</v>
      </c>
      <c r="M611" s="134"/>
      <c r="N611" s="79"/>
      <c r="O611" s="79"/>
      <c r="P611" s="79"/>
      <c r="Q611" s="134"/>
      <c r="R611" s="79"/>
      <c r="S611" s="79"/>
      <c r="T611" s="78"/>
      <c r="U611" s="134"/>
      <c r="V611" s="79"/>
      <c r="W611" s="79"/>
      <c r="X611" s="78"/>
      <c r="Y611" s="79"/>
      <c r="Z611" s="79">
        <v>-0.60684108084999999</v>
      </c>
      <c r="AA611" s="79">
        <v>0.21138334950837895</v>
      </c>
      <c r="AB611" s="79">
        <v>2.1762582736780112E-3</v>
      </c>
      <c r="AC611" s="134"/>
      <c r="AD611" s="79"/>
      <c r="AE611" s="79"/>
      <c r="AF611" s="79"/>
      <c r="AG611" s="79"/>
      <c r="AH611" s="79"/>
      <c r="AI611" s="79"/>
      <c r="AJ611" s="79"/>
      <c r="AK611" s="211"/>
      <c r="AL611" s="211"/>
      <c r="AM611" s="211"/>
      <c r="AN611" s="211"/>
      <c r="AO611" s="211"/>
      <c r="AP611" s="211"/>
      <c r="AQ611" s="211"/>
      <c r="AR611" s="211"/>
      <c r="AS611" s="211"/>
      <c r="AU611" s="28" t="s">
        <v>31</v>
      </c>
      <c r="AV611" t="s">
        <v>446</v>
      </c>
      <c r="AW611" t="s">
        <v>1</v>
      </c>
      <c r="AX611" t="s">
        <v>19</v>
      </c>
    </row>
    <row r="612" spans="1:50" ht="14.9" hidden="1" customHeight="1">
      <c r="A612" s="75" t="s">
        <v>270</v>
      </c>
      <c r="B612" t="s">
        <v>270</v>
      </c>
      <c r="C612" s="76" t="s">
        <v>71</v>
      </c>
      <c r="D612" s="30" t="s">
        <v>218</v>
      </c>
      <c r="E612" s="78">
        <f t="shared" si="187"/>
        <v>0</v>
      </c>
      <c r="F612" s="44">
        <f t="shared" si="188"/>
        <v>0</v>
      </c>
      <c r="G612" s="44">
        <f t="shared" si="189"/>
        <v>0</v>
      </c>
      <c r="H612" s="44">
        <f t="shared" si="190"/>
        <v>-0.16785452693205699</v>
      </c>
      <c r="I612" s="32">
        <f t="shared" si="191"/>
        <v>0</v>
      </c>
      <c r="J612" s="32">
        <f t="shared" si="192"/>
        <v>0</v>
      </c>
      <c r="K612" s="348">
        <f t="shared" si="178"/>
        <v>0</v>
      </c>
      <c r="L612" s="348">
        <f t="shared" si="179"/>
        <v>0</v>
      </c>
      <c r="M612" s="134"/>
      <c r="N612" s="79"/>
      <c r="O612" s="79"/>
      <c r="P612" s="79"/>
      <c r="Q612" s="134"/>
      <c r="R612" s="79"/>
      <c r="S612" s="79"/>
      <c r="T612" s="78"/>
      <c r="U612" s="134"/>
      <c r="V612" s="79"/>
      <c r="W612" s="79"/>
      <c r="X612" s="78"/>
      <c r="Y612" s="79"/>
      <c r="Z612" s="79">
        <v>-0.29425191914999999</v>
      </c>
      <c r="AA612" s="79">
        <v>9.7567650491620972E-2</v>
      </c>
      <c r="AB612" s="79">
        <v>2.8829741726322022E-2</v>
      </c>
      <c r="AC612" s="134"/>
      <c r="AD612" s="79"/>
      <c r="AE612" s="79"/>
      <c r="AF612" s="79"/>
      <c r="AG612" s="79"/>
      <c r="AH612" s="79"/>
      <c r="AI612" s="79"/>
      <c r="AJ612" s="79"/>
      <c r="AK612" s="211"/>
      <c r="AL612" s="211"/>
      <c r="AM612" s="211"/>
      <c r="AN612" s="211"/>
      <c r="AO612" s="211"/>
      <c r="AP612" s="211"/>
      <c r="AQ612" s="211"/>
      <c r="AR612" s="211"/>
      <c r="AS612" s="211"/>
      <c r="AU612" s="28" t="s">
        <v>31</v>
      </c>
      <c r="AV612" t="s">
        <v>446</v>
      </c>
      <c r="AW612" t="s">
        <v>1</v>
      </c>
      <c r="AX612" t="s">
        <v>19</v>
      </c>
    </row>
    <row r="613" spans="1:50" ht="14.9" hidden="1" customHeight="1">
      <c r="A613" s="75" t="s">
        <v>65</v>
      </c>
      <c r="C613" s="76" t="s">
        <v>9</v>
      </c>
      <c r="D613" s="30" t="s">
        <v>218</v>
      </c>
      <c r="E613" s="81">
        <f t="shared" si="187"/>
        <v>0</v>
      </c>
      <c r="F613" s="82">
        <f t="shared" si="188"/>
        <v>0</v>
      </c>
      <c r="G613" s="82">
        <f t="shared" si="189"/>
        <v>0</v>
      </c>
      <c r="H613" s="82">
        <f t="shared" si="190"/>
        <v>9.3676283999999999E-2</v>
      </c>
      <c r="I613" s="32">
        <f t="shared" si="191"/>
        <v>0</v>
      </c>
      <c r="J613" s="32">
        <f t="shared" si="192"/>
        <v>0</v>
      </c>
      <c r="K613" s="348">
        <f t="shared" si="178"/>
        <v>0</v>
      </c>
      <c r="L613" s="348">
        <f t="shared" si="179"/>
        <v>0</v>
      </c>
      <c r="M613" s="84"/>
      <c r="N613" s="83"/>
      <c r="O613" s="83"/>
      <c r="P613" s="83"/>
      <c r="Q613" s="84"/>
      <c r="R613" s="83"/>
      <c r="S613" s="83"/>
      <c r="T613" s="81"/>
      <c r="U613" s="84"/>
      <c r="V613" s="83"/>
      <c r="W613" s="83"/>
      <c r="X613" s="81"/>
      <c r="Y613" s="83"/>
      <c r="Z613" s="83">
        <v>-4.7371784E-2</v>
      </c>
      <c r="AA613" s="83">
        <v>0.21929675600000001</v>
      </c>
      <c r="AB613" s="81">
        <v>-7.8248688000000011E-2</v>
      </c>
      <c r="AG613" s="83"/>
      <c r="AH613" s="79"/>
      <c r="AI613" s="79"/>
      <c r="AJ613" s="79"/>
      <c r="AK613" s="211"/>
      <c r="AL613" s="211"/>
      <c r="AM613" s="211"/>
      <c r="AN613" s="211"/>
      <c r="AO613" s="211"/>
      <c r="AP613" s="211"/>
      <c r="AQ613" s="211"/>
      <c r="AR613" s="211"/>
      <c r="AS613" s="211"/>
      <c r="AU613" s="28" t="s">
        <v>9</v>
      </c>
      <c r="AV613" s="28" t="s">
        <v>2</v>
      </c>
      <c r="AW613" t="s">
        <v>1</v>
      </c>
      <c r="AX613" t="s">
        <v>19</v>
      </c>
    </row>
    <row r="614" spans="1:50" ht="14.9" customHeight="1">
      <c r="A614" s="75" t="s">
        <v>65</v>
      </c>
      <c r="C614" s="76" t="s">
        <v>51</v>
      </c>
      <c r="D614" s="30" t="s">
        <v>218</v>
      </c>
      <c r="E614" s="81">
        <f t="shared" si="187"/>
        <v>0</v>
      </c>
      <c r="F614" s="82">
        <f t="shared" si="188"/>
        <v>0</v>
      </c>
      <c r="G614" s="82">
        <f t="shared" si="189"/>
        <v>0</v>
      </c>
      <c r="H614" s="82">
        <f t="shared" si="190"/>
        <v>4.6838141999999999E-2</v>
      </c>
      <c r="I614" s="32">
        <f t="shared" si="191"/>
        <v>-0.22657486999999998</v>
      </c>
      <c r="J614" s="32">
        <f t="shared" si="192"/>
        <v>0</v>
      </c>
      <c r="K614" s="348">
        <f t="shared" si="178"/>
        <v>-1.5476236799999998</v>
      </c>
      <c r="L614" s="348">
        <f t="shared" si="179"/>
        <v>5.9550199999999998E-2</v>
      </c>
      <c r="M614" s="84"/>
      <c r="N614" s="83"/>
      <c r="O614" s="83"/>
      <c r="P614" s="83"/>
      <c r="Q614" s="84"/>
      <c r="R614" s="83"/>
      <c r="S614" s="83"/>
      <c r="T614" s="81"/>
      <c r="U614" s="84"/>
      <c r="V614" s="83"/>
      <c r="W614" s="83"/>
      <c r="X614" s="81"/>
      <c r="Y614" s="83"/>
      <c r="Z614" s="83">
        <v>-2.3685892E-2</v>
      </c>
      <c r="AA614" s="83">
        <v>0.109648378</v>
      </c>
      <c r="AB614" s="83">
        <v>-3.9124344000000005E-2</v>
      </c>
      <c r="AC614" s="84">
        <v>-0.26222166999999996</v>
      </c>
      <c r="AD614" s="79">
        <v>-7.2747110000000059E-2</v>
      </c>
      <c r="AE614" s="79">
        <v>0.19268538000000002</v>
      </c>
      <c r="AF614" s="79">
        <v>-8.4291469999999979E-2</v>
      </c>
      <c r="AG614" s="79">
        <v>0.53136249999999996</v>
      </c>
      <c r="AH614" s="79">
        <v>-1.0755475999999997</v>
      </c>
      <c r="AI614" s="79">
        <v>0.54418509999999976</v>
      </c>
      <c r="AJ614" s="79">
        <v>0</v>
      </c>
      <c r="AK614" s="211">
        <v>0</v>
      </c>
      <c r="AL614" s="211">
        <v>0</v>
      </c>
      <c r="AM614" s="211">
        <v>0</v>
      </c>
      <c r="AN614" s="211">
        <v>-1.5476236799999998</v>
      </c>
      <c r="AO614" s="211">
        <v>5.9550199999999998E-2</v>
      </c>
      <c r="AP614" s="211">
        <v>0</v>
      </c>
      <c r="AQ614" s="211">
        <v>0</v>
      </c>
      <c r="AR614" s="211">
        <v>0</v>
      </c>
      <c r="AS614" s="211"/>
      <c r="AU614" s="28" t="s">
        <v>51</v>
      </c>
      <c r="AV614" s="28" t="s">
        <v>2</v>
      </c>
      <c r="AW614" t="s">
        <v>1</v>
      </c>
      <c r="AX614" t="s">
        <v>19</v>
      </c>
    </row>
    <row r="615" spans="1:50" ht="14.9" hidden="1" customHeight="1">
      <c r="A615" s="75" t="s">
        <v>65</v>
      </c>
      <c r="C615" s="76" t="s">
        <v>58</v>
      </c>
      <c r="D615" s="30" t="s">
        <v>218</v>
      </c>
      <c r="E615" s="81">
        <f t="shared" si="187"/>
        <v>0</v>
      </c>
      <c r="F615" s="82">
        <f t="shared" si="188"/>
        <v>0</v>
      </c>
      <c r="G615" s="82">
        <f t="shared" si="189"/>
        <v>0</v>
      </c>
      <c r="H615" s="82">
        <f t="shared" si="190"/>
        <v>4.6838141999999999E-2</v>
      </c>
      <c r="I615" s="32">
        <f t="shared" si="191"/>
        <v>0</v>
      </c>
      <c r="J615" s="32">
        <f t="shared" si="192"/>
        <v>0</v>
      </c>
      <c r="K615" s="348">
        <f t="shared" si="178"/>
        <v>0</v>
      </c>
      <c r="L615" s="348">
        <f t="shared" si="179"/>
        <v>0</v>
      </c>
      <c r="M615" s="84"/>
      <c r="N615" s="83"/>
      <c r="O615" s="83"/>
      <c r="P615" s="83"/>
      <c r="Q615" s="84"/>
      <c r="R615" s="83"/>
      <c r="S615" s="83"/>
      <c r="T615" s="81"/>
      <c r="U615" s="84"/>
      <c r="V615" s="83"/>
      <c r="W615" s="83"/>
      <c r="X615" s="81"/>
      <c r="Y615" s="83"/>
      <c r="Z615" s="83">
        <v>-2.3685892E-2</v>
      </c>
      <c r="AA615" s="83">
        <v>0.109648378</v>
      </c>
      <c r="AB615" s="83">
        <v>-3.9124344000000005E-2</v>
      </c>
      <c r="AC615" s="84"/>
      <c r="AD615" s="79"/>
      <c r="AE615" s="79"/>
      <c r="AF615" s="79"/>
      <c r="AG615" s="79"/>
      <c r="AH615" s="79"/>
      <c r="AI615" s="79"/>
      <c r="AJ615" s="79"/>
      <c r="AK615" s="211"/>
      <c r="AL615" s="211"/>
      <c r="AM615" s="211"/>
      <c r="AN615" s="211"/>
      <c r="AO615" s="211"/>
      <c r="AP615" s="211"/>
      <c r="AQ615" s="211"/>
      <c r="AR615" s="211"/>
      <c r="AS615" s="211"/>
      <c r="AU615" s="28" t="s">
        <v>58</v>
      </c>
      <c r="AV615" s="28" t="s">
        <v>3</v>
      </c>
      <c r="AW615" t="s">
        <v>1</v>
      </c>
      <c r="AX615" t="s">
        <v>19</v>
      </c>
    </row>
    <row r="616" spans="1:50" ht="14.9" hidden="1" customHeight="1">
      <c r="A616" s="75" t="s">
        <v>65</v>
      </c>
      <c r="C616" s="76" t="s">
        <v>279</v>
      </c>
      <c r="D616" s="30" t="s">
        <v>218</v>
      </c>
      <c r="E616" s="81">
        <f t="shared" si="187"/>
        <v>0</v>
      </c>
      <c r="F616" s="82">
        <f t="shared" si="188"/>
        <v>0</v>
      </c>
      <c r="G616" s="82">
        <f t="shared" si="189"/>
        <v>0</v>
      </c>
      <c r="H616" s="82">
        <f t="shared" si="190"/>
        <v>4.6838141999999999E-2</v>
      </c>
      <c r="I616" s="32">
        <f t="shared" si="191"/>
        <v>0</v>
      </c>
      <c r="J616" s="32">
        <f t="shared" si="192"/>
        <v>0</v>
      </c>
      <c r="K616" s="348">
        <f t="shared" si="178"/>
        <v>0</v>
      </c>
      <c r="L616" s="348">
        <f t="shared" si="179"/>
        <v>0</v>
      </c>
      <c r="M616" s="84"/>
      <c r="N616" s="83"/>
      <c r="O616" s="83"/>
      <c r="P616" s="83"/>
      <c r="Q616" s="84"/>
      <c r="R616" s="83"/>
      <c r="S616" s="83"/>
      <c r="T616" s="81"/>
      <c r="U616" s="84"/>
      <c r="V616" s="83"/>
      <c r="W616" s="83"/>
      <c r="X616" s="81"/>
      <c r="Y616" s="83"/>
      <c r="Z616" s="83">
        <v>-2.3685892E-2</v>
      </c>
      <c r="AA616" s="83">
        <v>0.109648378</v>
      </c>
      <c r="AB616" s="83">
        <v>-3.9124344000000005E-2</v>
      </c>
      <c r="AC616" s="84"/>
      <c r="AD616" s="79"/>
      <c r="AE616" s="79"/>
      <c r="AF616" s="79"/>
      <c r="AG616" s="79"/>
      <c r="AH616" s="79"/>
      <c r="AI616" s="79"/>
      <c r="AJ616" s="79"/>
      <c r="AK616" s="211"/>
      <c r="AL616" s="211"/>
      <c r="AM616" s="211"/>
      <c r="AN616" s="211"/>
      <c r="AO616" s="211"/>
      <c r="AP616" s="211"/>
      <c r="AQ616" s="211"/>
      <c r="AR616" s="211"/>
      <c r="AS616" s="211"/>
      <c r="AU616" s="28" t="s">
        <v>57</v>
      </c>
      <c r="AV616" s="28" t="s">
        <v>3</v>
      </c>
      <c r="AW616" t="s">
        <v>1</v>
      </c>
      <c r="AX616" t="s">
        <v>19</v>
      </c>
    </row>
    <row r="617" spans="1:50" ht="14.9" hidden="1" customHeight="1">
      <c r="A617" s="75" t="s">
        <v>188</v>
      </c>
      <c r="C617" s="76" t="s">
        <v>71</v>
      </c>
      <c r="D617" s="30" t="s">
        <v>218</v>
      </c>
      <c r="E617" s="81"/>
      <c r="F617" s="82"/>
      <c r="G617" s="82"/>
      <c r="H617" s="82"/>
      <c r="I617" s="32">
        <f t="shared" si="191"/>
        <v>0</v>
      </c>
      <c r="J617" s="32">
        <f t="shared" si="192"/>
        <v>0</v>
      </c>
      <c r="K617" s="348">
        <f t="shared" si="178"/>
        <v>0</v>
      </c>
      <c r="L617" s="348">
        <f t="shared" si="179"/>
        <v>0</v>
      </c>
      <c r="M617" s="84"/>
      <c r="N617" s="83"/>
      <c r="O617" s="83"/>
      <c r="P617" s="83"/>
      <c r="Q617" s="84"/>
      <c r="R617" s="83"/>
      <c r="S617" s="83"/>
      <c r="T617" s="81"/>
      <c r="U617" s="84"/>
      <c r="V617" s="83"/>
      <c r="W617" s="83"/>
      <c r="X617" s="81"/>
      <c r="Y617" s="83"/>
      <c r="AA617" s="83"/>
      <c r="AB617" s="83"/>
      <c r="AC617" s="84"/>
      <c r="AD617" s="79"/>
      <c r="AE617" s="79"/>
      <c r="AF617" s="79">
        <v>0</v>
      </c>
      <c r="AG617" s="79"/>
      <c r="AH617" s="79"/>
      <c r="AI617" s="79"/>
      <c r="AJ617" s="79"/>
      <c r="AK617" s="211"/>
      <c r="AL617" s="211"/>
      <c r="AM617" s="211"/>
      <c r="AN617" s="211"/>
      <c r="AO617" s="211"/>
      <c r="AP617" s="211"/>
      <c r="AQ617" s="211"/>
      <c r="AR617" s="211"/>
      <c r="AS617" s="211"/>
      <c r="AU617" s="28" t="s">
        <v>31</v>
      </c>
      <c r="AV617" t="s">
        <v>446</v>
      </c>
      <c r="AW617" t="s">
        <v>1</v>
      </c>
      <c r="AX617" t="s">
        <v>19</v>
      </c>
    </row>
    <row r="618" spans="1:50" ht="14.9" hidden="1" customHeight="1">
      <c r="A618" s="75" t="s">
        <v>69</v>
      </c>
      <c r="C618" s="76" t="s">
        <v>9</v>
      </c>
      <c r="D618" s="77" t="s">
        <v>50</v>
      </c>
      <c r="E618" s="81"/>
      <c r="F618" s="82"/>
      <c r="G618" s="82"/>
      <c r="H618" s="82"/>
      <c r="I618" s="32">
        <f t="shared" si="191"/>
        <v>5.6618360229502861E-2</v>
      </c>
      <c r="J618" s="32">
        <f t="shared" si="192"/>
        <v>-5.1666249746910885E-2</v>
      </c>
      <c r="K618" s="348">
        <f t="shared" si="178"/>
        <v>0</v>
      </c>
      <c r="L618" s="348">
        <f t="shared" si="179"/>
        <v>0</v>
      </c>
      <c r="M618" s="84"/>
      <c r="N618" s="83"/>
      <c r="O618" s="83"/>
      <c r="P618" s="83"/>
      <c r="Q618" s="84"/>
      <c r="R618" s="83"/>
      <c r="S618" s="83"/>
      <c r="T618" s="81"/>
      <c r="U618" s="84"/>
      <c r="V618" s="83"/>
      <c r="W618" s="83"/>
      <c r="X618" s="81"/>
      <c r="Y618" s="83"/>
      <c r="AA618" s="83"/>
      <c r="AB618" s="83"/>
      <c r="AC618" s="84"/>
      <c r="AD618" s="79"/>
      <c r="AE618" s="79"/>
      <c r="AF618" s="79">
        <v>5.6618360229502861E-2</v>
      </c>
      <c r="AG618" s="79">
        <v>-5.4788570322635267E-2</v>
      </c>
      <c r="AH618" s="79">
        <v>1.0655797105525583E-3</v>
      </c>
      <c r="AI618" s="79">
        <v>1.431781985799789E-3</v>
      </c>
      <c r="AJ618" s="79">
        <v>6.2495887937203537E-4</v>
      </c>
      <c r="AK618" s="211">
        <v>0</v>
      </c>
      <c r="AL618" s="211">
        <v>0</v>
      </c>
      <c r="AM618" s="211">
        <v>0</v>
      </c>
      <c r="AN618" s="211">
        <v>0</v>
      </c>
      <c r="AO618" s="211">
        <v>0</v>
      </c>
      <c r="AP618" s="211">
        <v>0</v>
      </c>
      <c r="AQ618" s="211">
        <v>0</v>
      </c>
      <c r="AR618" s="211">
        <v>0</v>
      </c>
      <c r="AS618" s="211"/>
      <c r="AU618" s="28" t="s">
        <v>9</v>
      </c>
      <c r="AV618" s="28" t="s">
        <v>2</v>
      </c>
      <c r="AW618" t="s">
        <v>1</v>
      </c>
      <c r="AX618" t="s">
        <v>19</v>
      </c>
    </row>
    <row r="619" spans="1:50" ht="14.9" customHeight="1">
      <c r="A619" s="75" t="s">
        <v>271</v>
      </c>
      <c r="C619" s="76" t="s">
        <v>9</v>
      </c>
      <c r="D619" s="77" t="s">
        <v>49</v>
      </c>
      <c r="E619" s="81"/>
      <c r="F619" s="82"/>
      <c r="G619" s="82"/>
      <c r="H619" s="82"/>
      <c r="I619" s="32">
        <f t="shared" si="191"/>
        <v>0</v>
      </c>
      <c r="J619" s="32">
        <f t="shared" si="192"/>
        <v>0</v>
      </c>
      <c r="K619" s="348">
        <f t="shared" si="178"/>
        <v>-0.63511402022335917</v>
      </c>
      <c r="L619" s="348">
        <f t="shared" si="179"/>
        <v>0.22125046179953042</v>
      </c>
      <c r="M619" s="84"/>
      <c r="N619" s="83"/>
      <c r="O619" s="83"/>
      <c r="P619" s="83"/>
      <c r="Q619" s="84"/>
      <c r="R619" s="83"/>
      <c r="S619" s="83"/>
      <c r="T619" s="81"/>
      <c r="U619" s="84"/>
      <c r="V619" s="83"/>
      <c r="W619" s="83"/>
      <c r="X619" s="81"/>
      <c r="Y619" s="83"/>
      <c r="AA619" s="83"/>
      <c r="AB619" s="83"/>
      <c r="AC619" s="84"/>
      <c r="AD619" s="79"/>
      <c r="AE619" s="79"/>
      <c r="AF619" s="79"/>
      <c r="AG619" s="79">
        <v>1.6198824882027802</v>
      </c>
      <c r="AH619" s="79">
        <v>3.1120390174874952</v>
      </c>
      <c r="AI619" s="79">
        <v>-4.7319215056902753</v>
      </c>
      <c r="AJ619" s="79">
        <v>0</v>
      </c>
      <c r="AK619" s="211">
        <v>0</v>
      </c>
      <c r="AL619" s="211">
        <v>0</v>
      </c>
      <c r="AM619" s="211">
        <v>0</v>
      </c>
      <c r="AN619" s="211">
        <v>-0.63511402022335917</v>
      </c>
      <c r="AO619" s="211">
        <v>0.22125046179953042</v>
      </c>
      <c r="AP619" s="211">
        <v>0</v>
      </c>
      <c r="AQ619" s="211">
        <v>0</v>
      </c>
      <c r="AR619" s="211">
        <v>0</v>
      </c>
      <c r="AS619" s="211"/>
      <c r="AU619" s="28" t="s">
        <v>9</v>
      </c>
      <c r="AV619" s="28" t="s">
        <v>2</v>
      </c>
      <c r="AW619" t="s">
        <v>1</v>
      </c>
      <c r="AX619" t="s">
        <v>19</v>
      </c>
    </row>
    <row r="620" spans="1:50" ht="14.9" hidden="1" customHeight="1">
      <c r="A620" s="75" t="s">
        <v>239</v>
      </c>
      <c r="B620" t="s">
        <v>239</v>
      </c>
      <c r="C620" s="76" t="s">
        <v>71</v>
      </c>
      <c r="D620" s="30" t="s">
        <v>218</v>
      </c>
      <c r="E620" s="81"/>
      <c r="F620" s="82"/>
      <c r="G620" s="82"/>
      <c r="H620" s="82"/>
      <c r="I620" s="32">
        <f t="shared" si="191"/>
        <v>0</v>
      </c>
      <c r="J620" s="32">
        <f t="shared" si="192"/>
        <v>0.37795199999999995</v>
      </c>
      <c r="K620" s="348">
        <f t="shared" si="178"/>
        <v>-9.6555245800000016</v>
      </c>
      <c r="L620" s="348">
        <f t="shared" si="179"/>
        <v>0</v>
      </c>
      <c r="M620" s="84"/>
      <c r="N620" s="83"/>
      <c r="O620" s="83"/>
      <c r="P620" s="83"/>
      <c r="Q620" s="84"/>
      <c r="R620" s="83"/>
      <c r="S620" s="83"/>
      <c r="T620" s="81"/>
      <c r="U620" s="84"/>
      <c r="V620" s="83"/>
      <c r="W620" s="83"/>
      <c r="X620" s="81"/>
      <c r="Y620" s="83"/>
      <c r="AA620" s="83"/>
      <c r="AB620" s="83"/>
      <c r="AC620" s="84"/>
      <c r="AD620" s="79"/>
      <c r="AE620" s="79"/>
      <c r="AF620" s="79"/>
      <c r="AG620" s="79"/>
      <c r="AH620" s="79">
        <v>0.26097200000000004</v>
      </c>
      <c r="AI620" s="79">
        <v>-0.81481843000000009</v>
      </c>
      <c r="AJ620" s="79">
        <v>0.93179843000000007</v>
      </c>
      <c r="AK620" s="211">
        <v>-0.15409877999999999</v>
      </c>
      <c r="AL620" s="211">
        <v>-0.1014951</v>
      </c>
      <c r="AM620" s="211">
        <v>0.10119006</v>
      </c>
      <c r="AN620" s="211">
        <v>-9.5011207600000009</v>
      </c>
      <c r="AO620" s="211">
        <v>0</v>
      </c>
      <c r="AP620" s="211">
        <v>0</v>
      </c>
      <c r="AQ620" s="211">
        <v>0</v>
      </c>
      <c r="AR620" s="211">
        <v>0</v>
      </c>
      <c r="AS620" s="211"/>
      <c r="AU620" s="28" t="s">
        <v>31</v>
      </c>
      <c r="AV620" t="s">
        <v>446</v>
      </c>
      <c r="AW620" t="s">
        <v>1</v>
      </c>
      <c r="AX620" t="s">
        <v>19</v>
      </c>
    </row>
    <row r="621" spans="1:50" ht="14.9" hidden="1" customHeight="1">
      <c r="A621" s="75" t="s">
        <v>67</v>
      </c>
      <c r="C621" s="76" t="s">
        <v>4</v>
      </c>
      <c r="D621" s="77" t="s">
        <v>50</v>
      </c>
      <c r="E621" s="81"/>
      <c r="F621" s="82"/>
      <c r="G621" s="82"/>
      <c r="H621" s="82"/>
      <c r="I621" s="32">
        <f t="shared" si="191"/>
        <v>0</v>
      </c>
      <c r="J621" s="32">
        <f t="shared" si="192"/>
        <v>0</v>
      </c>
      <c r="K621" s="348">
        <f t="shared" si="178"/>
        <v>0</v>
      </c>
      <c r="L621" s="348">
        <f t="shared" si="179"/>
        <v>0</v>
      </c>
      <c r="M621" s="84"/>
      <c r="N621" s="83"/>
      <c r="O621" s="83"/>
      <c r="P621" s="83"/>
      <c r="Q621" s="84"/>
      <c r="R621" s="83"/>
      <c r="S621" s="83"/>
      <c r="T621" s="81"/>
      <c r="U621" s="84"/>
      <c r="V621" s="83"/>
      <c r="W621" s="83"/>
      <c r="X621" s="81"/>
      <c r="Y621" s="83"/>
      <c r="AA621" s="83"/>
      <c r="AB621" s="83"/>
      <c r="AC621" s="84"/>
      <c r="AD621" s="79"/>
      <c r="AE621" s="79"/>
      <c r="AF621" s="79"/>
      <c r="AG621" s="79"/>
      <c r="AH621" s="79"/>
      <c r="AI621" s="79">
        <v>0</v>
      </c>
      <c r="AJ621" s="79">
        <v>0</v>
      </c>
      <c r="AK621" s="211">
        <v>0</v>
      </c>
      <c r="AL621" s="211">
        <v>0</v>
      </c>
      <c r="AM621" s="211">
        <v>0</v>
      </c>
      <c r="AN621" s="211">
        <v>0</v>
      </c>
      <c r="AO621" s="211">
        <v>0</v>
      </c>
      <c r="AP621" s="211">
        <v>0</v>
      </c>
      <c r="AQ621" s="211">
        <v>0</v>
      </c>
      <c r="AR621" s="211">
        <v>0</v>
      </c>
      <c r="AS621" s="211"/>
      <c r="AU621" s="28" t="s">
        <v>4</v>
      </c>
      <c r="AV621" t="s">
        <v>4</v>
      </c>
      <c r="AW621" t="s">
        <v>1</v>
      </c>
      <c r="AX621" t="s">
        <v>19</v>
      </c>
    </row>
    <row r="622" spans="1:50" ht="14.9" customHeight="1">
      <c r="A622" s="75" t="s">
        <v>273</v>
      </c>
      <c r="C622" s="76" t="s">
        <v>210</v>
      </c>
      <c r="D622" s="30" t="s">
        <v>218</v>
      </c>
      <c r="E622" s="81"/>
      <c r="F622" s="82"/>
      <c r="G622" s="82"/>
      <c r="H622" s="82"/>
      <c r="I622" s="32">
        <f t="shared" si="191"/>
        <v>0</v>
      </c>
      <c r="J622" s="32"/>
      <c r="K622" s="348">
        <f t="shared" si="178"/>
        <v>-0.18233937</v>
      </c>
      <c r="L622" s="348">
        <f t="shared" si="179"/>
        <v>-5.9843879999999995E-2</v>
      </c>
      <c r="M622" s="84"/>
      <c r="N622" s="83"/>
      <c r="O622" s="83"/>
      <c r="P622" s="83"/>
      <c r="Q622" s="84"/>
      <c r="R622" s="83"/>
      <c r="S622" s="83"/>
      <c r="T622" s="81"/>
      <c r="U622" s="84"/>
      <c r="V622" s="83"/>
      <c r="W622" s="83"/>
      <c r="X622" s="81"/>
      <c r="Y622" s="83"/>
      <c r="AA622" s="83"/>
      <c r="AB622" s="83"/>
      <c r="AC622" s="84"/>
      <c r="AD622" s="79"/>
      <c r="AE622" s="79"/>
      <c r="AF622" s="79"/>
      <c r="AG622" s="79"/>
      <c r="AH622" s="79"/>
      <c r="AI622" s="79">
        <v>0</v>
      </c>
      <c r="AJ622" s="79">
        <v>0</v>
      </c>
      <c r="AK622" s="211">
        <v>-1.6972660000000001E-2</v>
      </c>
      <c r="AL622" s="211">
        <v>-6.7112690000000003E-2</v>
      </c>
      <c r="AM622" s="211">
        <v>-4.9863689999999988E-2</v>
      </c>
      <c r="AN622" s="211">
        <v>-4.8390330000000009E-2</v>
      </c>
      <c r="AO622" s="211">
        <v>-5.9843879999999995E-2</v>
      </c>
      <c r="AP622" s="211">
        <v>0</v>
      </c>
      <c r="AQ622" s="211">
        <v>0</v>
      </c>
      <c r="AR622" s="211">
        <v>0</v>
      </c>
      <c r="AS622" s="211"/>
      <c r="AU622" s="28" t="s">
        <v>8</v>
      </c>
      <c r="AV622" s="28" t="s">
        <v>2</v>
      </c>
      <c r="AW622" t="s">
        <v>1</v>
      </c>
      <c r="AX622" t="s">
        <v>19</v>
      </c>
    </row>
    <row r="623" spans="1:50" ht="14.9" customHeight="1">
      <c r="A623" s="43" t="s">
        <v>56</v>
      </c>
      <c r="B623" s="28"/>
      <c r="C623" s="29" t="s">
        <v>86</v>
      </c>
      <c r="D623" s="30" t="s">
        <v>49</v>
      </c>
      <c r="E623" s="81"/>
      <c r="F623" s="82"/>
      <c r="G623" s="82"/>
      <c r="H623" s="82"/>
      <c r="I623" s="32">
        <f t="shared" si="191"/>
        <v>0</v>
      </c>
      <c r="J623" s="32"/>
      <c r="K623" s="348">
        <f t="shared" si="178"/>
        <v>0.38812869465719035</v>
      </c>
      <c r="L623" s="348">
        <f t="shared" si="179"/>
        <v>9.043000521749377E-3</v>
      </c>
      <c r="M623" s="84"/>
      <c r="N623" s="83"/>
      <c r="O623" s="83"/>
      <c r="P623" s="83"/>
      <c r="Q623" s="84"/>
      <c r="R623" s="83"/>
      <c r="S623" s="83"/>
      <c r="T623" s="81"/>
      <c r="U623" s="84"/>
      <c r="V623" s="83"/>
      <c r="W623" s="83"/>
      <c r="X623" s="81"/>
      <c r="Y623" s="83"/>
      <c r="AA623" s="83"/>
      <c r="AB623" s="83"/>
      <c r="AC623" s="84"/>
      <c r="AD623" s="79"/>
      <c r="AE623" s="79"/>
      <c r="AF623" s="79"/>
      <c r="AG623" s="79"/>
      <c r="AH623" s="79"/>
      <c r="AI623" s="79"/>
      <c r="AJ623" s="79">
        <v>0</v>
      </c>
      <c r="AK623" s="211">
        <v>0</v>
      </c>
      <c r="AL623" s="211">
        <v>0</v>
      </c>
      <c r="AM623" s="211">
        <v>0</v>
      </c>
      <c r="AN623" s="211">
        <v>0.38812869465719035</v>
      </c>
      <c r="AO623" s="211">
        <v>9.043000521749377E-3</v>
      </c>
      <c r="AP623" s="211">
        <v>0</v>
      </c>
      <c r="AQ623" s="211">
        <v>0</v>
      </c>
      <c r="AR623" s="211">
        <v>0</v>
      </c>
      <c r="AS623" s="211"/>
      <c r="AU623" s="28" t="s">
        <v>36</v>
      </c>
      <c r="AV623" t="str">
        <f>AU623</f>
        <v>Mobility</v>
      </c>
      <c r="AW623" t="s">
        <v>6</v>
      </c>
      <c r="AX623" t="s">
        <v>19</v>
      </c>
    </row>
    <row r="624" spans="1:50" ht="14.9" customHeight="1">
      <c r="A624" s="75" t="s">
        <v>180</v>
      </c>
      <c r="B624" s="28"/>
      <c r="C624" s="76" t="s">
        <v>237</v>
      </c>
      <c r="D624" s="30" t="s">
        <v>218</v>
      </c>
      <c r="E624" s="81"/>
      <c r="F624" s="82"/>
      <c r="G624" s="82"/>
      <c r="H624" s="82"/>
      <c r="I624" s="32"/>
      <c r="J624" s="32"/>
      <c r="K624" s="348">
        <f t="shared" si="178"/>
        <v>2.9415105719999991E-3</v>
      </c>
      <c r="L624" s="348">
        <f t="shared" si="179"/>
        <v>5.6611071172405323</v>
      </c>
      <c r="M624" s="84"/>
      <c r="N624" s="83"/>
      <c r="O624" s="83"/>
      <c r="P624" s="83"/>
      <c r="Q624" s="84"/>
      <c r="R624" s="83"/>
      <c r="S624" s="83"/>
      <c r="T624" s="81"/>
      <c r="U624" s="84"/>
      <c r="V624" s="83"/>
      <c r="W624" s="83"/>
      <c r="X624" s="81"/>
      <c r="Y624" s="83"/>
      <c r="AA624" s="83"/>
      <c r="AB624" s="83"/>
      <c r="AC624" s="84"/>
      <c r="AD624" s="79"/>
      <c r="AE624" s="79"/>
      <c r="AF624" s="79"/>
      <c r="AG624" s="79"/>
      <c r="AH624" s="79"/>
      <c r="AI624" s="79"/>
      <c r="AJ624" s="79"/>
      <c r="AK624" s="211"/>
      <c r="AL624" s="211"/>
      <c r="AM624" s="211"/>
      <c r="AN624" s="211">
        <v>2.9415105719999991E-3</v>
      </c>
      <c r="AO624" s="211">
        <v>6.325052338800001E-2</v>
      </c>
      <c r="AP624" s="211">
        <v>5.5978565938525326</v>
      </c>
      <c r="AQ624" s="211">
        <v>0</v>
      </c>
      <c r="AR624" s="211">
        <v>0</v>
      </c>
      <c r="AS624" s="211"/>
      <c r="AU624" s="28" t="s">
        <v>237</v>
      </c>
      <c r="AV624" s="28" t="s">
        <v>3</v>
      </c>
      <c r="AW624" t="s">
        <v>1</v>
      </c>
      <c r="AX624" t="s">
        <v>19</v>
      </c>
    </row>
    <row r="625" spans="1:50" ht="14.9" customHeight="1">
      <c r="A625" s="75" t="s">
        <v>180</v>
      </c>
      <c r="B625" s="28"/>
      <c r="C625" s="76" t="s">
        <v>237</v>
      </c>
      <c r="D625" s="30" t="s">
        <v>218</v>
      </c>
      <c r="E625" s="81"/>
      <c r="F625" s="82"/>
      <c r="G625" s="82"/>
      <c r="H625" s="82"/>
      <c r="I625" s="32"/>
      <c r="J625" s="32"/>
      <c r="K625" s="348">
        <f t="shared" si="178"/>
        <v>3.6072035999999788E-3</v>
      </c>
      <c r="L625" s="348">
        <f t="shared" si="179"/>
        <v>7.7564744399999996E-2</v>
      </c>
      <c r="M625" s="84"/>
      <c r="N625" s="83"/>
      <c r="O625" s="83"/>
      <c r="P625" s="83"/>
      <c r="Q625" s="84"/>
      <c r="R625" s="83"/>
      <c r="S625" s="83"/>
      <c r="T625" s="81"/>
      <c r="U625" s="84"/>
      <c r="V625" s="83"/>
      <c r="W625" s="83"/>
      <c r="X625" s="81"/>
      <c r="Y625" s="83"/>
      <c r="AA625" s="83"/>
      <c r="AB625" s="83"/>
      <c r="AC625" s="84"/>
      <c r="AD625" s="79"/>
      <c r="AE625" s="79"/>
      <c r="AF625" s="79"/>
      <c r="AG625" s="79"/>
      <c r="AH625" s="79"/>
      <c r="AI625" s="79"/>
      <c r="AJ625" s="79"/>
      <c r="AK625" s="211"/>
      <c r="AL625" s="211"/>
      <c r="AM625" s="211"/>
      <c r="AN625" s="211">
        <v>3.6072035999999788E-3</v>
      </c>
      <c r="AO625" s="211">
        <v>7.7564744399999996E-2</v>
      </c>
      <c r="AP625" s="211">
        <v>0</v>
      </c>
      <c r="AQ625" s="211">
        <v>0</v>
      </c>
      <c r="AR625" s="211">
        <v>0</v>
      </c>
      <c r="AS625" s="211"/>
      <c r="AU625" s="28" t="s">
        <v>237</v>
      </c>
      <c r="AV625" s="28" t="s">
        <v>3</v>
      </c>
      <c r="AW625" t="s">
        <v>1</v>
      </c>
      <c r="AX625" t="s">
        <v>19</v>
      </c>
    </row>
    <row r="626" spans="1:50" ht="14.9" customHeight="1">
      <c r="A626" s="43" t="s">
        <v>268</v>
      </c>
      <c r="B626" s="28"/>
      <c r="C626" s="76" t="s">
        <v>9</v>
      </c>
      <c r="D626" s="30" t="s">
        <v>218</v>
      </c>
      <c r="E626" s="81"/>
      <c r="F626" s="82"/>
      <c r="G626" s="82"/>
      <c r="H626" s="82"/>
      <c r="I626" s="32"/>
      <c r="J626" s="32"/>
      <c r="K626" s="348">
        <f t="shared" si="178"/>
        <v>-0.40227024</v>
      </c>
      <c r="L626" s="348">
        <f t="shared" si="179"/>
        <v>0.344653079999998</v>
      </c>
      <c r="M626" s="84"/>
      <c r="N626" s="83"/>
      <c r="O626" s="83"/>
      <c r="P626" s="83"/>
      <c r="Q626" s="84"/>
      <c r="R626" s="83"/>
      <c r="S626" s="83"/>
      <c r="T626" s="81"/>
      <c r="U626" s="84"/>
      <c r="V626" s="83"/>
      <c r="W626" s="83"/>
      <c r="X626" s="81"/>
      <c r="Y626" s="83"/>
      <c r="AA626" s="83"/>
      <c r="AB626" s="83"/>
      <c r="AC626" s="84"/>
      <c r="AD626" s="79"/>
      <c r="AE626" s="79"/>
      <c r="AF626" s="79"/>
      <c r="AG626" s="79"/>
      <c r="AH626" s="79"/>
      <c r="AI626" s="79"/>
      <c r="AJ626" s="79"/>
      <c r="AK626" s="211"/>
      <c r="AL626" s="211"/>
      <c r="AM626" s="211"/>
      <c r="AN626" s="211">
        <v>-0.40227024</v>
      </c>
      <c r="AO626" s="211">
        <v>0.344653079999998</v>
      </c>
      <c r="AP626" s="211">
        <v>0</v>
      </c>
      <c r="AQ626" s="211">
        <v>0</v>
      </c>
      <c r="AR626" s="211">
        <v>0</v>
      </c>
      <c r="AS626" s="211"/>
      <c r="AU626" s="28" t="s">
        <v>9</v>
      </c>
      <c r="AV626" s="28" t="s">
        <v>2</v>
      </c>
      <c r="AW626" t="s">
        <v>1</v>
      </c>
      <c r="AX626" t="s">
        <v>19</v>
      </c>
    </row>
    <row r="627" spans="1:50" ht="14.9" customHeight="1">
      <c r="A627" s="43" t="s">
        <v>264</v>
      </c>
      <c r="B627" s="28"/>
      <c r="C627" s="76" t="s">
        <v>210</v>
      </c>
      <c r="D627" s="30" t="s">
        <v>218</v>
      </c>
      <c r="E627" s="81"/>
      <c r="F627" s="82"/>
      <c r="G627" s="82"/>
      <c r="H627" s="82"/>
      <c r="I627" s="32"/>
      <c r="J627" s="32"/>
      <c r="K627" s="348">
        <f t="shared" si="178"/>
        <v>-5.6868709999999989E-2</v>
      </c>
      <c r="L627" s="348">
        <f t="shared" si="179"/>
        <v>0.16030723999999999</v>
      </c>
      <c r="M627" s="84"/>
      <c r="N627" s="83"/>
      <c r="O627" s="83"/>
      <c r="P627" s="83"/>
      <c r="Q627" s="84"/>
      <c r="R627" s="83"/>
      <c r="S627" s="83"/>
      <c r="T627" s="81"/>
      <c r="U627" s="84"/>
      <c r="V627" s="83"/>
      <c r="W627" s="83"/>
      <c r="X627" s="81"/>
      <c r="Y627" s="83"/>
      <c r="AA627" s="83"/>
      <c r="AB627" s="83"/>
      <c r="AC627" s="84"/>
      <c r="AD627" s="79"/>
      <c r="AE627" s="79"/>
      <c r="AF627" s="79"/>
      <c r="AG627" s="79"/>
      <c r="AH627" s="79"/>
      <c r="AI627" s="79"/>
      <c r="AJ627" s="79"/>
      <c r="AK627" s="211"/>
      <c r="AL627" s="211"/>
      <c r="AM627" s="211"/>
      <c r="AN627" s="211">
        <v>-5.6868709999999989E-2</v>
      </c>
      <c r="AO627" s="211">
        <v>0.16030723999999999</v>
      </c>
      <c r="AP627" s="211">
        <v>0</v>
      </c>
      <c r="AQ627" s="211">
        <v>0</v>
      </c>
      <c r="AR627" s="211">
        <v>0</v>
      </c>
      <c r="AS627" s="211"/>
      <c r="AU627" s="28" t="s">
        <v>8</v>
      </c>
      <c r="AV627" s="28" t="s">
        <v>2</v>
      </c>
      <c r="AW627" t="s">
        <v>1</v>
      </c>
      <c r="AX627" t="s">
        <v>19</v>
      </c>
    </row>
    <row r="628" spans="1:50" ht="14.9" customHeight="1">
      <c r="A628" s="43" t="s">
        <v>454</v>
      </c>
      <c r="B628" s="28" t="s">
        <v>454</v>
      </c>
      <c r="C628" s="29" t="s">
        <v>249</v>
      </c>
      <c r="D628" s="30" t="s">
        <v>218</v>
      </c>
      <c r="E628" s="81"/>
      <c r="F628" s="82"/>
      <c r="G628" s="82"/>
      <c r="H628" s="82"/>
      <c r="I628" s="32"/>
      <c r="J628" s="32"/>
      <c r="K628" s="348">
        <f t="shared" si="178"/>
        <v>0</v>
      </c>
      <c r="L628" s="348">
        <f t="shared" si="179"/>
        <v>5.0383805700000002</v>
      </c>
      <c r="M628" s="84"/>
      <c r="N628" s="83"/>
      <c r="O628" s="83"/>
      <c r="P628" s="83"/>
      <c r="Q628" s="84"/>
      <c r="R628" s="83"/>
      <c r="S628" s="83"/>
      <c r="T628" s="81"/>
      <c r="U628" s="84"/>
      <c r="V628" s="83"/>
      <c r="W628" s="83"/>
      <c r="X628" s="81"/>
      <c r="Y628" s="83"/>
      <c r="AA628" s="83"/>
      <c r="AB628" s="83"/>
      <c r="AC628" s="84"/>
      <c r="AD628" s="79"/>
      <c r="AE628" s="79"/>
      <c r="AF628" s="79"/>
      <c r="AG628" s="79"/>
      <c r="AH628" s="79"/>
      <c r="AI628" s="79"/>
      <c r="AJ628" s="79"/>
      <c r="AK628" s="211"/>
      <c r="AL628" s="211"/>
      <c r="AM628" s="211"/>
      <c r="AN628" s="211"/>
      <c r="AO628" s="211">
        <v>5.0383805700000002</v>
      </c>
      <c r="AP628" s="211"/>
      <c r="AQ628" s="211"/>
      <c r="AR628" s="211"/>
      <c r="AS628" s="211"/>
      <c r="AU628" s="28" t="s">
        <v>31</v>
      </c>
      <c r="AV628" t="s">
        <v>446</v>
      </c>
      <c r="AW628" t="s">
        <v>1</v>
      </c>
      <c r="AX628" t="s">
        <v>19</v>
      </c>
    </row>
    <row r="629" spans="1:50" ht="14.5" hidden="1" customHeight="1">
      <c r="A629" s="43" t="s">
        <v>455</v>
      </c>
      <c r="B629" s="28" t="s">
        <v>455</v>
      </c>
      <c r="C629" s="29" t="s">
        <v>249</v>
      </c>
      <c r="D629" s="30" t="s">
        <v>218</v>
      </c>
      <c r="E629" s="81"/>
      <c r="F629" s="82"/>
      <c r="G629" s="82"/>
      <c r="H629" s="82"/>
      <c r="I629" s="32"/>
      <c r="J629" s="32"/>
      <c r="K629" s="348">
        <f t="shared" si="178"/>
        <v>0</v>
      </c>
      <c r="L629" s="348">
        <f t="shared" si="179"/>
        <v>0</v>
      </c>
      <c r="M629" s="84"/>
      <c r="N629" s="83"/>
      <c r="O629" s="83"/>
      <c r="P629" s="83"/>
      <c r="Q629" s="84"/>
      <c r="R629" s="83"/>
      <c r="S629" s="83"/>
      <c r="T629" s="81"/>
      <c r="U629" s="84"/>
      <c r="V629" s="83"/>
      <c r="W629" s="83"/>
      <c r="X629" s="81"/>
      <c r="Y629" s="83"/>
      <c r="AA629" s="83"/>
      <c r="AB629" s="83"/>
      <c r="AC629" s="84"/>
      <c r="AD629" s="79"/>
      <c r="AE629" s="79"/>
      <c r="AF629" s="79"/>
      <c r="AG629" s="79"/>
      <c r="AH629" s="79"/>
      <c r="AI629" s="79"/>
      <c r="AJ629" s="79"/>
      <c r="AK629" s="211"/>
      <c r="AL629" s="211"/>
      <c r="AM629" s="211"/>
      <c r="AN629" s="211"/>
      <c r="AO629" s="211">
        <v>0</v>
      </c>
      <c r="AP629" s="211"/>
      <c r="AQ629" s="211"/>
      <c r="AR629" s="211"/>
      <c r="AS629" s="211"/>
      <c r="AU629" s="28" t="s">
        <v>31</v>
      </c>
      <c r="AV629" t="s">
        <v>446</v>
      </c>
      <c r="AW629" t="s">
        <v>1</v>
      </c>
      <c r="AX629" t="s">
        <v>19</v>
      </c>
    </row>
    <row r="630" spans="1:50" ht="14.9" hidden="1" customHeight="1">
      <c r="A630" s="43"/>
      <c r="B630" s="28"/>
      <c r="C630" s="29"/>
      <c r="D630" s="30"/>
      <c r="E630" s="81"/>
      <c r="F630" s="82"/>
      <c r="G630" s="82"/>
      <c r="H630" s="82"/>
      <c r="I630" s="32"/>
      <c r="J630" s="32"/>
      <c r="K630" s="348">
        <f t="shared" si="178"/>
        <v>0</v>
      </c>
      <c r="L630" s="348">
        <f t="shared" si="179"/>
        <v>0</v>
      </c>
      <c r="M630" s="84"/>
      <c r="N630" s="83"/>
      <c r="O630" s="83"/>
      <c r="P630" s="83"/>
      <c r="Q630" s="84"/>
      <c r="R630" s="83"/>
      <c r="S630" s="83"/>
      <c r="T630" s="81"/>
      <c r="U630" s="84"/>
      <c r="V630" s="83"/>
      <c r="W630" s="83"/>
      <c r="X630" s="81"/>
      <c r="Y630" s="83"/>
      <c r="AA630" s="83"/>
      <c r="AB630" s="83"/>
      <c r="AC630" s="84"/>
      <c r="AD630" s="79"/>
      <c r="AE630" s="79"/>
      <c r="AF630" s="79"/>
      <c r="AG630" s="79"/>
      <c r="AH630" s="79"/>
      <c r="AI630" s="79"/>
      <c r="AJ630" s="79"/>
      <c r="AK630" s="211"/>
      <c r="AL630" s="211"/>
      <c r="AM630" s="211"/>
      <c r="AN630" s="211"/>
      <c r="AO630" s="211"/>
      <c r="AP630" s="211"/>
      <c r="AQ630" s="211"/>
      <c r="AR630" s="211"/>
      <c r="AS630" s="211"/>
      <c r="AU630" s="28"/>
    </row>
    <row r="631" spans="1:50" ht="14.9" hidden="1" customHeight="1">
      <c r="A631" s="43"/>
      <c r="B631" s="28"/>
      <c r="C631" s="29"/>
      <c r="D631" s="30"/>
      <c r="E631" s="81"/>
      <c r="F631" s="82"/>
      <c r="G631" s="82"/>
      <c r="H631" s="82"/>
      <c r="I631" s="32"/>
      <c r="J631" s="32"/>
      <c r="K631" s="348">
        <f t="shared" si="178"/>
        <v>0</v>
      </c>
      <c r="L631" s="348">
        <f t="shared" si="179"/>
        <v>0</v>
      </c>
      <c r="M631" s="84"/>
      <c r="N631" s="83"/>
      <c r="O631" s="83"/>
      <c r="P631" s="83"/>
      <c r="Q631" s="84"/>
      <c r="R631" s="83"/>
      <c r="S631" s="83"/>
      <c r="T631" s="81"/>
      <c r="U631" s="84"/>
      <c r="V631" s="83"/>
      <c r="W631" s="83"/>
      <c r="X631" s="81"/>
      <c r="Y631" s="83"/>
      <c r="AA631" s="83"/>
      <c r="AB631" s="83"/>
      <c r="AC631" s="84"/>
      <c r="AD631" s="79"/>
      <c r="AE631" s="79"/>
      <c r="AF631" s="79"/>
      <c r="AG631" s="79"/>
      <c r="AH631" s="79"/>
      <c r="AI631" s="79"/>
      <c r="AJ631" s="79"/>
      <c r="AK631" s="211"/>
      <c r="AL631" s="211"/>
      <c r="AM631" s="211"/>
      <c r="AN631" s="211"/>
      <c r="AO631" s="211"/>
      <c r="AP631" s="211"/>
      <c r="AQ631" s="211"/>
      <c r="AR631" s="211"/>
      <c r="AS631" s="211"/>
      <c r="AU631" s="28"/>
    </row>
    <row r="632" spans="1:50" ht="14.9" hidden="1" customHeight="1" outlineLevel="1">
      <c r="A632" s="75"/>
      <c r="C632" s="76"/>
      <c r="D632" s="77"/>
      <c r="E632" s="81"/>
      <c r="F632" s="82"/>
      <c r="G632" s="82"/>
      <c r="H632" s="82"/>
      <c r="I632" s="32">
        <f t="shared" si="191"/>
        <v>0</v>
      </c>
      <c r="J632" s="32"/>
      <c r="K632" s="348">
        <f t="shared" si="178"/>
        <v>0</v>
      </c>
      <c r="L632" s="348">
        <f t="shared" si="179"/>
        <v>0</v>
      </c>
      <c r="M632" s="84"/>
      <c r="N632" s="83"/>
      <c r="O632" s="83"/>
      <c r="P632" s="83"/>
      <c r="Q632" s="84"/>
      <c r="R632" s="83"/>
      <c r="S632" s="83"/>
      <c r="T632" s="81"/>
      <c r="U632" s="84"/>
      <c r="V632" s="83"/>
      <c r="W632" s="83"/>
      <c r="X632" s="81"/>
      <c r="Y632" s="83"/>
      <c r="AA632" s="83"/>
      <c r="AB632" s="83"/>
      <c r="AC632" s="84"/>
      <c r="AD632" s="79"/>
      <c r="AE632" s="79"/>
      <c r="AF632" s="79"/>
      <c r="AG632" s="79"/>
      <c r="AH632" s="79"/>
      <c r="AI632" s="79"/>
      <c r="AJ632" s="79"/>
      <c r="AK632" s="211"/>
      <c r="AL632" s="211"/>
      <c r="AM632" s="211"/>
      <c r="AN632" s="211"/>
      <c r="AO632" s="211"/>
      <c r="AP632" s="211"/>
      <c r="AQ632" s="211"/>
      <c r="AR632" s="211"/>
      <c r="AS632" s="211"/>
      <c r="AU632" s="28"/>
    </row>
    <row r="633" spans="1:50" ht="14.5" hidden="1" customHeight="1" outlineLevel="1">
      <c r="A633" s="75"/>
      <c r="C633" s="76"/>
      <c r="D633" s="77"/>
      <c r="E633" s="81"/>
      <c r="F633" s="82"/>
      <c r="G633" s="82"/>
      <c r="H633" s="82"/>
      <c r="I633" s="32"/>
      <c r="J633" s="32"/>
      <c r="K633" s="348">
        <f t="shared" ref="K633:K645" si="193">SUM(AK633:AN633)</f>
        <v>0</v>
      </c>
      <c r="L633" s="348">
        <f t="shared" ref="L633:L696" si="194">SUM(AO633:AR633)</f>
        <v>0</v>
      </c>
      <c r="M633" s="84"/>
      <c r="N633" s="83"/>
      <c r="O633" s="83"/>
      <c r="P633" s="83"/>
      <c r="Q633" s="84"/>
      <c r="R633" s="83"/>
      <c r="S633" s="83"/>
      <c r="T633" s="81"/>
      <c r="U633" s="84"/>
      <c r="V633" s="83"/>
      <c r="W633" s="83"/>
      <c r="X633" s="81"/>
      <c r="Y633" s="83"/>
      <c r="AA633" s="83"/>
      <c r="AB633" s="83"/>
      <c r="AC633" s="84"/>
      <c r="AD633" s="79"/>
      <c r="AE633" s="79"/>
      <c r="AF633" s="79"/>
      <c r="AG633" s="79"/>
      <c r="AH633" s="79"/>
      <c r="AI633" s="79"/>
      <c r="AJ633" s="79"/>
      <c r="AK633" s="211"/>
      <c r="AL633" s="211"/>
      <c r="AM633" s="211"/>
      <c r="AN633" s="211"/>
      <c r="AO633" s="211"/>
      <c r="AP633" s="211"/>
      <c r="AQ633" s="211"/>
      <c r="AR633" s="211"/>
      <c r="AS633" s="211"/>
      <c r="AU633" s="28"/>
    </row>
    <row r="634" spans="1:50" ht="14.9" hidden="1" customHeight="1" outlineLevel="1">
      <c r="A634" s="75"/>
      <c r="C634" s="76"/>
      <c r="D634" s="77"/>
      <c r="E634" s="81"/>
      <c r="F634" s="82"/>
      <c r="G634" s="82"/>
      <c r="H634" s="82"/>
      <c r="I634" s="32"/>
      <c r="J634" s="32"/>
      <c r="K634" s="348">
        <f t="shared" si="193"/>
        <v>0</v>
      </c>
      <c r="L634" s="348">
        <f t="shared" si="194"/>
        <v>0</v>
      </c>
      <c r="M634" s="84"/>
      <c r="N634" s="83"/>
      <c r="O634" s="83"/>
      <c r="P634" s="83"/>
      <c r="Q634" s="84"/>
      <c r="R634" s="83"/>
      <c r="S634" s="83"/>
      <c r="T634" s="81"/>
      <c r="U634" s="84"/>
      <c r="V634" s="83"/>
      <c r="W634" s="83"/>
      <c r="X634" s="81"/>
      <c r="Y634" s="83"/>
      <c r="AA634" s="83"/>
      <c r="AB634" s="83"/>
      <c r="AC634" s="84"/>
      <c r="AD634" s="79"/>
      <c r="AE634" s="79"/>
      <c r="AF634" s="79"/>
      <c r="AG634" s="79"/>
      <c r="AH634" s="79"/>
      <c r="AI634" s="79"/>
      <c r="AJ634" s="79"/>
      <c r="AK634" s="211"/>
      <c r="AL634" s="211"/>
      <c r="AM634" s="211"/>
      <c r="AN634" s="211"/>
      <c r="AO634" s="211"/>
      <c r="AP634" s="211"/>
      <c r="AQ634" s="211"/>
      <c r="AR634" s="211"/>
      <c r="AS634" s="211"/>
      <c r="AU634" s="28"/>
    </row>
    <row r="635" spans="1:50" ht="14.9" hidden="1" customHeight="1" outlineLevel="1">
      <c r="A635" s="75"/>
      <c r="C635" s="76"/>
      <c r="D635" s="77"/>
      <c r="E635" s="81"/>
      <c r="F635" s="82"/>
      <c r="G635" s="82"/>
      <c r="H635" s="82"/>
      <c r="I635" s="32"/>
      <c r="J635" s="32"/>
      <c r="K635" s="348">
        <f t="shared" si="193"/>
        <v>0</v>
      </c>
      <c r="L635" s="348">
        <f t="shared" si="194"/>
        <v>0</v>
      </c>
      <c r="M635" s="84"/>
      <c r="N635" s="83"/>
      <c r="O635" s="83"/>
      <c r="P635" s="83"/>
      <c r="Q635" s="84"/>
      <c r="R635" s="83"/>
      <c r="S635" s="83"/>
      <c r="T635" s="81"/>
      <c r="U635" s="84"/>
      <c r="V635" s="83"/>
      <c r="W635" s="83"/>
      <c r="X635" s="81"/>
      <c r="Y635" s="83"/>
      <c r="AA635" s="83"/>
      <c r="AB635" s="83"/>
      <c r="AC635" s="84"/>
      <c r="AD635" s="79"/>
      <c r="AE635" s="79"/>
      <c r="AF635" s="79"/>
      <c r="AG635" s="79"/>
      <c r="AH635" s="79"/>
      <c r="AI635" s="79"/>
      <c r="AJ635" s="79"/>
      <c r="AK635" s="211"/>
      <c r="AL635" s="211"/>
      <c r="AM635" s="211"/>
      <c r="AN635" s="211"/>
      <c r="AO635" s="211"/>
      <c r="AP635" s="211"/>
      <c r="AQ635" s="211"/>
      <c r="AR635" s="211"/>
      <c r="AS635" s="211"/>
      <c r="AU635" s="28"/>
    </row>
    <row r="636" spans="1:50" ht="14.9" hidden="1" customHeight="1" outlineLevel="1">
      <c r="A636" s="75"/>
      <c r="C636" s="76"/>
      <c r="D636" s="77"/>
      <c r="E636" s="81"/>
      <c r="F636" s="82"/>
      <c r="G636" s="82"/>
      <c r="H636" s="82"/>
      <c r="I636" s="32"/>
      <c r="J636" s="32"/>
      <c r="K636" s="348">
        <f t="shared" si="193"/>
        <v>0</v>
      </c>
      <c r="L636" s="348">
        <f t="shared" si="194"/>
        <v>0</v>
      </c>
      <c r="M636" s="84"/>
      <c r="N636" s="83"/>
      <c r="O636" s="83"/>
      <c r="P636" s="83"/>
      <c r="Q636" s="84"/>
      <c r="R636" s="83"/>
      <c r="S636" s="83"/>
      <c r="T636" s="81"/>
      <c r="U636" s="84"/>
      <c r="V636" s="83"/>
      <c r="W636" s="83"/>
      <c r="X636" s="81"/>
      <c r="Y636" s="83"/>
      <c r="AA636" s="83"/>
      <c r="AB636" s="83"/>
      <c r="AC636" s="84"/>
      <c r="AD636" s="79"/>
      <c r="AE636" s="79"/>
      <c r="AF636" s="79"/>
      <c r="AG636" s="79"/>
      <c r="AH636" s="79"/>
      <c r="AI636" s="79"/>
      <c r="AJ636" s="79"/>
      <c r="AK636" s="211"/>
      <c r="AL636" s="211"/>
      <c r="AM636" s="211"/>
      <c r="AN636" s="211"/>
      <c r="AO636" s="211"/>
      <c r="AP636" s="211"/>
      <c r="AQ636" s="211"/>
      <c r="AR636" s="211"/>
      <c r="AS636" s="211"/>
      <c r="AU636" s="28"/>
    </row>
    <row r="637" spans="1:50" ht="14.9" hidden="1" customHeight="1" outlineLevel="1">
      <c r="A637" s="75"/>
      <c r="C637" s="76"/>
      <c r="D637" s="77"/>
      <c r="E637" s="81"/>
      <c r="F637" s="82"/>
      <c r="G637" s="82"/>
      <c r="H637" s="82"/>
      <c r="I637" s="32"/>
      <c r="J637" s="32"/>
      <c r="K637" s="348">
        <f t="shared" si="193"/>
        <v>0</v>
      </c>
      <c r="L637" s="348">
        <f t="shared" si="194"/>
        <v>0</v>
      </c>
      <c r="M637" s="84"/>
      <c r="N637" s="83"/>
      <c r="O637" s="83"/>
      <c r="P637" s="83"/>
      <c r="Q637" s="84"/>
      <c r="R637" s="83"/>
      <c r="S637" s="83"/>
      <c r="T637" s="81"/>
      <c r="U637" s="84"/>
      <c r="V637" s="83"/>
      <c r="W637" s="83"/>
      <c r="X637" s="81"/>
      <c r="Y637" s="83"/>
      <c r="AA637" s="83"/>
      <c r="AB637" s="83"/>
      <c r="AC637" s="84"/>
      <c r="AD637" s="79"/>
      <c r="AE637" s="79"/>
      <c r="AF637" s="79"/>
      <c r="AG637" s="79"/>
      <c r="AH637" s="79"/>
      <c r="AI637" s="79"/>
      <c r="AJ637" s="79"/>
      <c r="AK637" s="211"/>
      <c r="AL637" s="211"/>
      <c r="AM637" s="211"/>
      <c r="AN637" s="211"/>
      <c r="AO637" s="211"/>
      <c r="AP637" s="211"/>
      <c r="AQ637" s="211"/>
      <c r="AR637" s="211"/>
      <c r="AS637" s="211"/>
      <c r="AU637" s="28"/>
    </row>
    <row r="638" spans="1:50" ht="14.9" hidden="1" customHeight="1" outlineLevel="1">
      <c r="A638" s="75"/>
      <c r="C638" s="76"/>
      <c r="D638" s="77"/>
      <c r="E638" s="81"/>
      <c r="F638" s="82"/>
      <c r="G638" s="82"/>
      <c r="H638" s="82"/>
      <c r="I638" s="32"/>
      <c r="J638" s="32"/>
      <c r="K638" s="348">
        <f t="shared" si="193"/>
        <v>0</v>
      </c>
      <c r="L638" s="348">
        <f t="shared" si="194"/>
        <v>0</v>
      </c>
      <c r="M638" s="84"/>
      <c r="N638" s="83"/>
      <c r="O638" s="83"/>
      <c r="P638" s="83"/>
      <c r="Q638" s="84"/>
      <c r="R638" s="83"/>
      <c r="S638" s="83"/>
      <c r="T638" s="81"/>
      <c r="U638" s="84"/>
      <c r="V638" s="83"/>
      <c r="W638" s="83"/>
      <c r="X638" s="81"/>
      <c r="Y638" s="83"/>
      <c r="AA638" s="83"/>
      <c r="AB638" s="83"/>
      <c r="AC638" s="84"/>
      <c r="AD638" s="79"/>
      <c r="AE638" s="79"/>
      <c r="AF638" s="79"/>
      <c r="AG638" s="79"/>
      <c r="AH638" s="79"/>
      <c r="AI638" s="79"/>
      <c r="AJ638" s="79"/>
      <c r="AK638" s="211"/>
      <c r="AL638" s="211"/>
      <c r="AM638" s="211"/>
      <c r="AN638" s="211"/>
      <c r="AO638" s="211"/>
      <c r="AP638" s="211"/>
      <c r="AQ638" s="211"/>
      <c r="AR638" s="211"/>
      <c r="AS638" s="211"/>
      <c r="AU638" s="28"/>
    </row>
    <row r="639" spans="1:50" ht="14.9" hidden="1" customHeight="1" outlineLevel="1">
      <c r="A639" s="75"/>
      <c r="C639" s="76"/>
      <c r="D639" s="77"/>
      <c r="E639" s="81"/>
      <c r="F639" s="82"/>
      <c r="G639" s="82"/>
      <c r="H639" s="82"/>
      <c r="I639" s="32"/>
      <c r="J639" s="32"/>
      <c r="K639" s="348">
        <f t="shared" si="193"/>
        <v>0</v>
      </c>
      <c r="L639" s="348">
        <f t="shared" si="194"/>
        <v>0</v>
      </c>
      <c r="M639" s="84"/>
      <c r="N639" s="83"/>
      <c r="O639" s="83"/>
      <c r="P639" s="83"/>
      <c r="Q639" s="84"/>
      <c r="R639" s="83"/>
      <c r="S639" s="83"/>
      <c r="T639" s="81"/>
      <c r="U639" s="84"/>
      <c r="V639" s="83"/>
      <c r="W639" s="83"/>
      <c r="X639" s="81"/>
      <c r="Y639" s="83"/>
      <c r="AA639" s="83"/>
      <c r="AB639" s="83"/>
      <c r="AC639" s="84"/>
      <c r="AD639" s="79"/>
      <c r="AE639" s="79"/>
      <c r="AF639" s="79"/>
      <c r="AG639" s="79"/>
      <c r="AH639" s="79"/>
      <c r="AI639" s="79"/>
      <c r="AJ639" s="79"/>
      <c r="AK639" s="211"/>
      <c r="AL639" s="211"/>
      <c r="AM639" s="211"/>
      <c r="AN639" s="211"/>
      <c r="AO639" s="211"/>
      <c r="AP639" s="211"/>
      <c r="AQ639" s="211"/>
      <c r="AR639" s="211"/>
      <c r="AS639" s="211"/>
      <c r="AU639" s="28"/>
    </row>
    <row r="640" spans="1:50" ht="14.9" hidden="1" customHeight="1" outlineLevel="1">
      <c r="A640" s="75"/>
      <c r="C640" s="76"/>
      <c r="D640" s="77"/>
      <c r="E640" s="81"/>
      <c r="F640" s="82"/>
      <c r="G640" s="82"/>
      <c r="H640" s="82"/>
      <c r="I640" s="32"/>
      <c r="J640" s="32"/>
      <c r="K640" s="348">
        <f t="shared" si="193"/>
        <v>0</v>
      </c>
      <c r="L640" s="348">
        <f t="shared" si="194"/>
        <v>0</v>
      </c>
      <c r="M640" s="84"/>
      <c r="N640" s="83"/>
      <c r="O640" s="83"/>
      <c r="P640" s="83"/>
      <c r="Q640" s="84"/>
      <c r="R640" s="83"/>
      <c r="S640" s="83"/>
      <c r="T640" s="81"/>
      <c r="U640" s="84"/>
      <c r="V640" s="83"/>
      <c r="W640" s="83"/>
      <c r="X640" s="81"/>
      <c r="Y640" s="83"/>
      <c r="AA640" s="83"/>
      <c r="AB640" s="83"/>
      <c r="AC640" s="84"/>
      <c r="AD640" s="79"/>
      <c r="AE640" s="79"/>
      <c r="AF640" s="79"/>
      <c r="AG640" s="79"/>
      <c r="AH640" s="79"/>
      <c r="AI640" s="79"/>
      <c r="AJ640" s="79"/>
      <c r="AK640" s="211"/>
      <c r="AL640" s="211"/>
      <c r="AM640" s="211"/>
      <c r="AN640" s="211"/>
      <c r="AO640" s="211"/>
      <c r="AP640" s="211"/>
      <c r="AQ640" s="211"/>
      <c r="AR640" s="211"/>
      <c r="AS640" s="211"/>
      <c r="AU640" s="28"/>
    </row>
    <row r="641" spans="1:50" ht="14.9" hidden="1" customHeight="1" outlineLevel="1">
      <c r="A641" s="75"/>
      <c r="C641" s="76"/>
      <c r="D641" s="77"/>
      <c r="E641" s="81"/>
      <c r="F641" s="82"/>
      <c r="G641" s="82"/>
      <c r="H641" s="82"/>
      <c r="I641" s="82"/>
      <c r="J641" s="82"/>
      <c r="K641" s="348">
        <f t="shared" si="193"/>
        <v>0</v>
      </c>
      <c r="L641" s="348">
        <f t="shared" si="194"/>
        <v>0</v>
      </c>
      <c r="M641" s="84"/>
      <c r="N641" s="83"/>
      <c r="O641" s="83"/>
      <c r="P641" s="83"/>
      <c r="Q641" s="84"/>
      <c r="R641" s="83"/>
      <c r="S641" s="83"/>
      <c r="T641" s="81"/>
      <c r="U641" s="84"/>
      <c r="V641" s="83"/>
      <c r="W641" s="83"/>
      <c r="X641" s="81"/>
      <c r="Y641" s="83"/>
      <c r="AA641" s="83"/>
      <c r="AB641" s="83"/>
      <c r="AC641" s="84"/>
      <c r="AD641" s="79"/>
      <c r="AE641" s="79"/>
      <c r="AF641" s="79"/>
      <c r="AG641" s="79"/>
      <c r="AH641" s="79"/>
      <c r="AI641" s="79"/>
      <c r="AJ641" s="79"/>
      <c r="AK641" s="211"/>
      <c r="AL641" s="211"/>
      <c r="AM641" s="211"/>
      <c r="AN641" s="211"/>
      <c r="AO641" s="211"/>
      <c r="AP641" s="211"/>
      <c r="AQ641" s="211"/>
      <c r="AR641" s="211"/>
      <c r="AS641" s="211"/>
      <c r="AU641" s="28"/>
      <c r="AV641" s="28"/>
    </row>
    <row r="642" spans="1:50" ht="14.9" hidden="1" customHeight="1" outlineLevel="1">
      <c r="A642" s="75"/>
      <c r="C642" s="76"/>
      <c r="D642" s="77"/>
      <c r="E642" s="81"/>
      <c r="F642" s="82"/>
      <c r="G642" s="82"/>
      <c r="H642" s="82"/>
      <c r="I642" s="82"/>
      <c r="J642" s="82"/>
      <c r="K642" s="348">
        <f t="shared" si="193"/>
        <v>0</v>
      </c>
      <c r="L642" s="348">
        <f t="shared" si="194"/>
        <v>0</v>
      </c>
      <c r="M642" s="84"/>
      <c r="N642" s="83"/>
      <c r="O642" s="83"/>
      <c r="P642" s="83"/>
      <c r="Q642" s="84"/>
      <c r="R642" s="83"/>
      <c r="S642" s="83"/>
      <c r="T642" s="81"/>
      <c r="U642" s="84"/>
      <c r="V642" s="83"/>
      <c r="W642" s="83"/>
      <c r="X642" s="81"/>
      <c r="Y642" s="83"/>
      <c r="AA642" s="83"/>
      <c r="AB642" s="83"/>
      <c r="AC642" s="84"/>
      <c r="AD642" s="79"/>
      <c r="AE642" s="79"/>
      <c r="AF642" s="79"/>
      <c r="AG642" s="79"/>
      <c r="AH642" s="79"/>
      <c r="AI642" s="79"/>
      <c r="AJ642" s="79"/>
      <c r="AK642" s="211"/>
      <c r="AL642" s="211"/>
      <c r="AM642" s="211"/>
      <c r="AN642" s="211"/>
      <c r="AO642" s="211"/>
      <c r="AP642" s="211"/>
      <c r="AQ642" s="211"/>
      <c r="AR642" s="211"/>
      <c r="AS642" s="211"/>
      <c r="AU642" s="28"/>
      <c r="AV642" s="28"/>
    </row>
    <row r="643" spans="1:50" ht="14.9" hidden="1" customHeight="1" outlineLevel="1">
      <c r="A643" s="75"/>
      <c r="C643" s="76"/>
      <c r="D643" s="77"/>
      <c r="E643" s="81"/>
      <c r="F643" s="82"/>
      <c r="G643" s="82"/>
      <c r="H643" s="82"/>
      <c r="I643" s="82"/>
      <c r="J643" s="82"/>
      <c r="K643" s="348">
        <f t="shared" si="193"/>
        <v>0</v>
      </c>
      <c r="L643" s="348">
        <f t="shared" si="194"/>
        <v>0</v>
      </c>
      <c r="M643" s="84"/>
      <c r="N643" s="83"/>
      <c r="O643" s="83"/>
      <c r="P643" s="83"/>
      <c r="Q643" s="84"/>
      <c r="R643" s="83"/>
      <c r="S643" s="83"/>
      <c r="T643" s="81"/>
      <c r="U643" s="84"/>
      <c r="V643" s="83"/>
      <c r="W643" s="83"/>
      <c r="X643" s="81"/>
      <c r="Y643" s="83"/>
      <c r="AA643" s="83"/>
      <c r="AB643" s="83"/>
      <c r="AC643" s="84"/>
      <c r="AD643" s="79"/>
      <c r="AE643" s="79"/>
      <c r="AF643" s="79"/>
      <c r="AG643" s="79"/>
      <c r="AH643" s="79"/>
      <c r="AI643" s="79"/>
      <c r="AJ643" s="79"/>
      <c r="AK643" s="211"/>
      <c r="AL643" s="211"/>
      <c r="AM643" s="211"/>
      <c r="AN643" s="211"/>
      <c r="AO643" s="211"/>
      <c r="AP643" s="211"/>
      <c r="AQ643" s="211"/>
      <c r="AR643" s="211"/>
      <c r="AS643" s="211"/>
      <c r="AU643" s="28"/>
      <c r="AV643" s="28"/>
    </row>
    <row r="644" spans="1:50" ht="14.9" hidden="1" customHeight="1" outlineLevel="1">
      <c r="A644" s="75"/>
      <c r="C644" s="76"/>
      <c r="D644" s="77"/>
      <c r="E644" s="81"/>
      <c r="F644" s="82"/>
      <c r="G644" s="82"/>
      <c r="H644" s="82"/>
      <c r="I644" s="82"/>
      <c r="J644" s="82"/>
      <c r="K644" s="348">
        <f t="shared" si="193"/>
        <v>0</v>
      </c>
      <c r="L644" s="348">
        <f t="shared" si="194"/>
        <v>0</v>
      </c>
      <c r="M644" s="84"/>
      <c r="N644" s="83"/>
      <c r="O644" s="83"/>
      <c r="P644" s="83"/>
      <c r="Q644" s="84"/>
      <c r="R644" s="83"/>
      <c r="S644" s="83"/>
      <c r="T644" s="81"/>
      <c r="U644" s="84"/>
      <c r="V644" s="83"/>
      <c r="W644" s="83"/>
      <c r="X644" s="81"/>
      <c r="Y644" s="83"/>
      <c r="AA644" s="83"/>
      <c r="AB644" s="83"/>
      <c r="AC644" s="84"/>
      <c r="AD644" s="79"/>
      <c r="AE644" s="79"/>
      <c r="AF644" s="79"/>
      <c r="AG644" s="79"/>
      <c r="AH644" s="79"/>
      <c r="AI644" s="79"/>
      <c r="AJ644" s="79"/>
      <c r="AK644" s="211"/>
      <c r="AL644" s="211"/>
      <c r="AM644" s="211"/>
      <c r="AN644" s="211"/>
      <c r="AO644" s="211"/>
      <c r="AP644" s="211"/>
      <c r="AQ644" s="211"/>
      <c r="AR644" s="211"/>
      <c r="AS644" s="211"/>
      <c r="AU644" s="28"/>
      <c r="AV644" s="28"/>
    </row>
    <row r="645" spans="1:50" ht="14.9" hidden="1" customHeight="1" outlineLevel="1">
      <c r="A645" s="75"/>
      <c r="C645" s="76"/>
      <c r="D645" s="77"/>
      <c r="E645" s="81"/>
      <c r="F645" s="82"/>
      <c r="G645" s="82"/>
      <c r="H645" s="82"/>
      <c r="I645" s="82"/>
      <c r="J645" s="82"/>
      <c r="K645" s="348">
        <f t="shared" si="193"/>
        <v>0</v>
      </c>
      <c r="L645" s="348">
        <f t="shared" si="194"/>
        <v>0</v>
      </c>
      <c r="M645" s="84"/>
      <c r="N645" s="83"/>
      <c r="O645" s="83"/>
      <c r="P645" s="83"/>
      <c r="Q645" s="84"/>
      <c r="R645" s="83"/>
      <c r="S645" s="83"/>
      <c r="T645" s="81"/>
      <c r="U645" s="84"/>
      <c r="V645" s="83"/>
      <c r="W645" s="83"/>
      <c r="X645" s="81"/>
      <c r="Y645" s="83"/>
      <c r="AA645" s="83"/>
      <c r="AB645" s="83"/>
      <c r="AC645" s="84"/>
      <c r="AD645" s="79"/>
      <c r="AE645" s="79"/>
      <c r="AF645" s="79"/>
      <c r="AG645" s="79"/>
      <c r="AH645" s="79"/>
      <c r="AI645" s="79"/>
      <c r="AJ645" s="79"/>
      <c r="AK645" s="211"/>
      <c r="AL645" s="211"/>
      <c r="AM645" s="211"/>
      <c r="AN645" s="211"/>
      <c r="AO645" s="211"/>
      <c r="AP645" s="211"/>
      <c r="AQ645" s="211"/>
      <c r="AR645" s="211"/>
      <c r="AS645" s="211"/>
      <c r="AU645" s="28"/>
      <c r="AV645" s="28"/>
    </row>
    <row r="646" spans="1:50" ht="14.9" hidden="1" customHeight="1" collapsed="1">
      <c r="A646" s="68" t="s">
        <v>372</v>
      </c>
      <c r="B646" s="2"/>
      <c r="C646" s="69"/>
      <c r="D646" s="70"/>
      <c r="E646" s="74">
        <f t="shared" ref="E646:F646" si="195">SUM(E647:E656)</f>
        <v>0</v>
      </c>
      <c r="F646" s="73">
        <f t="shared" si="195"/>
        <v>0</v>
      </c>
      <c r="G646" s="73">
        <f>SUM(G647:G656)</f>
        <v>0</v>
      </c>
      <c r="H646" s="73">
        <f t="shared" ref="H646" si="196">SUM(H647:H656)</f>
        <v>0</v>
      </c>
      <c r="I646" s="73">
        <f>SUM(I647:I656)</f>
        <v>0</v>
      </c>
      <c r="J646" s="73">
        <f>SUM(J647:J656)</f>
        <v>0</v>
      </c>
      <c r="K646" s="225">
        <f>SUM(K647:K656)</f>
        <v>0</v>
      </c>
      <c r="L646" s="225">
        <f>SUM(L647:L656)</f>
        <v>0</v>
      </c>
      <c r="M646" s="85">
        <f t="shared" ref="M646:AE646" si="197">SUM(M647:M656)</f>
        <v>0</v>
      </c>
      <c r="N646" s="80">
        <f t="shared" si="197"/>
        <v>0</v>
      </c>
      <c r="O646" s="80">
        <f t="shared" si="197"/>
        <v>0</v>
      </c>
      <c r="P646" s="74">
        <f t="shared" si="197"/>
        <v>0</v>
      </c>
      <c r="Q646" s="85">
        <f t="shared" si="197"/>
        <v>0</v>
      </c>
      <c r="R646" s="80">
        <f t="shared" si="197"/>
        <v>0</v>
      </c>
      <c r="S646" s="80">
        <f t="shared" si="197"/>
        <v>0</v>
      </c>
      <c r="T646" s="74">
        <f t="shared" si="197"/>
        <v>0</v>
      </c>
      <c r="U646" s="85">
        <f t="shared" si="197"/>
        <v>0</v>
      </c>
      <c r="V646" s="80">
        <f t="shared" si="197"/>
        <v>0</v>
      </c>
      <c r="W646" s="80">
        <f t="shared" si="197"/>
        <v>0</v>
      </c>
      <c r="X646" s="74">
        <f t="shared" si="197"/>
        <v>0</v>
      </c>
      <c r="Y646" s="85">
        <f t="shared" si="197"/>
        <v>0</v>
      </c>
      <c r="Z646" s="80">
        <f t="shared" si="197"/>
        <v>0</v>
      </c>
      <c r="AA646" s="80">
        <f t="shared" si="197"/>
        <v>0</v>
      </c>
      <c r="AB646" s="74">
        <f t="shared" si="197"/>
        <v>0</v>
      </c>
      <c r="AC646" s="85">
        <f t="shared" si="197"/>
        <v>0</v>
      </c>
      <c r="AD646" s="80">
        <f t="shared" si="197"/>
        <v>2.0897909146300004</v>
      </c>
      <c r="AE646" s="80">
        <f t="shared" si="197"/>
        <v>0.58426568838000015</v>
      </c>
      <c r="AF646" s="80">
        <f>SUM(AF647:AF656)</f>
        <v>-2.6740566030099999</v>
      </c>
      <c r="AG646" s="80">
        <v>0</v>
      </c>
      <c r="AH646" s="80">
        <v>0</v>
      </c>
      <c r="AI646" s="80">
        <v>0</v>
      </c>
      <c r="AJ646" s="80">
        <v>0</v>
      </c>
      <c r="AK646" s="210">
        <v>0</v>
      </c>
      <c r="AL646" s="210">
        <f>SUM(AL647:AL656)</f>
        <v>0</v>
      </c>
      <c r="AM646" s="210">
        <f>SUM(AM647:AM656)</f>
        <v>0</v>
      </c>
      <c r="AN646" s="210">
        <f>SUM(AN647:AN656)</f>
        <v>0</v>
      </c>
      <c r="AO646" s="210">
        <f>SUM(AO647:AO656)</f>
        <v>0</v>
      </c>
      <c r="AP646" s="210">
        <f t="shared" ref="AP646:AR646" si="198">SUM(AP647:AP656)</f>
        <v>0</v>
      </c>
      <c r="AQ646" s="210">
        <f t="shared" si="198"/>
        <v>0</v>
      </c>
      <c r="AR646" s="210">
        <f t="shared" si="198"/>
        <v>0</v>
      </c>
      <c r="AS646" s="210"/>
      <c r="AU646" s="28"/>
    </row>
    <row r="647" spans="1:50" ht="14.9" hidden="1" customHeight="1">
      <c r="A647" s="75" t="s">
        <v>357</v>
      </c>
      <c r="C647" s="76" t="s">
        <v>210</v>
      </c>
      <c r="D647" s="77" t="s">
        <v>218</v>
      </c>
      <c r="E647" s="81">
        <f t="shared" ref="E647:E656" si="199">SUM(M647:P647)</f>
        <v>0</v>
      </c>
      <c r="F647" s="82">
        <f t="shared" ref="F647:F656" si="200">SUM(Q647:T647)</f>
        <v>0</v>
      </c>
      <c r="G647" s="82">
        <f t="shared" ref="G647:G656" si="201">SUM(U647:X647)</f>
        <v>0</v>
      </c>
      <c r="H647" s="82">
        <f t="shared" ref="H647:H656" si="202">SUM(Y647:AB647)</f>
        <v>0</v>
      </c>
      <c r="I647" s="32">
        <f t="shared" ref="I647:I656" si="203">SUM(AC647:AF647)</f>
        <v>0</v>
      </c>
      <c r="J647" s="32">
        <f t="shared" ref="J647:J725" si="204">SUM(AG647:AJ647)</f>
        <v>0</v>
      </c>
      <c r="K647" s="348">
        <f t="shared" ref="K647:K710" si="205">SUM(AK647:AN647)</f>
        <v>0</v>
      </c>
      <c r="L647" s="348">
        <f t="shared" si="194"/>
        <v>0</v>
      </c>
      <c r="M647" s="84"/>
      <c r="N647" s="83"/>
      <c r="O647" s="83"/>
      <c r="P647" s="83"/>
      <c r="Q647" s="84"/>
      <c r="R647" s="83"/>
      <c r="S647" s="83"/>
      <c r="T647" s="81"/>
      <c r="U647" s="84"/>
      <c r="V647" s="83"/>
      <c r="W647" s="83"/>
      <c r="X647" s="81"/>
      <c r="Y647" s="83"/>
      <c r="AA647" s="83"/>
      <c r="AB647" s="83"/>
      <c r="AC647" s="84"/>
      <c r="AD647" s="79">
        <v>0.67431782360311721</v>
      </c>
      <c r="AE647" s="79">
        <v>0.36960051160287521</v>
      </c>
      <c r="AF647" s="79">
        <v>-1.0439183352059924</v>
      </c>
      <c r="AG647" s="79"/>
      <c r="AH647" s="79"/>
      <c r="AI647" s="79"/>
      <c r="AJ647" s="79"/>
      <c r="AK647" s="211"/>
      <c r="AL647" s="211"/>
      <c r="AM647" s="211"/>
      <c r="AN647" s="211"/>
      <c r="AO647" s="211"/>
      <c r="AP647" s="211"/>
      <c r="AQ647" s="211"/>
      <c r="AR647" s="211"/>
      <c r="AS647" s="211"/>
      <c r="AU647" s="28" t="s">
        <v>8</v>
      </c>
      <c r="AV647" s="28" t="s">
        <v>2</v>
      </c>
      <c r="AW647" t="s">
        <v>1</v>
      </c>
      <c r="AX647" t="s">
        <v>19</v>
      </c>
    </row>
    <row r="648" spans="1:50" ht="14.9" hidden="1" customHeight="1">
      <c r="A648" s="75" t="s">
        <v>63</v>
      </c>
      <c r="C648" s="76" t="s">
        <v>210</v>
      </c>
      <c r="D648" s="77" t="s">
        <v>218</v>
      </c>
      <c r="E648" s="81">
        <f t="shared" si="199"/>
        <v>0</v>
      </c>
      <c r="F648" s="82">
        <f t="shared" si="200"/>
        <v>0</v>
      </c>
      <c r="G648" s="82">
        <f t="shared" si="201"/>
        <v>0</v>
      </c>
      <c r="H648" s="82">
        <f t="shared" si="202"/>
        <v>0</v>
      </c>
      <c r="I648" s="32">
        <f t="shared" si="203"/>
        <v>0</v>
      </c>
      <c r="J648" s="32">
        <f t="shared" si="204"/>
        <v>0</v>
      </c>
      <c r="K648" s="348">
        <f t="shared" si="205"/>
        <v>0</v>
      </c>
      <c r="L648" s="348">
        <f t="shared" si="194"/>
        <v>0</v>
      </c>
      <c r="M648" s="84"/>
      <c r="N648" s="83"/>
      <c r="O648" s="83"/>
      <c r="P648" s="83"/>
      <c r="Q648" s="84"/>
      <c r="R648" s="83"/>
      <c r="S648" s="83"/>
      <c r="T648" s="81"/>
      <c r="U648" s="84"/>
      <c r="V648" s="83"/>
      <c r="W648" s="83"/>
      <c r="X648" s="81"/>
      <c r="Y648" s="83"/>
      <c r="AA648" s="83"/>
      <c r="AB648" s="83"/>
      <c r="AC648" s="84"/>
      <c r="AD648" s="79">
        <v>0.55457671621066651</v>
      </c>
      <c r="AE648" s="79">
        <v>-1.1603564852537662E-2</v>
      </c>
      <c r="AF648" s="79">
        <v>-0.54297315135812885</v>
      </c>
      <c r="AG648" s="79"/>
      <c r="AH648" s="79"/>
      <c r="AI648" s="79"/>
      <c r="AJ648" s="79"/>
      <c r="AK648" s="211"/>
      <c r="AL648" s="211"/>
      <c r="AM648" s="211"/>
      <c r="AN648" s="211"/>
      <c r="AO648" s="211"/>
      <c r="AP648" s="211"/>
      <c r="AQ648" s="211"/>
      <c r="AR648" s="211"/>
      <c r="AS648" s="211"/>
      <c r="AU648" s="28" t="s">
        <v>8</v>
      </c>
      <c r="AV648" s="28" t="s">
        <v>2</v>
      </c>
      <c r="AW648" t="s">
        <v>1</v>
      </c>
      <c r="AX648" t="s">
        <v>19</v>
      </c>
    </row>
    <row r="649" spans="1:50" ht="14.9" hidden="1" customHeight="1">
      <c r="A649" s="75" t="s">
        <v>370</v>
      </c>
      <c r="C649" s="76" t="s">
        <v>210</v>
      </c>
      <c r="D649" s="77" t="s">
        <v>49</v>
      </c>
      <c r="E649" s="81">
        <f t="shared" si="199"/>
        <v>0</v>
      </c>
      <c r="F649" s="82">
        <f t="shared" si="200"/>
        <v>0</v>
      </c>
      <c r="G649" s="82">
        <f t="shared" si="201"/>
        <v>0</v>
      </c>
      <c r="H649" s="82">
        <f t="shared" si="202"/>
        <v>0</v>
      </c>
      <c r="I649" s="32">
        <f t="shared" si="203"/>
        <v>0</v>
      </c>
      <c r="J649" s="32">
        <f t="shared" si="204"/>
        <v>0</v>
      </c>
      <c r="K649" s="348">
        <f t="shared" si="205"/>
        <v>0</v>
      </c>
      <c r="L649" s="348">
        <f t="shared" si="194"/>
        <v>0</v>
      </c>
      <c r="M649" s="84"/>
      <c r="N649" s="83"/>
      <c r="O649" s="83"/>
      <c r="P649" s="83"/>
      <c r="Q649" s="84"/>
      <c r="R649" s="83"/>
      <c r="S649" s="83"/>
      <c r="T649" s="81"/>
      <c r="U649" s="84"/>
      <c r="V649" s="83"/>
      <c r="W649" s="83"/>
      <c r="X649" s="81"/>
      <c r="Y649" s="83"/>
      <c r="AA649" s="83"/>
      <c r="AB649" s="83"/>
      <c r="AC649" s="84"/>
      <c r="AD649" s="79">
        <v>3.9924105120371492E-2</v>
      </c>
      <c r="AE649" s="79">
        <v>7.2295066771354832E-3</v>
      </c>
      <c r="AF649" s="79">
        <v>-4.7153611797506975E-2</v>
      </c>
      <c r="AG649" s="79"/>
      <c r="AH649" s="79"/>
      <c r="AI649" s="79"/>
      <c r="AJ649" s="79"/>
      <c r="AK649" s="211"/>
      <c r="AL649" s="211"/>
      <c r="AM649" s="211"/>
      <c r="AN649" s="211"/>
      <c r="AO649" s="211"/>
      <c r="AP649" s="211"/>
      <c r="AQ649" s="211"/>
      <c r="AR649" s="211"/>
      <c r="AS649" s="211"/>
      <c r="AU649" s="28" t="s">
        <v>8</v>
      </c>
      <c r="AV649" s="28" t="s">
        <v>2</v>
      </c>
      <c r="AW649" t="s">
        <v>1</v>
      </c>
      <c r="AX649" t="s">
        <v>19</v>
      </c>
    </row>
    <row r="650" spans="1:50" ht="14.9" hidden="1" customHeight="1">
      <c r="A650" s="75" t="s">
        <v>244</v>
      </c>
      <c r="C650" s="76" t="s">
        <v>210</v>
      </c>
      <c r="D650" s="77" t="s">
        <v>49</v>
      </c>
      <c r="E650" s="81">
        <f t="shared" si="199"/>
        <v>0</v>
      </c>
      <c r="F650" s="82">
        <f t="shared" si="200"/>
        <v>0</v>
      </c>
      <c r="G650" s="82">
        <f t="shared" si="201"/>
        <v>0</v>
      </c>
      <c r="H650" s="82">
        <f t="shared" si="202"/>
        <v>0</v>
      </c>
      <c r="I650" s="32">
        <f t="shared" si="203"/>
        <v>0</v>
      </c>
      <c r="J650" s="32">
        <f t="shared" si="204"/>
        <v>0</v>
      </c>
      <c r="K650" s="348">
        <f t="shared" si="205"/>
        <v>0</v>
      </c>
      <c r="L650" s="348">
        <f t="shared" si="194"/>
        <v>0</v>
      </c>
      <c r="M650" s="84"/>
      <c r="N650" s="83"/>
      <c r="O650" s="83"/>
      <c r="P650" s="83"/>
      <c r="Q650" s="84"/>
      <c r="R650" s="83"/>
      <c r="S650" s="83"/>
      <c r="T650" s="81"/>
      <c r="U650" s="84"/>
      <c r="V650" s="83"/>
      <c r="W650" s="83"/>
      <c r="X650" s="81"/>
      <c r="Y650" s="83"/>
      <c r="AA650" s="83"/>
      <c r="AB650" s="83"/>
      <c r="AC650" s="84"/>
      <c r="AD650" s="79">
        <v>0.31246781998908396</v>
      </c>
      <c r="AE650" s="79">
        <v>1.3418425700342351E-2</v>
      </c>
      <c r="AF650" s="79">
        <v>-0.32588624568942631</v>
      </c>
      <c r="AG650" s="79"/>
      <c r="AH650" s="79"/>
      <c r="AI650" s="79"/>
      <c r="AJ650" s="79"/>
      <c r="AK650" s="211"/>
      <c r="AL650" s="211"/>
      <c r="AM650" s="211"/>
      <c r="AN650" s="211"/>
      <c r="AO650" s="211"/>
      <c r="AP650" s="211"/>
      <c r="AQ650" s="211"/>
      <c r="AR650" s="211"/>
      <c r="AS650" s="211"/>
      <c r="AU650" s="28" t="s">
        <v>8</v>
      </c>
      <c r="AV650" s="28" t="s">
        <v>2</v>
      </c>
      <c r="AW650" t="s">
        <v>1</v>
      </c>
      <c r="AX650" t="s">
        <v>19</v>
      </c>
    </row>
    <row r="651" spans="1:50" ht="14.9" hidden="1" customHeight="1">
      <c r="A651" s="75" t="s">
        <v>70</v>
      </c>
      <c r="C651" s="76" t="s">
        <v>210</v>
      </c>
      <c r="D651" s="77" t="s">
        <v>49</v>
      </c>
      <c r="E651" s="81">
        <f t="shared" si="199"/>
        <v>0</v>
      </c>
      <c r="F651" s="82">
        <f t="shared" si="200"/>
        <v>0</v>
      </c>
      <c r="G651" s="82">
        <f t="shared" si="201"/>
        <v>0</v>
      </c>
      <c r="H651" s="82">
        <f t="shared" si="202"/>
        <v>0</v>
      </c>
      <c r="I651" s="32">
        <f t="shared" si="203"/>
        <v>0</v>
      </c>
      <c r="J651" s="32">
        <f t="shared" si="204"/>
        <v>0</v>
      </c>
      <c r="K651" s="348">
        <f t="shared" si="205"/>
        <v>0</v>
      </c>
      <c r="L651" s="348">
        <f t="shared" si="194"/>
        <v>0</v>
      </c>
      <c r="M651" s="84"/>
      <c r="N651" s="83"/>
      <c r="O651" s="83"/>
      <c r="P651" s="83"/>
      <c r="Q651" s="84"/>
      <c r="R651" s="83"/>
      <c r="S651" s="83"/>
      <c r="T651" s="81"/>
      <c r="U651" s="84"/>
      <c r="V651" s="83"/>
      <c r="W651" s="83"/>
      <c r="X651" s="81"/>
      <c r="Y651" s="83"/>
      <c r="AA651" s="83"/>
      <c r="AB651" s="83"/>
      <c r="AC651" s="84"/>
      <c r="AD651" s="79">
        <v>2.6323456791915847E-2</v>
      </c>
      <c r="AE651" s="79">
        <v>2.2608602108607739E-2</v>
      </c>
      <c r="AF651" s="79">
        <v>-4.8932058900523587E-2</v>
      </c>
      <c r="AG651" s="79"/>
      <c r="AH651" s="79"/>
      <c r="AI651" s="79"/>
      <c r="AJ651" s="79"/>
      <c r="AK651" s="211"/>
      <c r="AL651" s="211"/>
      <c r="AM651" s="211"/>
      <c r="AN651" s="211"/>
      <c r="AO651" s="211"/>
      <c r="AP651" s="211"/>
      <c r="AQ651" s="211"/>
      <c r="AR651" s="211"/>
      <c r="AS651" s="211"/>
      <c r="AU651" s="28" t="s">
        <v>8</v>
      </c>
      <c r="AV651" s="28" t="s">
        <v>2</v>
      </c>
      <c r="AW651" t="s">
        <v>1</v>
      </c>
      <c r="AX651" t="s">
        <v>19</v>
      </c>
    </row>
    <row r="652" spans="1:50" ht="14.9" hidden="1" customHeight="1">
      <c r="A652" s="75" t="s">
        <v>253</v>
      </c>
      <c r="C652" s="76" t="s">
        <v>210</v>
      </c>
      <c r="D652" s="77" t="s">
        <v>49</v>
      </c>
      <c r="E652" s="81">
        <f t="shared" si="199"/>
        <v>0</v>
      </c>
      <c r="F652" s="82">
        <f t="shared" si="200"/>
        <v>0</v>
      </c>
      <c r="G652" s="82">
        <f t="shared" si="201"/>
        <v>0</v>
      </c>
      <c r="H652" s="82">
        <f t="shared" si="202"/>
        <v>0</v>
      </c>
      <c r="I652" s="32">
        <f t="shared" si="203"/>
        <v>0</v>
      </c>
      <c r="J652" s="32">
        <f t="shared" si="204"/>
        <v>0</v>
      </c>
      <c r="K652" s="348">
        <f t="shared" si="205"/>
        <v>0</v>
      </c>
      <c r="L652" s="348">
        <f t="shared" si="194"/>
        <v>0</v>
      </c>
      <c r="M652" s="84"/>
      <c r="N652" s="83"/>
      <c r="O652" s="83"/>
      <c r="P652" s="83"/>
      <c r="Q652" s="84"/>
      <c r="R652" s="83"/>
      <c r="S652" s="83"/>
      <c r="T652" s="81"/>
      <c r="U652" s="84"/>
      <c r="V652" s="83"/>
      <c r="W652" s="83"/>
      <c r="X652" s="81"/>
      <c r="Y652" s="83"/>
      <c r="AA652" s="83"/>
      <c r="AB652" s="83"/>
      <c r="AC652" s="84"/>
      <c r="AD652" s="79">
        <v>0.11283427150540905</v>
      </c>
      <c r="AE652" s="79">
        <v>-7.4443365896540853E-3</v>
      </c>
      <c r="AF652" s="79">
        <v>-0.10538993491575496</v>
      </c>
      <c r="AG652" s="79"/>
      <c r="AH652" s="79"/>
      <c r="AI652" s="79"/>
      <c r="AJ652" s="79"/>
      <c r="AK652" s="211"/>
      <c r="AL652" s="211"/>
      <c r="AM652" s="211"/>
      <c r="AN652" s="211"/>
      <c r="AO652" s="211"/>
      <c r="AP652" s="211"/>
      <c r="AQ652" s="211"/>
      <c r="AR652" s="211"/>
      <c r="AS652" s="211"/>
      <c r="AU652" s="28" t="s">
        <v>8</v>
      </c>
      <c r="AV652" s="28" t="s">
        <v>2</v>
      </c>
      <c r="AW652" t="s">
        <v>1</v>
      </c>
      <c r="AX652" t="s">
        <v>19</v>
      </c>
    </row>
    <row r="653" spans="1:50" ht="14.9" hidden="1" customHeight="1">
      <c r="A653" s="75" t="s">
        <v>257</v>
      </c>
      <c r="C653" s="76" t="s">
        <v>210</v>
      </c>
      <c r="D653" s="77" t="s">
        <v>50</v>
      </c>
      <c r="E653" s="81">
        <f t="shared" si="199"/>
        <v>0</v>
      </c>
      <c r="F653" s="82">
        <f t="shared" si="200"/>
        <v>0</v>
      </c>
      <c r="G653" s="82">
        <f t="shared" si="201"/>
        <v>0</v>
      </c>
      <c r="H653" s="82">
        <f t="shared" si="202"/>
        <v>0</v>
      </c>
      <c r="I653" s="32">
        <f t="shared" si="203"/>
        <v>0</v>
      </c>
      <c r="J653" s="32">
        <f t="shared" si="204"/>
        <v>0</v>
      </c>
      <c r="K653" s="348">
        <f t="shared" si="205"/>
        <v>0</v>
      </c>
      <c r="L653" s="348">
        <f t="shared" si="194"/>
        <v>0</v>
      </c>
      <c r="M653" s="84"/>
      <c r="N653" s="83"/>
      <c r="O653" s="83"/>
      <c r="P653" s="83"/>
      <c r="Q653" s="84"/>
      <c r="R653" s="83"/>
      <c r="S653" s="83"/>
      <c r="T653" s="81"/>
      <c r="U653" s="84"/>
      <c r="V653" s="83"/>
      <c r="W653" s="83"/>
      <c r="X653" s="81"/>
      <c r="Y653" s="83"/>
      <c r="AA653" s="83"/>
      <c r="AB653" s="83"/>
      <c r="AC653" s="84"/>
      <c r="AD653" s="79">
        <v>0.2246564038480745</v>
      </c>
      <c r="AE653" s="79">
        <v>3.3139043045505912E-2</v>
      </c>
      <c r="AF653" s="79">
        <v>-0.25779544689358042</v>
      </c>
      <c r="AG653" s="79"/>
      <c r="AH653" s="79"/>
      <c r="AI653" s="79"/>
      <c r="AJ653" s="79"/>
      <c r="AK653" s="211"/>
      <c r="AL653" s="211"/>
      <c r="AM653" s="211"/>
      <c r="AN653" s="211"/>
      <c r="AO653" s="211"/>
      <c r="AP653" s="211"/>
      <c r="AQ653" s="211"/>
      <c r="AR653" s="211"/>
      <c r="AS653" s="211"/>
      <c r="AU653" s="28" t="s">
        <v>8</v>
      </c>
      <c r="AV653" s="28" t="s">
        <v>2</v>
      </c>
      <c r="AW653" t="s">
        <v>1</v>
      </c>
      <c r="AX653" t="s">
        <v>19</v>
      </c>
    </row>
    <row r="654" spans="1:50" ht="14.9" hidden="1" customHeight="1">
      <c r="A654" s="75" t="s">
        <v>262</v>
      </c>
      <c r="C654" s="76" t="s">
        <v>210</v>
      </c>
      <c r="D654" s="77" t="s">
        <v>50</v>
      </c>
      <c r="E654" s="81">
        <f t="shared" si="199"/>
        <v>0</v>
      </c>
      <c r="F654" s="82">
        <f t="shared" si="200"/>
        <v>0</v>
      </c>
      <c r="G654" s="82">
        <f t="shared" si="201"/>
        <v>0</v>
      </c>
      <c r="H654" s="82">
        <f t="shared" si="202"/>
        <v>0</v>
      </c>
      <c r="I654" s="32">
        <f t="shared" si="203"/>
        <v>0</v>
      </c>
      <c r="J654" s="32">
        <f t="shared" si="204"/>
        <v>0</v>
      </c>
      <c r="K654" s="348">
        <f t="shared" si="205"/>
        <v>0</v>
      </c>
      <c r="L654" s="348">
        <f t="shared" si="194"/>
        <v>0</v>
      </c>
      <c r="M654" s="84"/>
      <c r="N654" s="83"/>
      <c r="O654" s="83"/>
      <c r="P654" s="83"/>
      <c r="Q654" s="84"/>
      <c r="R654" s="83"/>
      <c r="S654" s="83"/>
      <c r="T654" s="81"/>
      <c r="U654" s="84"/>
      <c r="V654" s="83"/>
      <c r="W654" s="83"/>
      <c r="X654" s="81"/>
      <c r="Y654" s="83"/>
      <c r="AA654" s="83"/>
      <c r="AB654" s="83"/>
      <c r="AC654" s="84"/>
      <c r="AD654" s="79">
        <v>7.2934836243918619E-3</v>
      </c>
      <c r="AE654" s="79">
        <v>8.2920190728571416E-3</v>
      </c>
      <c r="AF654" s="79">
        <v>-1.5585502697249003E-2</v>
      </c>
      <c r="AG654" s="79"/>
      <c r="AH654" s="79"/>
      <c r="AI654" s="79"/>
      <c r="AJ654" s="79"/>
      <c r="AK654" s="211"/>
      <c r="AL654" s="211"/>
      <c r="AM654" s="211"/>
      <c r="AN654" s="211"/>
      <c r="AO654" s="211"/>
      <c r="AP654" s="211"/>
      <c r="AQ654" s="211"/>
      <c r="AR654" s="211"/>
      <c r="AS654" s="211"/>
      <c r="AU654" s="28" t="s">
        <v>8</v>
      </c>
      <c r="AV654" s="28" t="s">
        <v>2</v>
      </c>
      <c r="AW654" t="s">
        <v>1</v>
      </c>
      <c r="AX654" t="s">
        <v>19</v>
      </c>
    </row>
    <row r="655" spans="1:50" ht="14.9" hidden="1" customHeight="1">
      <c r="A655" s="75" t="s">
        <v>371</v>
      </c>
      <c r="C655" s="76" t="s">
        <v>210</v>
      </c>
      <c r="D655" s="77" t="s">
        <v>50</v>
      </c>
      <c r="E655" s="81">
        <f t="shared" si="199"/>
        <v>0</v>
      </c>
      <c r="F655" s="82">
        <f t="shared" si="200"/>
        <v>0</v>
      </c>
      <c r="G655" s="82">
        <f t="shared" si="201"/>
        <v>0</v>
      </c>
      <c r="H655" s="82">
        <f t="shared" si="202"/>
        <v>0</v>
      </c>
      <c r="I655" s="32">
        <f t="shared" si="203"/>
        <v>0</v>
      </c>
      <c r="J655" s="32">
        <f t="shared" si="204"/>
        <v>0</v>
      </c>
      <c r="K655" s="348">
        <f t="shared" si="205"/>
        <v>0</v>
      </c>
      <c r="L655" s="348">
        <f t="shared" si="194"/>
        <v>0</v>
      </c>
      <c r="M655" s="84"/>
      <c r="N655" s="83"/>
      <c r="O655" s="83"/>
      <c r="P655" s="83"/>
      <c r="Q655" s="84"/>
      <c r="R655" s="83"/>
      <c r="S655" s="83"/>
      <c r="T655" s="81"/>
      <c r="U655" s="84"/>
      <c r="V655" s="83"/>
      <c r="W655" s="83"/>
      <c r="X655" s="81"/>
      <c r="Y655" s="83"/>
      <c r="AA655" s="83"/>
      <c r="AB655" s="83"/>
      <c r="AC655" s="84"/>
      <c r="AD655" s="79">
        <v>2.1897167286327384E-2</v>
      </c>
      <c r="AE655" s="79">
        <v>2.8596738448754568E-2</v>
      </c>
      <c r="AF655" s="79">
        <v>-5.0493905735081952E-2</v>
      </c>
      <c r="AG655" s="79"/>
      <c r="AH655" s="79"/>
      <c r="AI655" s="79"/>
      <c r="AJ655" s="79"/>
      <c r="AK655" s="211"/>
      <c r="AL655" s="211"/>
      <c r="AM655" s="211"/>
      <c r="AN655" s="211"/>
      <c r="AO655" s="211"/>
      <c r="AP655" s="211"/>
      <c r="AQ655" s="211"/>
      <c r="AR655" s="211"/>
      <c r="AS655" s="211"/>
      <c r="AU655" s="28" t="s">
        <v>8</v>
      </c>
      <c r="AV655" s="28" t="s">
        <v>2</v>
      </c>
      <c r="AW655" t="s">
        <v>1</v>
      </c>
      <c r="AX655" t="s">
        <v>19</v>
      </c>
    </row>
    <row r="656" spans="1:50" ht="14.9" hidden="1" customHeight="1">
      <c r="A656" s="75" t="s">
        <v>245</v>
      </c>
      <c r="C656" s="76" t="s">
        <v>210</v>
      </c>
      <c r="D656" s="77" t="s">
        <v>50</v>
      </c>
      <c r="E656" s="81">
        <f t="shared" si="199"/>
        <v>0</v>
      </c>
      <c r="F656" s="82">
        <f t="shared" si="200"/>
        <v>0</v>
      </c>
      <c r="G656" s="82">
        <f t="shared" si="201"/>
        <v>0</v>
      </c>
      <c r="H656" s="82">
        <f t="shared" si="202"/>
        <v>0</v>
      </c>
      <c r="I656" s="32">
        <f t="shared" si="203"/>
        <v>0</v>
      </c>
      <c r="J656" s="32">
        <f t="shared" si="204"/>
        <v>0</v>
      </c>
      <c r="K656" s="348">
        <f t="shared" si="205"/>
        <v>0</v>
      </c>
      <c r="L656" s="348">
        <f t="shared" si="194"/>
        <v>0</v>
      </c>
      <c r="M656" s="84"/>
      <c r="N656" s="83"/>
      <c r="O656" s="83"/>
      <c r="P656" s="83"/>
      <c r="Q656" s="84"/>
      <c r="R656" s="83"/>
      <c r="S656" s="83"/>
      <c r="T656" s="81"/>
      <c r="U656" s="84"/>
      <c r="V656" s="83"/>
      <c r="W656" s="83"/>
      <c r="X656" s="81"/>
      <c r="Y656" s="83"/>
      <c r="AA656" s="83"/>
      <c r="AB656" s="83"/>
      <c r="AC656" s="84"/>
      <c r="AD656" s="79">
        <v>0.11549966665064222</v>
      </c>
      <c r="AE656" s="79">
        <v>0.12042874316611347</v>
      </c>
      <c r="AF656" s="79">
        <v>-0.2359284098167557</v>
      </c>
      <c r="AG656" s="79"/>
      <c r="AH656" s="79"/>
      <c r="AI656" s="79"/>
      <c r="AJ656" s="79"/>
      <c r="AK656" s="211"/>
      <c r="AL656" s="211"/>
      <c r="AM656" s="211"/>
      <c r="AN656" s="211"/>
      <c r="AO656" s="211"/>
      <c r="AP656" s="211"/>
      <c r="AQ656" s="211"/>
      <c r="AR656" s="211"/>
      <c r="AS656" s="211"/>
      <c r="AU656" s="28" t="s">
        <v>8</v>
      </c>
      <c r="AV656" s="28" t="s">
        <v>2</v>
      </c>
      <c r="AW656" t="s">
        <v>1</v>
      </c>
      <c r="AX656" t="s">
        <v>19</v>
      </c>
    </row>
    <row r="657" spans="1:47" ht="14.9" hidden="1" customHeight="1" outlineLevel="1">
      <c r="A657" s="75"/>
      <c r="C657" s="76"/>
      <c r="D657" s="77"/>
      <c r="E657" s="81"/>
      <c r="F657" s="82"/>
      <c r="G657" s="82"/>
      <c r="H657" s="82"/>
      <c r="I657" s="32"/>
      <c r="J657" s="32"/>
      <c r="K657" s="348">
        <f t="shared" si="205"/>
        <v>0</v>
      </c>
      <c r="L657" s="348">
        <f t="shared" si="194"/>
        <v>0</v>
      </c>
      <c r="M657" s="84"/>
      <c r="N657" s="83"/>
      <c r="O657" s="83"/>
      <c r="P657" s="83"/>
      <c r="Q657" s="84"/>
      <c r="R657" s="83"/>
      <c r="S657" s="83"/>
      <c r="T657" s="81"/>
      <c r="U657" s="84"/>
      <c r="V657" s="83"/>
      <c r="W657" s="83"/>
      <c r="X657" s="81"/>
      <c r="Y657" s="83"/>
      <c r="AA657" s="83"/>
      <c r="AB657" s="83"/>
      <c r="AC657" s="84"/>
      <c r="AD657" s="79"/>
      <c r="AE657" s="79"/>
      <c r="AF657" s="79"/>
      <c r="AG657" s="79"/>
      <c r="AH657" s="79"/>
      <c r="AI657" s="79"/>
      <c r="AJ657" s="79"/>
      <c r="AK657" s="211"/>
      <c r="AL657" s="211"/>
      <c r="AM657" s="211"/>
      <c r="AN657" s="211"/>
      <c r="AO657" s="211"/>
      <c r="AP657" s="211"/>
      <c r="AQ657" s="211"/>
      <c r="AR657" s="211"/>
      <c r="AS657" s="211"/>
      <c r="AU657" s="28"/>
    </row>
    <row r="658" spans="1:47" ht="14.9" hidden="1" customHeight="1" outlineLevel="1">
      <c r="A658" s="75"/>
      <c r="C658" s="76"/>
      <c r="D658" s="77"/>
      <c r="E658" s="81"/>
      <c r="F658" s="82"/>
      <c r="G658" s="82"/>
      <c r="H658" s="82"/>
      <c r="I658" s="32"/>
      <c r="J658" s="32"/>
      <c r="K658" s="348">
        <f t="shared" si="205"/>
        <v>0</v>
      </c>
      <c r="L658" s="348">
        <f t="shared" si="194"/>
        <v>0</v>
      </c>
      <c r="M658" s="84"/>
      <c r="N658" s="83"/>
      <c r="O658" s="83"/>
      <c r="P658" s="83"/>
      <c r="Q658" s="84"/>
      <c r="R658" s="83"/>
      <c r="S658" s="83"/>
      <c r="T658" s="81"/>
      <c r="U658" s="84"/>
      <c r="V658" s="83"/>
      <c r="W658" s="83"/>
      <c r="X658" s="81"/>
      <c r="Y658" s="83"/>
      <c r="AA658" s="83"/>
      <c r="AB658" s="83"/>
      <c r="AC658" s="84"/>
      <c r="AD658" s="79"/>
      <c r="AE658" s="79"/>
      <c r="AF658" s="79"/>
      <c r="AG658" s="79"/>
      <c r="AH658" s="79"/>
      <c r="AI658" s="79"/>
      <c r="AJ658" s="79"/>
      <c r="AK658" s="211"/>
      <c r="AL658" s="211"/>
      <c r="AM658" s="211"/>
      <c r="AN658" s="211"/>
      <c r="AO658" s="211"/>
      <c r="AP658" s="211"/>
      <c r="AQ658" s="211"/>
      <c r="AR658" s="211"/>
      <c r="AS658" s="211"/>
      <c r="AU658" s="28"/>
    </row>
    <row r="659" spans="1:47" ht="14.9" hidden="1" customHeight="1" outlineLevel="1">
      <c r="A659" s="75"/>
      <c r="C659" s="76"/>
      <c r="D659" s="77"/>
      <c r="E659" s="81"/>
      <c r="F659" s="82"/>
      <c r="G659" s="82"/>
      <c r="H659" s="82"/>
      <c r="I659" s="32"/>
      <c r="J659" s="32"/>
      <c r="K659" s="348">
        <f t="shared" si="205"/>
        <v>0</v>
      </c>
      <c r="L659" s="348">
        <f t="shared" si="194"/>
        <v>0</v>
      </c>
      <c r="M659" s="84"/>
      <c r="N659" s="83"/>
      <c r="O659" s="83"/>
      <c r="P659" s="83"/>
      <c r="Q659" s="84"/>
      <c r="R659" s="83"/>
      <c r="S659" s="83"/>
      <c r="T659" s="81"/>
      <c r="U659" s="84"/>
      <c r="V659" s="83"/>
      <c r="W659" s="83"/>
      <c r="X659" s="81"/>
      <c r="Y659" s="83"/>
      <c r="AA659" s="83"/>
      <c r="AB659" s="83"/>
      <c r="AC659" s="84"/>
      <c r="AD659" s="79"/>
      <c r="AE659" s="79"/>
      <c r="AF659" s="79"/>
      <c r="AG659" s="79"/>
      <c r="AH659" s="79"/>
      <c r="AI659" s="79"/>
      <c r="AJ659" s="79"/>
      <c r="AK659" s="211"/>
      <c r="AL659" s="211"/>
      <c r="AM659" s="211"/>
      <c r="AN659" s="211"/>
      <c r="AO659" s="211"/>
      <c r="AP659" s="211"/>
      <c r="AQ659" s="211"/>
      <c r="AR659" s="211"/>
      <c r="AS659" s="211"/>
      <c r="AU659" s="28"/>
    </row>
    <row r="660" spans="1:47" ht="14.9" hidden="1" customHeight="1" outlineLevel="1">
      <c r="A660" s="75"/>
      <c r="C660" s="76"/>
      <c r="D660" s="77"/>
      <c r="E660" s="81"/>
      <c r="F660" s="82"/>
      <c r="G660" s="82"/>
      <c r="H660" s="82"/>
      <c r="I660" s="32"/>
      <c r="J660" s="32"/>
      <c r="K660" s="348">
        <f t="shared" si="205"/>
        <v>0</v>
      </c>
      <c r="L660" s="348">
        <f t="shared" si="194"/>
        <v>0</v>
      </c>
      <c r="M660" s="84"/>
      <c r="N660" s="83"/>
      <c r="O660" s="83"/>
      <c r="P660" s="83"/>
      <c r="Q660" s="84"/>
      <c r="R660" s="83"/>
      <c r="S660" s="83"/>
      <c r="T660" s="81"/>
      <c r="U660" s="84"/>
      <c r="V660" s="83"/>
      <c r="W660" s="83"/>
      <c r="X660" s="81"/>
      <c r="Y660" s="83"/>
      <c r="AA660" s="83"/>
      <c r="AB660" s="83"/>
      <c r="AC660" s="84"/>
      <c r="AD660" s="79"/>
      <c r="AE660" s="79"/>
      <c r="AF660" s="79"/>
      <c r="AG660" s="79"/>
      <c r="AH660" s="79"/>
      <c r="AI660" s="79"/>
      <c r="AJ660" s="79"/>
      <c r="AK660" s="211"/>
      <c r="AL660" s="211"/>
      <c r="AM660" s="211"/>
      <c r="AN660" s="211"/>
      <c r="AO660" s="211"/>
      <c r="AP660" s="211"/>
      <c r="AQ660" s="211"/>
      <c r="AR660" s="211"/>
      <c r="AS660" s="211"/>
      <c r="AU660" s="28"/>
    </row>
    <row r="661" spans="1:47" ht="14.9" hidden="1" customHeight="1" outlineLevel="1">
      <c r="A661" s="75"/>
      <c r="C661" s="76"/>
      <c r="D661" s="77"/>
      <c r="E661" s="81"/>
      <c r="F661" s="82"/>
      <c r="G661" s="82"/>
      <c r="H661" s="82"/>
      <c r="I661" s="32"/>
      <c r="J661" s="32"/>
      <c r="K661" s="348">
        <f t="shared" si="205"/>
        <v>0</v>
      </c>
      <c r="L661" s="348">
        <f t="shared" si="194"/>
        <v>0</v>
      </c>
      <c r="M661" s="84"/>
      <c r="N661" s="83"/>
      <c r="O661" s="83"/>
      <c r="P661" s="83"/>
      <c r="Q661" s="84"/>
      <c r="R661" s="83"/>
      <c r="S661" s="83"/>
      <c r="T661" s="81"/>
      <c r="U661" s="84"/>
      <c r="V661" s="83"/>
      <c r="W661" s="83"/>
      <c r="X661" s="81"/>
      <c r="Y661" s="83"/>
      <c r="AA661" s="83"/>
      <c r="AB661" s="83"/>
      <c r="AC661" s="84"/>
      <c r="AD661" s="79"/>
      <c r="AE661" s="79"/>
      <c r="AF661" s="79"/>
      <c r="AG661" s="79"/>
      <c r="AH661" s="79"/>
      <c r="AI661" s="79"/>
      <c r="AJ661" s="79"/>
      <c r="AK661" s="211"/>
      <c r="AL661" s="211"/>
      <c r="AM661" s="211"/>
      <c r="AN661" s="211"/>
      <c r="AO661" s="211"/>
      <c r="AP661" s="211"/>
      <c r="AQ661" s="211"/>
      <c r="AR661" s="211"/>
      <c r="AS661" s="211"/>
      <c r="AU661" s="28"/>
    </row>
    <row r="662" spans="1:47" ht="14.9" hidden="1" customHeight="1" outlineLevel="1">
      <c r="A662" s="75"/>
      <c r="C662" s="76"/>
      <c r="D662" s="77"/>
      <c r="E662" s="81"/>
      <c r="F662" s="82"/>
      <c r="G662" s="82"/>
      <c r="H662" s="82"/>
      <c r="I662" s="32"/>
      <c r="J662" s="32"/>
      <c r="K662" s="348">
        <f t="shared" si="205"/>
        <v>0</v>
      </c>
      <c r="L662" s="348">
        <f t="shared" si="194"/>
        <v>0</v>
      </c>
      <c r="M662" s="84"/>
      <c r="N662" s="83"/>
      <c r="O662" s="83"/>
      <c r="P662" s="83"/>
      <c r="Q662" s="84"/>
      <c r="R662" s="83"/>
      <c r="S662" s="83"/>
      <c r="T662" s="81"/>
      <c r="U662" s="84"/>
      <c r="V662" s="83"/>
      <c r="W662" s="83"/>
      <c r="X662" s="81"/>
      <c r="Y662" s="83"/>
      <c r="AA662" s="83"/>
      <c r="AB662" s="83"/>
      <c r="AC662" s="84"/>
      <c r="AD662" s="79"/>
      <c r="AE662" s="79"/>
      <c r="AF662" s="79"/>
      <c r="AG662" s="79"/>
      <c r="AH662" s="79"/>
      <c r="AI662" s="79"/>
      <c r="AJ662" s="79"/>
      <c r="AK662" s="211"/>
      <c r="AL662" s="211"/>
      <c r="AM662" s="211"/>
      <c r="AN662" s="211"/>
      <c r="AO662" s="211"/>
      <c r="AP662" s="211"/>
      <c r="AQ662" s="211"/>
      <c r="AR662" s="211"/>
      <c r="AS662" s="211"/>
      <c r="AU662" s="28"/>
    </row>
    <row r="663" spans="1:47" ht="14.9" hidden="1" customHeight="1" outlineLevel="1">
      <c r="A663" s="75"/>
      <c r="C663" s="76"/>
      <c r="D663" s="77"/>
      <c r="E663" s="81"/>
      <c r="F663" s="82"/>
      <c r="G663" s="82"/>
      <c r="H663" s="82"/>
      <c r="I663" s="32"/>
      <c r="J663" s="32"/>
      <c r="K663" s="348">
        <f t="shared" si="205"/>
        <v>0</v>
      </c>
      <c r="L663" s="348">
        <f t="shared" si="194"/>
        <v>0</v>
      </c>
      <c r="M663" s="84"/>
      <c r="N663" s="83"/>
      <c r="O663" s="83"/>
      <c r="P663" s="83"/>
      <c r="Q663" s="84"/>
      <c r="R663" s="83"/>
      <c r="S663" s="83"/>
      <c r="T663" s="81"/>
      <c r="U663" s="84"/>
      <c r="V663" s="83"/>
      <c r="W663" s="83"/>
      <c r="X663" s="81"/>
      <c r="Y663" s="83"/>
      <c r="AA663" s="83"/>
      <c r="AB663" s="83"/>
      <c r="AC663" s="84"/>
      <c r="AD663" s="79"/>
      <c r="AE663" s="79"/>
      <c r="AF663" s="79"/>
      <c r="AG663" s="79"/>
      <c r="AH663" s="79"/>
      <c r="AI663" s="79"/>
      <c r="AJ663" s="79"/>
      <c r="AK663" s="211"/>
      <c r="AL663" s="211"/>
      <c r="AM663" s="211"/>
      <c r="AN663" s="211"/>
      <c r="AO663" s="211"/>
      <c r="AP663" s="211"/>
      <c r="AQ663" s="211"/>
      <c r="AR663" s="211"/>
      <c r="AS663" s="211"/>
      <c r="AU663" s="28"/>
    </row>
    <row r="664" spans="1:47" ht="14.9" hidden="1" customHeight="1" outlineLevel="1">
      <c r="A664" s="75"/>
      <c r="C664" s="76"/>
      <c r="D664" s="77"/>
      <c r="E664" s="81"/>
      <c r="F664" s="82"/>
      <c r="G664" s="82"/>
      <c r="H664" s="82"/>
      <c r="I664" s="32"/>
      <c r="J664" s="32"/>
      <c r="K664" s="348">
        <f t="shared" si="205"/>
        <v>0</v>
      </c>
      <c r="L664" s="348">
        <f t="shared" si="194"/>
        <v>0</v>
      </c>
      <c r="M664" s="84"/>
      <c r="N664" s="83"/>
      <c r="O664" s="83"/>
      <c r="P664" s="83"/>
      <c r="Q664" s="84"/>
      <c r="R664" s="83"/>
      <c r="S664" s="83"/>
      <c r="T664" s="81"/>
      <c r="U664" s="84"/>
      <c r="V664" s="83"/>
      <c r="W664" s="83"/>
      <c r="X664" s="81"/>
      <c r="Y664" s="83"/>
      <c r="AA664" s="83"/>
      <c r="AB664" s="83"/>
      <c r="AC664" s="84"/>
      <c r="AD664" s="79"/>
      <c r="AE664" s="79"/>
      <c r="AF664" s="79"/>
      <c r="AG664" s="79"/>
      <c r="AH664" s="79"/>
      <c r="AI664" s="79"/>
      <c r="AJ664" s="79"/>
      <c r="AK664" s="211"/>
      <c r="AL664" s="211"/>
      <c r="AM664" s="211"/>
      <c r="AN664" s="211"/>
      <c r="AO664" s="211"/>
      <c r="AP664" s="211"/>
      <c r="AQ664" s="211"/>
      <c r="AR664" s="211"/>
      <c r="AS664" s="211"/>
      <c r="AU664" s="28"/>
    </row>
    <row r="665" spans="1:47" ht="14.9" hidden="1" customHeight="1" outlineLevel="1">
      <c r="A665" s="75"/>
      <c r="C665" s="76"/>
      <c r="D665" s="77"/>
      <c r="E665" s="81"/>
      <c r="F665" s="82"/>
      <c r="G665" s="82"/>
      <c r="H665" s="82"/>
      <c r="I665" s="32"/>
      <c r="J665" s="32"/>
      <c r="K665" s="348">
        <f t="shared" si="205"/>
        <v>0</v>
      </c>
      <c r="L665" s="348">
        <f t="shared" si="194"/>
        <v>0</v>
      </c>
      <c r="M665" s="84"/>
      <c r="N665" s="83"/>
      <c r="O665" s="83"/>
      <c r="P665" s="83"/>
      <c r="Q665" s="84"/>
      <c r="R665" s="83"/>
      <c r="S665" s="83"/>
      <c r="T665" s="81"/>
      <c r="U665" s="84"/>
      <c r="V665" s="83"/>
      <c r="W665" s="83"/>
      <c r="X665" s="81"/>
      <c r="Y665" s="83"/>
      <c r="AA665" s="83"/>
      <c r="AB665" s="83"/>
      <c r="AC665" s="84"/>
      <c r="AD665" s="79"/>
      <c r="AE665" s="79"/>
      <c r="AF665" s="79"/>
      <c r="AG665" s="79"/>
      <c r="AH665" s="79"/>
      <c r="AI665" s="79"/>
      <c r="AJ665" s="79"/>
      <c r="AK665" s="211"/>
      <c r="AL665" s="211"/>
      <c r="AM665" s="211"/>
      <c r="AN665" s="211"/>
      <c r="AO665" s="211"/>
      <c r="AP665" s="211"/>
      <c r="AQ665" s="211"/>
      <c r="AR665" s="211"/>
      <c r="AS665" s="211"/>
      <c r="AU665" s="28"/>
    </row>
    <row r="666" spans="1:47" ht="14.9" hidden="1" customHeight="1" outlineLevel="1">
      <c r="A666" s="75"/>
      <c r="C666" s="76"/>
      <c r="D666" s="77"/>
      <c r="E666" s="81"/>
      <c r="F666" s="82"/>
      <c r="G666" s="82"/>
      <c r="H666" s="82"/>
      <c r="I666" s="32"/>
      <c r="J666" s="32"/>
      <c r="K666" s="348">
        <f t="shared" si="205"/>
        <v>0</v>
      </c>
      <c r="L666" s="348">
        <f t="shared" si="194"/>
        <v>0</v>
      </c>
      <c r="M666" s="84"/>
      <c r="N666" s="83"/>
      <c r="O666" s="83"/>
      <c r="P666" s="83"/>
      <c r="Q666" s="84"/>
      <c r="R666" s="83"/>
      <c r="S666" s="83"/>
      <c r="T666" s="81"/>
      <c r="U666" s="84"/>
      <c r="V666" s="83"/>
      <c r="W666" s="83"/>
      <c r="X666" s="81"/>
      <c r="Y666" s="83"/>
      <c r="AA666" s="83"/>
      <c r="AB666" s="83"/>
      <c r="AC666" s="84"/>
      <c r="AD666" s="79"/>
      <c r="AE666" s="79"/>
      <c r="AF666" s="79"/>
      <c r="AG666" s="79"/>
      <c r="AH666" s="79"/>
      <c r="AI666" s="79"/>
      <c r="AJ666" s="79"/>
      <c r="AK666" s="211"/>
      <c r="AL666" s="211"/>
      <c r="AM666" s="211"/>
      <c r="AN666" s="211"/>
      <c r="AO666" s="211"/>
      <c r="AP666" s="211"/>
      <c r="AQ666" s="211"/>
      <c r="AR666" s="211"/>
      <c r="AS666" s="211"/>
      <c r="AU666" s="28"/>
    </row>
    <row r="667" spans="1:47" ht="14.9" hidden="1" customHeight="1" outlineLevel="1">
      <c r="A667" s="75"/>
      <c r="C667" s="76"/>
      <c r="D667" s="77"/>
      <c r="E667" s="81"/>
      <c r="F667" s="82"/>
      <c r="G667" s="82"/>
      <c r="H667" s="82"/>
      <c r="I667" s="32"/>
      <c r="J667" s="32"/>
      <c r="K667" s="348">
        <f t="shared" si="205"/>
        <v>0</v>
      </c>
      <c r="L667" s="348">
        <f t="shared" si="194"/>
        <v>0</v>
      </c>
      <c r="M667" s="84"/>
      <c r="N667" s="83"/>
      <c r="O667" s="83"/>
      <c r="P667" s="83"/>
      <c r="Q667" s="84"/>
      <c r="R667" s="83"/>
      <c r="S667" s="83"/>
      <c r="T667" s="81"/>
      <c r="U667" s="84"/>
      <c r="V667" s="83"/>
      <c r="W667" s="83"/>
      <c r="X667" s="81"/>
      <c r="Y667" s="83"/>
      <c r="AA667" s="83"/>
      <c r="AB667" s="83"/>
      <c r="AC667" s="84"/>
      <c r="AD667" s="79"/>
      <c r="AE667" s="79"/>
      <c r="AF667" s="79"/>
      <c r="AG667" s="79"/>
      <c r="AH667" s="79"/>
      <c r="AI667" s="79"/>
      <c r="AJ667" s="79"/>
      <c r="AK667" s="211"/>
      <c r="AL667" s="211"/>
      <c r="AM667" s="211"/>
      <c r="AN667" s="211"/>
      <c r="AO667" s="211"/>
      <c r="AP667" s="211"/>
      <c r="AQ667" s="211"/>
      <c r="AR667" s="211"/>
      <c r="AS667" s="211"/>
      <c r="AU667" s="28"/>
    </row>
    <row r="668" spans="1:47" ht="14.9" hidden="1" customHeight="1" outlineLevel="1">
      <c r="A668" s="75"/>
      <c r="C668" s="76"/>
      <c r="D668" s="77"/>
      <c r="E668" s="81"/>
      <c r="F668" s="82"/>
      <c r="G668" s="82"/>
      <c r="H668" s="82"/>
      <c r="I668" s="32"/>
      <c r="J668" s="32"/>
      <c r="K668" s="348">
        <f t="shared" si="205"/>
        <v>0</v>
      </c>
      <c r="L668" s="348">
        <f t="shared" si="194"/>
        <v>0</v>
      </c>
      <c r="M668" s="84"/>
      <c r="N668" s="83"/>
      <c r="O668" s="83"/>
      <c r="P668" s="83"/>
      <c r="Q668" s="84"/>
      <c r="R668" s="83"/>
      <c r="S668" s="83"/>
      <c r="T668" s="81"/>
      <c r="U668" s="84"/>
      <c r="V668" s="83"/>
      <c r="W668" s="83"/>
      <c r="X668" s="81"/>
      <c r="Y668" s="83"/>
      <c r="AA668" s="83"/>
      <c r="AB668" s="83"/>
      <c r="AC668" s="84"/>
      <c r="AD668" s="79"/>
      <c r="AE668" s="79"/>
      <c r="AF668" s="79"/>
      <c r="AG668" s="79"/>
      <c r="AH668" s="79"/>
      <c r="AI668" s="79"/>
      <c r="AJ668" s="79"/>
      <c r="AK668" s="211"/>
      <c r="AL668" s="211"/>
      <c r="AM668" s="211"/>
      <c r="AN668" s="211"/>
      <c r="AO668" s="211"/>
      <c r="AP668" s="211"/>
      <c r="AQ668" s="211"/>
      <c r="AR668" s="211"/>
      <c r="AS668" s="211"/>
      <c r="AU668" s="28"/>
    </row>
    <row r="669" spans="1:47" ht="14.9" hidden="1" customHeight="1" outlineLevel="1">
      <c r="A669" s="75"/>
      <c r="C669" s="76"/>
      <c r="D669" s="77"/>
      <c r="E669" s="81"/>
      <c r="F669" s="82"/>
      <c r="G669" s="82"/>
      <c r="H669" s="82"/>
      <c r="I669" s="32"/>
      <c r="J669" s="32"/>
      <c r="K669" s="348">
        <f t="shared" si="205"/>
        <v>0</v>
      </c>
      <c r="L669" s="348">
        <f t="shared" si="194"/>
        <v>0</v>
      </c>
      <c r="M669" s="84"/>
      <c r="N669" s="83"/>
      <c r="O669" s="83"/>
      <c r="P669" s="83"/>
      <c r="Q669" s="84"/>
      <c r="R669" s="83"/>
      <c r="S669" s="83"/>
      <c r="T669" s="81"/>
      <c r="U669" s="84"/>
      <c r="V669" s="83"/>
      <c r="W669" s="83"/>
      <c r="X669" s="81"/>
      <c r="Y669" s="83"/>
      <c r="AA669" s="83"/>
      <c r="AB669" s="83"/>
      <c r="AC669" s="84"/>
      <c r="AD669" s="79"/>
      <c r="AE669" s="79"/>
      <c r="AF669" s="79"/>
      <c r="AG669" s="79"/>
      <c r="AH669" s="79"/>
      <c r="AI669" s="79"/>
      <c r="AJ669" s="79"/>
      <c r="AK669" s="211"/>
      <c r="AL669" s="211"/>
      <c r="AM669" s="211"/>
      <c r="AN669" s="211"/>
      <c r="AO669" s="211"/>
      <c r="AP669" s="211"/>
      <c r="AQ669" s="211"/>
      <c r="AR669" s="211"/>
      <c r="AS669" s="211"/>
      <c r="AU669" s="28"/>
    </row>
    <row r="670" spans="1:47" ht="14.9" hidden="1" customHeight="1" outlineLevel="1">
      <c r="A670" s="75"/>
      <c r="C670" s="76"/>
      <c r="D670" s="77"/>
      <c r="E670" s="81"/>
      <c r="F670" s="82"/>
      <c r="G670" s="82"/>
      <c r="H670" s="82"/>
      <c r="I670" s="32"/>
      <c r="J670" s="32"/>
      <c r="K670" s="348">
        <f t="shared" si="205"/>
        <v>0</v>
      </c>
      <c r="L670" s="348">
        <f t="shared" si="194"/>
        <v>0</v>
      </c>
      <c r="M670" s="84"/>
      <c r="N670" s="83"/>
      <c r="O670" s="83"/>
      <c r="P670" s="83"/>
      <c r="Q670" s="84"/>
      <c r="R670" s="83"/>
      <c r="S670" s="83"/>
      <c r="T670" s="81"/>
      <c r="U670" s="84"/>
      <c r="V670" s="83"/>
      <c r="W670" s="83"/>
      <c r="X670" s="81"/>
      <c r="Y670" s="83"/>
      <c r="AA670" s="83"/>
      <c r="AB670" s="83"/>
      <c r="AC670" s="84"/>
      <c r="AD670" s="79"/>
      <c r="AE670" s="79"/>
      <c r="AF670" s="79"/>
      <c r="AG670" s="79"/>
      <c r="AH670" s="79"/>
      <c r="AI670" s="79"/>
      <c r="AJ670" s="79"/>
      <c r="AK670" s="211"/>
      <c r="AL670" s="211"/>
      <c r="AM670" s="211"/>
      <c r="AN670" s="211"/>
      <c r="AO670" s="211"/>
      <c r="AP670" s="211"/>
      <c r="AQ670" s="211"/>
      <c r="AR670" s="211"/>
      <c r="AS670" s="211"/>
      <c r="AU670" s="28"/>
    </row>
    <row r="671" spans="1:47" ht="14.9" hidden="1" customHeight="1" outlineLevel="1">
      <c r="A671" s="75"/>
      <c r="C671" s="76"/>
      <c r="D671" s="77"/>
      <c r="E671" s="81"/>
      <c r="F671" s="82"/>
      <c r="G671" s="82"/>
      <c r="H671" s="82"/>
      <c r="I671" s="32"/>
      <c r="J671" s="32"/>
      <c r="K671" s="348">
        <f t="shared" si="205"/>
        <v>0</v>
      </c>
      <c r="L671" s="348">
        <f t="shared" si="194"/>
        <v>0</v>
      </c>
      <c r="M671" s="84"/>
      <c r="N671" s="83"/>
      <c r="O671" s="83"/>
      <c r="P671" s="83"/>
      <c r="Q671" s="84"/>
      <c r="R671" s="83"/>
      <c r="S671" s="83"/>
      <c r="T671" s="81"/>
      <c r="U671" s="84"/>
      <c r="V671" s="83"/>
      <c r="W671" s="83"/>
      <c r="X671" s="81"/>
      <c r="Y671" s="83"/>
      <c r="AA671" s="83"/>
      <c r="AB671" s="83"/>
      <c r="AC671" s="84"/>
      <c r="AD671" s="79"/>
      <c r="AE671" s="79"/>
      <c r="AF671" s="79"/>
      <c r="AG671" s="79"/>
      <c r="AH671" s="79"/>
      <c r="AI671" s="79"/>
      <c r="AJ671" s="79"/>
      <c r="AK671" s="211"/>
      <c r="AL671" s="211"/>
      <c r="AM671" s="211"/>
      <c r="AN671" s="211"/>
      <c r="AO671" s="211"/>
      <c r="AP671" s="211"/>
      <c r="AQ671" s="211"/>
      <c r="AR671" s="211"/>
      <c r="AS671" s="211"/>
      <c r="AU671" s="28"/>
    </row>
    <row r="672" spans="1:47" ht="14.9" hidden="1" customHeight="1" collapsed="1">
      <c r="A672" s="68" t="s">
        <v>25</v>
      </c>
      <c r="B672" s="2"/>
      <c r="C672" s="69"/>
      <c r="D672" s="70"/>
      <c r="E672" s="74">
        <f>SUM(E673:E674)</f>
        <v>0</v>
      </c>
      <c r="F672" s="73">
        <f>SUM(F673:F674)</f>
        <v>0</v>
      </c>
      <c r="G672" s="73">
        <f t="shared" ref="G672:H672" si="206">SUM(G673:G674)</f>
        <v>0</v>
      </c>
      <c r="H672" s="73">
        <f t="shared" si="206"/>
        <v>-1.3839438635165884</v>
      </c>
      <c r="I672" s="73">
        <f>SUM(I673:I674)</f>
        <v>0</v>
      </c>
      <c r="J672" s="73">
        <f>SUM(J673:J674)</f>
        <v>0</v>
      </c>
      <c r="K672" s="225">
        <f>SUM(K673:K674)</f>
        <v>0</v>
      </c>
      <c r="L672" s="225">
        <f>SUM(L673:L674)</f>
        <v>0</v>
      </c>
      <c r="M672" s="85">
        <f t="shared" ref="M672:X672" si="207">SUM(M673:M674)</f>
        <v>0</v>
      </c>
      <c r="N672" s="80">
        <f t="shared" si="207"/>
        <v>0</v>
      </c>
      <c r="O672" s="80">
        <f t="shared" si="207"/>
        <v>0</v>
      </c>
      <c r="P672" s="74">
        <f t="shared" si="207"/>
        <v>0</v>
      </c>
      <c r="Q672" s="85">
        <f t="shared" si="207"/>
        <v>0</v>
      </c>
      <c r="R672" s="80">
        <f t="shared" si="207"/>
        <v>0</v>
      </c>
      <c r="S672" s="80">
        <f t="shared" si="207"/>
        <v>0</v>
      </c>
      <c r="T672" s="74">
        <f t="shared" si="207"/>
        <v>0</v>
      </c>
      <c r="U672" s="85">
        <f t="shared" si="207"/>
        <v>0</v>
      </c>
      <c r="V672" s="80">
        <f t="shared" si="207"/>
        <v>0</v>
      </c>
      <c r="W672" s="80">
        <f t="shared" si="207"/>
        <v>0</v>
      </c>
      <c r="X672" s="74">
        <f t="shared" si="207"/>
        <v>0</v>
      </c>
      <c r="Y672" s="80">
        <f>SUM(Y673:Y674)</f>
        <v>0</v>
      </c>
      <c r="Z672" s="80">
        <f t="shared" ref="Z672:AF672" si="208">SUM(Z673:Z674)</f>
        <v>0</v>
      </c>
      <c r="AA672" s="80">
        <f t="shared" si="208"/>
        <v>0</v>
      </c>
      <c r="AB672" s="80">
        <f t="shared" si="208"/>
        <v>-1.3839438635165884</v>
      </c>
      <c r="AC672" s="85">
        <f t="shared" si="208"/>
        <v>0</v>
      </c>
      <c r="AD672" s="80">
        <f t="shared" si="208"/>
        <v>0</v>
      </c>
      <c r="AE672" s="80">
        <f t="shared" si="208"/>
        <v>0</v>
      </c>
      <c r="AF672" s="80">
        <f t="shared" si="208"/>
        <v>0</v>
      </c>
      <c r="AG672" s="80">
        <v>0</v>
      </c>
      <c r="AH672" s="80">
        <v>0</v>
      </c>
      <c r="AI672" s="80">
        <v>0</v>
      </c>
      <c r="AJ672" s="80">
        <v>0</v>
      </c>
      <c r="AK672" s="210">
        <v>0</v>
      </c>
      <c r="AL672" s="210">
        <f t="shared" ref="AL672:AR672" si="209">SUM(AL673:AL674)</f>
        <v>0</v>
      </c>
      <c r="AM672" s="210">
        <f t="shared" si="209"/>
        <v>0</v>
      </c>
      <c r="AN672" s="210">
        <f t="shared" si="209"/>
        <v>0</v>
      </c>
      <c r="AO672" s="210">
        <f t="shared" si="209"/>
        <v>0</v>
      </c>
      <c r="AP672" s="210">
        <f t="shared" si="209"/>
        <v>0</v>
      </c>
      <c r="AQ672" s="210">
        <f t="shared" si="209"/>
        <v>0</v>
      </c>
      <c r="AR672" s="210">
        <f t="shared" si="209"/>
        <v>0</v>
      </c>
      <c r="AS672" s="210"/>
      <c r="AU672" s="28"/>
    </row>
    <row r="673" spans="1:50" ht="14.9" hidden="1" customHeight="1">
      <c r="A673" s="75" t="s">
        <v>56</v>
      </c>
      <c r="C673" s="76" t="s">
        <v>86</v>
      </c>
      <c r="D673" s="77" t="s">
        <v>49</v>
      </c>
      <c r="E673" s="81">
        <f t="shared" ref="E673:E674" si="210">SUM(M673:P673)</f>
        <v>0</v>
      </c>
      <c r="F673" s="82">
        <f t="shared" ref="F673:F674" si="211">SUM(Q673:T673)</f>
        <v>0</v>
      </c>
      <c r="G673" s="82">
        <f t="shared" ref="G673:G674" si="212">SUM(U673:X673)</f>
        <v>0</v>
      </c>
      <c r="H673" s="82">
        <f t="shared" ref="H673:H674" si="213">SUM(Y673:AB673)</f>
        <v>-0.58894386351658823</v>
      </c>
      <c r="I673" s="32">
        <f t="shared" ref="I673:I674" si="214">SUM(AC673:AF673)</f>
        <v>0</v>
      </c>
      <c r="J673" s="32">
        <f t="shared" si="204"/>
        <v>0</v>
      </c>
      <c r="K673" s="348">
        <f t="shared" si="205"/>
        <v>0</v>
      </c>
      <c r="L673" s="348">
        <f t="shared" si="194"/>
        <v>0</v>
      </c>
      <c r="M673" s="84"/>
      <c r="N673" s="83"/>
      <c r="O673" s="83"/>
      <c r="P673" s="83"/>
      <c r="Q673" s="84"/>
      <c r="R673" s="83"/>
      <c r="S673" s="83"/>
      <c r="T673" s="81"/>
      <c r="U673" s="84"/>
      <c r="V673" s="83"/>
      <c r="W673" s="83"/>
      <c r="X673" s="81"/>
      <c r="Y673" s="83"/>
      <c r="AA673" s="83"/>
      <c r="AB673" s="83">
        <v>-0.58894386351658823</v>
      </c>
      <c r="AC673" s="84"/>
      <c r="AG673" s="83"/>
      <c r="AH673" s="83"/>
      <c r="AI673" s="83"/>
      <c r="AJ673" s="83"/>
      <c r="AU673" s="28" t="s">
        <v>36</v>
      </c>
      <c r="AV673" t="str">
        <f t="shared" ref="AV673:AV674" si="215">AU673</f>
        <v>Mobility</v>
      </c>
      <c r="AW673" t="s">
        <v>6</v>
      </c>
      <c r="AX673" t="s">
        <v>25</v>
      </c>
    </row>
    <row r="674" spans="1:50" ht="14.9" hidden="1" customHeight="1">
      <c r="A674" s="75" t="s">
        <v>373</v>
      </c>
      <c r="C674" s="76" t="s">
        <v>86</v>
      </c>
      <c r="D674" s="77" t="s">
        <v>49</v>
      </c>
      <c r="E674" s="81">
        <f t="shared" si="210"/>
        <v>0</v>
      </c>
      <c r="F674" s="82">
        <f t="shared" si="211"/>
        <v>0</v>
      </c>
      <c r="G674" s="82">
        <f t="shared" si="212"/>
        <v>0</v>
      </c>
      <c r="H674" s="82">
        <f t="shared" si="213"/>
        <v>-0.79500000000000004</v>
      </c>
      <c r="I674" s="32">
        <f t="shared" si="214"/>
        <v>0</v>
      </c>
      <c r="J674" s="32">
        <f t="shared" si="204"/>
        <v>0</v>
      </c>
      <c r="K674" s="348">
        <f t="shared" si="205"/>
        <v>0</v>
      </c>
      <c r="L674" s="348">
        <f t="shared" si="194"/>
        <v>0</v>
      </c>
      <c r="M674" s="84"/>
      <c r="N674" s="83"/>
      <c r="O674" s="83"/>
      <c r="P674" s="83"/>
      <c r="Q674" s="84"/>
      <c r="R674" s="83"/>
      <c r="S674" s="83"/>
      <c r="T674" s="81"/>
      <c r="U674" s="84"/>
      <c r="V674" s="83"/>
      <c r="W674" s="83"/>
      <c r="X674" s="81"/>
      <c r="Y674" s="83"/>
      <c r="AA674" s="83"/>
      <c r="AB674" s="83">
        <v>-0.79500000000000004</v>
      </c>
      <c r="AC674" s="84"/>
      <c r="AG674" s="83"/>
      <c r="AH674" s="83"/>
      <c r="AI674" s="83"/>
      <c r="AJ674" s="83"/>
      <c r="AU674" s="28" t="s">
        <v>36</v>
      </c>
      <c r="AV674" t="str">
        <f t="shared" si="215"/>
        <v>Mobility</v>
      </c>
      <c r="AW674" t="s">
        <v>6</v>
      </c>
      <c r="AX674" t="s">
        <v>25</v>
      </c>
    </row>
    <row r="675" spans="1:50" ht="14.5" customHeight="1">
      <c r="A675" s="108" t="s">
        <v>31</v>
      </c>
      <c r="B675" s="2"/>
      <c r="C675" s="69"/>
      <c r="D675" s="70"/>
      <c r="E675" s="74">
        <f t="shared" ref="E675:AF675" si="216">SUM(E676:E750)</f>
        <v>-5.0228733591244907</v>
      </c>
      <c r="F675" s="73">
        <f t="shared" si="216"/>
        <v>-1.3833432432105752</v>
      </c>
      <c r="G675" s="73">
        <f t="shared" si="216"/>
        <v>5.0515175542432331</v>
      </c>
      <c r="H675" s="73">
        <f t="shared" si="216"/>
        <v>-0.78976540231179437</v>
      </c>
      <c r="I675" s="73">
        <f t="shared" si="216"/>
        <v>31.744251981627485</v>
      </c>
      <c r="J675" s="73">
        <f t="shared" si="216"/>
        <v>7.0983428345965205</v>
      </c>
      <c r="K675" s="225">
        <f>SUM(K676:K750)</f>
        <v>-33.348139759964781</v>
      </c>
      <c r="L675" s="225">
        <f>SUM(L676:L750)</f>
        <v>-9.7826772023530992</v>
      </c>
      <c r="M675" s="85">
        <f t="shared" si="216"/>
        <v>1.2651832489778101</v>
      </c>
      <c r="N675" s="80">
        <f t="shared" si="216"/>
        <v>0.24122110873514677</v>
      </c>
      <c r="O675" s="80">
        <f t="shared" si="216"/>
        <v>-0.95401097624327358</v>
      </c>
      <c r="P675" s="80">
        <f t="shared" si="216"/>
        <v>-5.5752667405941745</v>
      </c>
      <c r="Q675" s="85">
        <f t="shared" si="216"/>
        <v>-0.14799429940283176</v>
      </c>
      <c r="R675" s="80">
        <f t="shared" si="216"/>
        <v>-0.20152986570220527</v>
      </c>
      <c r="S675" s="80">
        <f t="shared" si="216"/>
        <v>0.62911451848437383</v>
      </c>
      <c r="T675" s="74">
        <f t="shared" si="216"/>
        <v>-1.6629335965899119</v>
      </c>
      <c r="U675" s="85">
        <f t="shared" si="216"/>
        <v>-0.12884707116497346</v>
      </c>
      <c r="V675" s="80">
        <f t="shared" si="216"/>
        <v>5.0601743737430693</v>
      </c>
      <c r="W675" s="80">
        <f t="shared" si="216"/>
        <v>0.96756142131326806</v>
      </c>
      <c r="X675" s="80">
        <f t="shared" si="216"/>
        <v>-0.84737116964813231</v>
      </c>
      <c r="Y675" s="85">
        <f t="shared" si="216"/>
        <v>1.9057982591978839</v>
      </c>
      <c r="Z675" s="80">
        <f t="shared" si="216"/>
        <v>-0.10482831501462217</v>
      </c>
      <c r="AA675" s="80">
        <f t="shared" si="216"/>
        <v>0.77322827535979544</v>
      </c>
      <c r="AB675" s="80">
        <f t="shared" si="216"/>
        <v>-3.3639636218548512</v>
      </c>
      <c r="AC675" s="85">
        <f t="shared" si="216"/>
        <v>-0.55177460689092839</v>
      </c>
      <c r="AD675" s="80">
        <f t="shared" si="216"/>
        <v>40.017773820165004</v>
      </c>
      <c r="AE675" s="80">
        <f t="shared" si="216"/>
        <v>-2.8929948917463735</v>
      </c>
      <c r="AF675" s="80">
        <f t="shared" si="216"/>
        <v>-4.8287523399002064</v>
      </c>
      <c r="AG675" s="80">
        <v>-0.11014005759328407</v>
      </c>
      <c r="AH675" s="80">
        <v>-5.757016229231756E-2</v>
      </c>
      <c r="AI675" s="80">
        <v>-7.1844223336686186</v>
      </c>
      <c r="AJ675" s="80">
        <v>14.450475388150741</v>
      </c>
      <c r="AK675" s="210">
        <v>1.5317501344373918</v>
      </c>
      <c r="AL675" s="210">
        <f>SUM(AL676:AL750)</f>
        <v>-6.7565778247824131</v>
      </c>
      <c r="AM675" s="210">
        <f>SUM(AM676:AM750)</f>
        <v>-12.646266203835872</v>
      </c>
      <c r="AN675" s="210">
        <f>SUM(AN676:AN750)</f>
        <v>-15.477045865783889</v>
      </c>
      <c r="AO675" s="210">
        <f>SUM(AO676:AO750)</f>
        <v>-9.7826772023530992</v>
      </c>
      <c r="AP675" s="210">
        <f t="shared" ref="AP675:AR675" si="217">SUM(AP676:AP750)</f>
        <v>0</v>
      </c>
      <c r="AQ675" s="210">
        <f t="shared" si="217"/>
        <v>0</v>
      </c>
      <c r="AR675" s="210">
        <f t="shared" si="217"/>
        <v>0</v>
      </c>
      <c r="AS675" s="210">
        <v>0</v>
      </c>
      <c r="AU675" s="28"/>
    </row>
    <row r="676" spans="1:50" ht="14.5" hidden="1" customHeight="1">
      <c r="A676" s="105" t="s">
        <v>374</v>
      </c>
      <c r="B676" t="s">
        <v>375</v>
      </c>
      <c r="C676" s="76" t="s">
        <v>86</v>
      </c>
      <c r="D676" s="77" t="s">
        <v>50</v>
      </c>
      <c r="E676" s="81">
        <f t="shared" ref="E676:E706" si="218">SUM(M676:P676)</f>
        <v>-0.80482317742401277</v>
      </c>
      <c r="F676" s="82">
        <f t="shared" ref="F676:F750" si="219">SUM(Q676:T676)</f>
        <v>0</v>
      </c>
      <c r="G676" s="82">
        <f t="shared" ref="G676:G750" si="220">SUM(U676:X676)</f>
        <v>0</v>
      </c>
      <c r="H676" s="82">
        <f t="shared" ref="H676:H750" si="221">SUM(Y676:AB676)</f>
        <v>0</v>
      </c>
      <c r="I676" s="32">
        <f t="shared" ref="I676:I750" si="222">SUM(AC676:AF676)</f>
        <v>0</v>
      </c>
      <c r="J676" s="32">
        <f t="shared" si="204"/>
        <v>0</v>
      </c>
      <c r="K676" s="348">
        <f t="shared" si="205"/>
        <v>0</v>
      </c>
      <c r="L676" s="348">
        <f t="shared" si="194"/>
        <v>0</v>
      </c>
      <c r="M676" s="313">
        <v>0</v>
      </c>
      <c r="N676" s="312">
        <v>-0.41439127377827212</v>
      </c>
      <c r="O676" s="312">
        <v>-0.17600534202088125</v>
      </c>
      <c r="P676" s="314">
        <v>-0.2144265616248594</v>
      </c>
      <c r="Q676" s="136"/>
      <c r="R676" s="106"/>
      <c r="S676" s="106"/>
      <c r="T676" s="241"/>
      <c r="U676" s="136"/>
      <c r="V676" s="106"/>
      <c r="W676" s="106"/>
      <c r="X676" s="241"/>
      <c r="Y676" s="106"/>
      <c r="Z676" s="106"/>
      <c r="AA676" s="106"/>
      <c r="AB676" s="106"/>
      <c r="AC676" s="136"/>
      <c r="AD676" s="106"/>
      <c r="AE676" s="106"/>
      <c r="AF676" s="106"/>
      <c r="AG676" s="106"/>
      <c r="AH676" s="106"/>
      <c r="AI676" s="106"/>
      <c r="AJ676" s="106"/>
      <c r="AK676" s="217"/>
      <c r="AL676" s="217"/>
      <c r="AM676" s="217"/>
      <c r="AN676" s="217"/>
      <c r="AO676" s="217"/>
      <c r="AP676" s="217"/>
      <c r="AQ676" s="217"/>
      <c r="AR676" s="217"/>
      <c r="AS676" s="217"/>
      <c r="AU676" s="28" t="s">
        <v>36</v>
      </c>
      <c r="AV676" t="str">
        <f>AU676</f>
        <v>Mobility</v>
      </c>
      <c r="AW676" t="s">
        <v>6</v>
      </c>
      <c r="AX676" t="s">
        <v>31</v>
      </c>
    </row>
    <row r="677" spans="1:50" ht="14.9" hidden="1" customHeight="1">
      <c r="A677" s="105" t="s">
        <v>376</v>
      </c>
      <c r="B677" t="s">
        <v>357</v>
      </c>
      <c r="C677" s="76" t="s">
        <v>210</v>
      </c>
      <c r="D677" s="77" t="s">
        <v>218</v>
      </c>
      <c r="E677" s="81">
        <f t="shared" si="218"/>
        <v>-0.35250460000000006</v>
      </c>
      <c r="F677" s="82">
        <f t="shared" si="219"/>
        <v>-0.54028718000000009</v>
      </c>
      <c r="G677" s="82">
        <f t="shared" si="220"/>
        <v>0</v>
      </c>
      <c r="H677" s="82">
        <f t="shared" si="221"/>
        <v>0</v>
      </c>
      <c r="I677" s="32">
        <f t="shared" si="222"/>
        <v>0</v>
      </c>
      <c r="J677" s="32">
        <f t="shared" si="204"/>
        <v>0</v>
      </c>
      <c r="K677" s="348">
        <f t="shared" si="205"/>
        <v>0</v>
      </c>
      <c r="L677" s="348">
        <f t="shared" si="194"/>
        <v>0</v>
      </c>
      <c r="M677" s="313">
        <v>0</v>
      </c>
      <c r="N677" s="312">
        <v>-0.10718719</v>
      </c>
      <c r="O677" s="312">
        <v>-0.11993757000000001</v>
      </c>
      <c r="P677" s="314">
        <v>-0.12537984000000002</v>
      </c>
      <c r="Q677" s="84">
        <v>-0.10885</v>
      </c>
      <c r="R677" s="83">
        <v>-0.12599456000000001</v>
      </c>
      <c r="S677" s="83">
        <v>-0.12383859999999998</v>
      </c>
      <c r="T677" s="81">
        <v>-0.18160402000000009</v>
      </c>
      <c r="U677" s="84"/>
      <c r="V677" s="83"/>
      <c r="W677" s="83"/>
      <c r="X677" s="81"/>
      <c r="Y677" s="83"/>
      <c r="AA677" s="83"/>
      <c r="AB677" s="83"/>
      <c r="AC677" s="84"/>
      <c r="AG677" s="83"/>
      <c r="AH677" s="83"/>
      <c r="AI677" s="83"/>
      <c r="AJ677" s="83"/>
      <c r="AU677" s="28" t="s">
        <v>8</v>
      </c>
      <c r="AV677" s="28" t="s">
        <v>2</v>
      </c>
      <c r="AW677" t="s">
        <v>1</v>
      </c>
      <c r="AX677" t="s">
        <v>31</v>
      </c>
    </row>
    <row r="678" spans="1:50" ht="14.9" hidden="1" customHeight="1">
      <c r="A678" s="105" t="s">
        <v>377</v>
      </c>
      <c r="B678" t="s">
        <v>65</v>
      </c>
      <c r="C678" s="76" t="s">
        <v>9</v>
      </c>
      <c r="D678" s="77" t="s">
        <v>218</v>
      </c>
      <c r="E678" s="81">
        <f t="shared" si="218"/>
        <v>-0.41051684999999999</v>
      </c>
      <c r="F678" s="82">
        <f t="shared" si="219"/>
        <v>0</v>
      </c>
      <c r="G678" s="82">
        <f t="shared" si="220"/>
        <v>0</v>
      </c>
      <c r="H678" s="82">
        <f t="shared" si="221"/>
        <v>0</v>
      </c>
      <c r="I678" s="32">
        <f t="shared" si="222"/>
        <v>0</v>
      </c>
      <c r="J678" s="32">
        <f t="shared" si="204"/>
        <v>0</v>
      </c>
      <c r="K678" s="348">
        <f t="shared" si="205"/>
        <v>0</v>
      </c>
      <c r="L678" s="348">
        <f t="shared" si="194"/>
        <v>0</v>
      </c>
      <c r="M678" s="36">
        <v>0</v>
      </c>
      <c r="N678" s="36">
        <v>0</v>
      </c>
      <c r="O678" s="36">
        <v>0</v>
      </c>
      <c r="P678" s="36">
        <v>-0.41051684999999999</v>
      </c>
      <c r="Q678" s="84"/>
      <c r="R678" s="83"/>
      <c r="S678" s="83"/>
      <c r="T678" s="81"/>
      <c r="U678" s="84"/>
      <c r="V678" s="83"/>
      <c r="W678" s="83"/>
      <c r="X678" s="81"/>
      <c r="Y678" s="83"/>
      <c r="AA678" s="83"/>
      <c r="AB678" s="83"/>
      <c r="AC678" s="84"/>
      <c r="AG678" s="83"/>
      <c r="AH678" s="83"/>
      <c r="AI678" s="83"/>
      <c r="AJ678" s="83"/>
      <c r="AU678" s="28" t="s">
        <v>9</v>
      </c>
      <c r="AV678" s="28" t="s">
        <v>2</v>
      </c>
      <c r="AW678" t="s">
        <v>1</v>
      </c>
      <c r="AX678" t="s">
        <v>31</v>
      </c>
    </row>
    <row r="679" spans="1:50" ht="14.9" hidden="1" customHeight="1">
      <c r="A679" s="105" t="s">
        <v>377</v>
      </c>
      <c r="B679" t="s">
        <v>65</v>
      </c>
      <c r="C679" s="76" t="s">
        <v>51</v>
      </c>
      <c r="D679" s="77" t="s">
        <v>218</v>
      </c>
      <c r="E679" s="81">
        <f t="shared" si="218"/>
        <v>-1.6479038899999998</v>
      </c>
      <c r="F679" s="82">
        <f t="shared" si="219"/>
        <v>0</v>
      </c>
      <c r="G679" s="82">
        <f t="shared" si="220"/>
        <v>0</v>
      </c>
      <c r="H679" s="82">
        <f t="shared" si="221"/>
        <v>0</v>
      </c>
      <c r="I679" s="32">
        <f t="shared" si="222"/>
        <v>0</v>
      </c>
      <c r="J679" s="32">
        <f t="shared" si="204"/>
        <v>0</v>
      </c>
      <c r="K679" s="348">
        <f t="shared" si="205"/>
        <v>0</v>
      </c>
      <c r="L679" s="348">
        <f t="shared" si="194"/>
        <v>0</v>
      </c>
      <c r="M679" s="36">
        <v>0</v>
      </c>
      <c r="N679" s="36">
        <v>0</v>
      </c>
      <c r="O679" s="36">
        <v>0</v>
      </c>
      <c r="P679" s="36">
        <v>-1.6479038899999998</v>
      </c>
      <c r="Q679" s="84"/>
      <c r="R679" s="83"/>
      <c r="S679" s="83"/>
      <c r="T679" s="81"/>
      <c r="U679" s="84"/>
      <c r="V679" s="83"/>
      <c r="W679" s="83"/>
      <c r="X679" s="81"/>
      <c r="Y679" s="83"/>
      <c r="AA679" s="83"/>
      <c r="AB679" s="83"/>
      <c r="AC679" s="84"/>
      <c r="AG679" s="83"/>
      <c r="AH679" s="83"/>
      <c r="AI679" s="83"/>
      <c r="AJ679" s="83"/>
      <c r="AU679" s="28" t="s">
        <v>51</v>
      </c>
      <c r="AV679" s="28" t="s">
        <v>2</v>
      </c>
      <c r="AW679" t="s">
        <v>1</v>
      </c>
      <c r="AX679" t="s">
        <v>31</v>
      </c>
    </row>
    <row r="680" spans="1:50" ht="14.9" hidden="1" customHeight="1">
      <c r="A680" s="105" t="s">
        <v>377</v>
      </c>
      <c r="B680" t="s">
        <v>65</v>
      </c>
      <c r="C680" s="76" t="s">
        <v>58</v>
      </c>
      <c r="D680" s="77" t="s">
        <v>218</v>
      </c>
      <c r="E680" s="81">
        <f t="shared" si="218"/>
        <v>-1.6496728500000002</v>
      </c>
      <c r="F680" s="82">
        <f t="shared" si="219"/>
        <v>0</v>
      </c>
      <c r="G680" s="82">
        <f t="shared" si="220"/>
        <v>0</v>
      </c>
      <c r="H680" s="82">
        <f t="shared" si="221"/>
        <v>0</v>
      </c>
      <c r="I680" s="32">
        <f t="shared" si="222"/>
        <v>0</v>
      </c>
      <c r="J680" s="32">
        <f t="shared" si="204"/>
        <v>0</v>
      </c>
      <c r="K680" s="348">
        <f t="shared" si="205"/>
        <v>0</v>
      </c>
      <c r="L680" s="348">
        <f t="shared" si="194"/>
        <v>0</v>
      </c>
      <c r="M680" s="36">
        <v>0</v>
      </c>
      <c r="N680" s="36">
        <v>0</v>
      </c>
      <c r="O680" s="36">
        <v>0</v>
      </c>
      <c r="P680" s="36">
        <v>-1.6496728500000002</v>
      </c>
      <c r="Q680" s="84"/>
      <c r="R680" s="83"/>
      <c r="S680" s="83"/>
      <c r="T680" s="81"/>
      <c r="U680" s="84"/>
      <c r="V680" s="83"/>
      <c r="W680" s="83"/>
      <c r="X680" s="81"/>
      <c r="Y680" s="83"/>
      <c r="AA680" s="83"/>
      <c r="AB680" s="83"/>
      <c r="AC680" s="84"/>
      <c r="AG680" s="83"/>
      <c r="AH680" s="79"/>
      <c r="AI680" s="79"/>
      <c r="AJ680" s="79"/>
      <c r="AK680" s="211"/>
      <c r="AL680" s="211"/>
      <c r="AM680" s="211"/>
      <c r="AN680" s="211"/>
      <c r="AO680" s="211"/>
      <c r="AP680" s="211"/>
      <c r="AQ680" s="211"/>
      <c r="AR680" s="211"/>
      <c r="AS680" s="211"/>
      <c r="AU680" s="28" t="s">
        <v>58</v>
      </c>
      <c r="AV680" s="28" t="s">
        <v>3</v>
      </c>
      <c r="AW680" t="s">
        <v>1</v>
      </c>
      <c r="AX680" t="s">
        <v>31</v>
      </c>
    </row>
    <row r="681" spans="1:50" ht="14.9" hidden="1" customHeight="1">
      <c r="A681" s="105" t="s">
        <v>378</v>
      </c>
      <c r="B681" t="s">
        <v>29</v>
      </c>
      <c r="C681" s="76" t="s">
        <v>210</v>
      </c>
      <c r="D681" s="77" t="s">
        <v>50</v>
      </c>
      <c r="E681" s="81">
        <f t="shared" si="218"/>
        <v>0</v>
      </c>
      <c r="F681" s="82">
        <f t="shared" si="219"/>
        <v>0</v>
      </c>
      <c r="G681" s="82">
        <f t="shared" si="220"/>
        <v>0</v>
      </c>
      <c r="H681" s="82">
        <f t="shared" si="221"/>
        <v>4.7319000080221389</v>
      </c>
      <c r="I681" s="32">
        <f t="shared" si="222"/>
        <v>0</v>
      </c>
      <c r="J681" s="32">
        <f t="shared" si="204"/>
        <v>0</v>
      </c>
      <c r="K681" s="348">
        <f t="shared" si="205"/>
        <v>0</v>
      </c>
      <c r="L681" s="348">
        <f t="shared" si="194"/>
        <v>0</v>
      </c>
      <c r="M681" s="315"/>
      <c r="N681" s="316"/>
      <c r="O681" s="316"/>
      <c r="P681" s="317"/>
      <c r="Q681" s="84"/>
      <c r="R681" s="83"/>
      <c r="S681" s="83"/>
      <c r="T681" s="81"/>
      <c r="U681" s="84"/>
      <c r="V681" s="83"/>
      <c r="W681" s="83"/>
      <c r="X681" s="81"/>
      <c r="Y681" s="83">
        <v>4.8385840790816887</v>
      </c>
      <c r="Z681" s="83">
        <v>-0.10460138471206371</v>
      </c>
      <c r="AA681" s="83">
        <v>-6.2949149876398991E-3</v>
      </c>
      <c r="AB681" s="83">
        <v>4.2122286401538034E-3</v>
      </c>
      <c r="AC681" s="84"/>
      <c r="AG681" s="83"/>
      <c r="AH681" s="79"/>
      <c r="AI681" s="79"/>
      <c r="AJ681" s="79"/>
      <c r="AK681" s="211"/>
      <c r="AL681" s="211"/>
      <c r="AM681" s="211"/>
      <c r="AN681" s="211"/>
      <c r="AO681" s="211"/>
      <c r="AP681" s="211"/>
      <c r="AQ681" s="211"/>
      <c r="AR681" s="211"/>
      <c r="AS681" s="211"/>
      <c r="AU681" s="28" t="s">
        <v>8</v>
      </c>
      <c r="AV681" s="28" t="s">
        <v>2</v>
      </c>
      <c r="AW681" t="s">
        <v>1</v>
      </c>
      <c r="AX681" t="s">
        <v>31</v>
      </c>
    </row>
    <row r="682" spans="1:50" ht="14.9" hidden="1" customHeight="1">
      <c r="A682" s="105" t="s">
        <v>379</v>
      </c>
      <c r="B682" t="s">
        <v>66</v>
      </c>
      <c r="C682" s="76" t="s">
        <v>210</v>
      </c>
      <c r="D682" s="77" t="s">
        <v>50</v>
      </c>
      <c r="E682" s="81">
        <f t="shared" si="218"/>
        <v>0</v>
      </c>
      <c r="F682" s="82">
        <f t="shared" si="219"/>
        <v>0.64756689441168858</v>
      </c>
      <c r="G682" s="82">
        <f t="shared" si="220"/>
        <v>0</v>
      </c>
      <c r="H682" s="82">
        <f t="shared" si="221"/>
        <v>0</v>
      </c>
      <c r="I682" s="32">
        <f t="shared" si="222"/>
        <v>0</v>
      </c>
      <c r="J682" s="32">
        <f t="shared" si="204"/>
        <v>0</v>
      </c>
      <c r="K682" s="348">
        <f t="shared" si="205"/>
        <v>0</v>
      </c>
      <c r="L682" s="348">
        <f t="shared" si="194"/>
        <v>0</v>
      </c>
      <c r="M682" s="315"/>
      <c r="N682" s="316"/>
      <c r="O682" s="316"/>
      <c r="P682" s="317"/>
      <c r="Q682" s="84"/>
      <c r="R682" s="83"/>
      <c r="S682" s="83">
        <v>0.65202562527476216</v>
      </c>
      <c r="T682" s="81">
        <v>-4.4587308630736075E-3</v>
      </c>
      <c r="U682" s="84"/>
      <c r="V682" s="83"/>
      <c r="W682" s="83"/>
      <c r="X682" s="81"/>
      <c r="Y682" s="83"/>
      <c r="AA682" s="83"/>
      <c r="AB682" s="83"/>
      <c r="AC682" s="84"/>
      <c r="AD682" s="79"/>
      <c r="AE682" s="79"/>
      <c r="AF682" s="79"/>
      <c r="AG682" s="79"/>
      <c r="AH682" s="79"/>
      <c r="AI682" s="79"/>
      <c r="AJ682" s="79"/>
      <c r="AK682" s="211"/>
      <c r="AL682" s="211"/>
      <c r="AM682" s="211"/>
      <c r="AN682" s="211"/>
      <c r="AO682" s="211"/>
      <c r="AP682" s="211"/>
      <c r="AQ682" s="211"/>
      <c r="AR682" s="211"/>
      <c r="AS682" s="211"/>
      <c r="AU682" s="28" t="s">
        <v>8</v>
      </c>
      <c r="AV682" s="28" t="s">
        <v>2</v>
      </c>
      <c r="AW682" t="s">
        <v>1</v>
      </c>
      <c r="AX682" t="s">
        <v>31</v>
      </c>
    </row>
    <row r="683" spans="1:50" ht="14.9" customHeight="1">
      <c r="A683" s="105" t="s">
        <v>380</v>
      </c>
      <c r="B683" t="s">
        <v>219</v>
      </c>
      <c r="C683" s="76" t="s">
        <v>86</v>
      </c>
      <c r="D683" s="77" t="s">
        <v>49</v>
      </c>
      <c r="E683" s="81">
        <f t="shared" si="218"/>
        <v>0</v>
      </c>
      <c r="F683" s="82">
        <f t="shared" si="219"/>
        <v>0</v>
      </c>
      <c r="G683" s="82">
        <f t="shared" si="220"/>
        <v>0</v>
      </c>
      <c r="H683" s="82">
        <f t="shared" si="221"/>
        <v>-0.26050379696677256</v>
      </c>
      <c r="I683" s="32">
        <f t="shared" si="222"/>
        <v>-0.4603242759264502</v>
      </c>
      <c r="J683" s="32">
        <f t="shared" si="204"/>
        <v>-7.0788018738004249E-2</v>
      </c>
      <c r="K683" s="348">
        <f t="shared" si="205"/>
        <v>-0.21049882692864572</v>
      </c>
      <c r="L683" s="348">
        <f t="shared" si="194"/>
        <v>-0.17569273821056797</v>
      </c>
      <c r="M683" s="315"/>
      <c r="N683" s="316"/>
      <c r="O683" s="316"/>
      <c r="P683" s="317"/>
      <c r="Q683" s="84"/>
      <c r="R683" s="83"/>
      <c r="S683" s="83"/>
      <c r="T683" s="81"/>
      <c r="U683" s="84"/>
      <c r="V683" s="83"/>
      <c r="W683" s="83"/>
      <c r="X683" s="81"/>
      <c r="Y683" s="83"/>
      <c r="AA683" s="83"/>
      <c r="AB683" s="83">
        <v>-0.26050379696677256</v>
      </c>
      <c r="AC683" s="84">
        <v>-0.11795203116004224</v>
      </c>
      <c r="AD683" s="79">
        <v>-4.1540210543985323E-2</v>
      </c>
      <c r="AE683" s="79">
        <v>-0.10745532168252384</v>
      </c>
      <c r="AF683" s="79">
        <v>-0.19337671253989883</v>
      </c>
      <c r="AG683" s="79">
        <v>-4.8469394703688912E-2</v>
      </c>
      <c r="AH683" s="79">
        <v>-5.9427736849617233E-2</v>
      </c>
      <c r="AI683" s="79">
        <v>-9.2529186979580319E-2</v>
      </c>
      <c r="AJ683" s="79">
        <v>0.1296382997948822</v>
      </c>
      <c r="AK683" s="211">
        <v>-0.16323994636379716</v>
      </c>
      <c r="AL683" s="211">
        <v>-3.3211541978732079E-2</v>
      </c>
      <c r="AM683" s="211">
        <v>-7.3766900692862403E-2</v>
      </c>
      <c r="AN683" s="211">
        <v>5.9719562106745921E-2</v>
      </c>
      <c r="AO683" s="211">
        <v>-0.17569273821056797</v>
      </c>
      <c r="AP683" s="211">
        <v>0</v>
      </c>
      <c r="AQ683" s="211">
        <v>0</v>
      </c>
      <c r="AR683" s="211">
        <v>0</v>
      </c>
      <c r="AS683" s="211"/>
      <c r="AU683" s="28" t="s">
        <v>36</v>
      </c>
      <c r="AV683" t="str">
        <f>AU683</f>
        <v>Mobility</v>
      </c>
      <c r="AW683" t="s">
        <v>6</v>
      </c>
      <c r="AX683" t="s">
        <v>380</v>
      </c>
    </row>
    <row r="684" spans="1:50" ht="14.9" customHeight="1">
      <c r="A684" s="105" t="s">
        <v>381</v>
      </c>
      <c r="B684" t="s">
        <v>209</v>
      </c>
      <c r="C684" s="76" t="s">
        <v>210</v>
      </c>
      <c r="D684" s="77" t="s">
        <v>49</v>
      </c>
      <c r="E684" s="81">
        <f t="shared" si="218"/>
        <v>-0.33397423821865779</v>
      </c>
      <c r="F684" s="82">
        <f t="shared" si="219"/>
        <v>-3.204417620289586E-2</v>
      </c>
      <c r="G684" s="82">
        <f t="shared" si="220"/>
        <v>1.0214635527166845E-2</v>
      </c>
      <c r="H684" s="82">
        <f t="shared" si="221"/>
        <v>-1.8488889460908688E-2</v>
      </c>
      <c r="I684" s="32">
        <f t="shared" si="222"/>
        <v>-1.930043073691546E-2</v>
      </c>
      <c r="J684" s="32">
        <f t="shared" si="204"/>
        <v>-1.5728621649513639E-2</v>
      </c>
      <c r="K684" s="348">
        <f t="shared" si="205"/>
        <v>-1.5007428037340492E-2</v>
      </c>
      <c r="L684" s="348">
        <f t="shared" si="194"/>
        <v>-4.3095441425217325E-3</v>
      </c>
      <c r="M684" s="315">
        <v>-7.1394110390958804E-2</v>
      </c>
      <c r="N684" s="316">
        <v>-6.7399341610775959E-2</v>
      </c>
      <c r="O684" s="316">
        <v>-0.34528351368958032</v>
      </c>
      <c r="P684" s="317">
        <v>0.15010272747265732</v>
      </c>
      <c r="Q684" s="84">
        <v>-4.9511363209414683E-2</v>
      </c>
      <c r="R684" s="83">
        <v>-6.1597608048002952E-3</v>
      </c>
      <c r="S684" s="83">
        <v>-2.1461807325112315E-3</v>
      </c>
      <c r="T684" s="81">
        <v>2.5773128543830348E-2</v>
      </c>
      <c r="U684" s="134">
        <v>-2.4027315558506852E-2</v>
      </c>
      <c r="V684" s="79">
        <v>-6.8788626036621501E-3</v>
      </c>
      <c r="W684" s="79">
        <v>-7.2234523388485612E-3</v>
      </c>
      <c r="X684" s="78">
        <v>4.834426602818441E-2</v>
      </c>
      <c r="Y684" s="79">
        <v>-5.1303310254607057E-3</v>
      </c>
      <c r="Z684" s="79">
        <v>-5.3995021857400514E-3</v>
      </c>
      <c r="AA684" s="79">
        <v>-5.8937991940312363E-3</v>
      </c>
      <c r="AB684" s="79">
        <v>-2.0652570556766942E-3</v>
      </c>
      <c r="AC684" s="84">
        <v>-5.9899757308860425E-3</v>
      </c>
      <c r="AD684" s="79">
        <v>-6.0478085379307416E-3</v>
      </c>
      <c r="AE684" s="79">
        <v>-2.9018820717378845E-3</v>
      </c>
      <c r="AF684" s="79">
        <v>-4.360764396360791E-3</v>
      </c>
      <c r="AG684" s="79">
        <v>-4.3406628895951704E-3</v>
      </c>
      <c r="AH684" s="79">
        <v>-3.9884254427003316E-3</v>
      </c>
      <c r="AI684" s="79">
        <v>-3.6909218706045552E-3</v>
      </c>
      <c r="AJ684" s="79">
        <v>-3.7086114466135817E-3</v>
      </c>
      <c r="AK684" s="211">
        <v>-3.9253984135908014E-3</v>
      </c>
      <c r="AL684" s="211">
        <v>-5.6580847231339423E-5</v>
      </c>
      <c r="AM684" s="211">
        <v>-7.1153135157360136E-3</v>
      </c>
      <c r="AN684" s="211">
        <v>-3.9101352607823362E-3</v>
      </c>
      <c r="AO684" s="211">
        <v>-4.3095441425217325E-3</v>
      </c>
      <c r="AP684" s="211">
        <v>0</v>
      </c>
      <c r="AQ684" s="211">
        <v>0</v>
      </c>
      <c r="AR684" s="211">
        <v>0</v>
      </c>
      <c r="AS684" s="211"/>
      <c r="AU684" s="28" t="s">
        <v>8</v>
      </c>
      <c r="AV684" s="28" t="s">
        <v>2</v>
      </c>
      <c r="AW684" t="s">
        <v>1</v>
      </c>
      <c r="AX684" t="s">
        <v>31</v>
      </c>
    </row>
    <row r="685" spans="1:50" ht="14.9" hidden="1" customHeight="1">
      <c r="A685" s="105" t="s">
        <v>382</v>
      </c>
      <c r="B685" t="s">
        <v>246</v>
      </c>
      <c r="C685" s="76" t="s">
        <v>210</v>
      </c>
      <c r="D685" s="77" t="s">
        <v>218</v>
      </c>
      <c r="E685" s="81">
        <f t="shared" si="218"/>
        <v>0</v>
      </c>
      <c r="F685" s="82">
        <f t="shared" si="219"/>
        <v>-1.3209720749123444</v>
      </c>
      <c r="G685" s="82">
        <f t="shared" si="220"/>
        <v>-0.11944127680064877</v>
      </c>
      <c r="H685" s="82">
        <f t="shared" si="221"/>
        <v>0</v>
      </c>
      <c r="I685" s="32">
        <f t="shared" si="222"/>
        <v>0</v>
      </c>
      <c r="J685" s="32">
        <f t="shared" si="204"/>
        <v>0</v>
      </c>
      <c r="K685" s="348">
        <f t="shared" si="205"/>
        <v>0</v>
      </c>
      <c r="L685" s="348">
        <f t="shared" si="194"/>
        <v>0</v>
      </c>
      <c r="M685" s="315"/>
      <c r="N685" s="316"/>
      <c r="O685" s="316"/>
      <c r="P685" s="317"/>
      <c r="Q685" s="84"/>
      <c r="R685" s="83"/>
      <c r="S685" s="83"/>
      <c r="T685" s="81">
        <v>-1.3209720749123444</v>
      </c>
      <c r="U685" s="84">
        <v>-3.5557782436771865E-2</v>
      </c>
      <c r="V685" s="83">
        <v>-6.4287856735268892E-2</v>
      </c>
      <c r="W685" s="83">
        <v>-2.135881253045905E-2</v>
      </c>
      <c r="X685" s="81">
        <v>1.7631749018510309E-3</v>
      </c>
      <c r="Y685" s="83"/>
      <c r="AA685" s="83"/>
      <c r="AB685" s="83"/>
      <c r="AC685" s="84"/>
      <c r="AD685" s="79"/>
      <c r="AE685" s="79"/>
      <c r="AF685" s="79"/>
      <c r="AG685" s="79"/>
      <c r="AH685" s="79"/>
      <c r="AI685" s="79"/>
      <c r="AJ685" s="79"/>
      <c r="AK685" s="211"/>
      <c r="AL685" s="211"/>
      <c r="AM685" s="211"/>
      <c r="AN685" s="211"/>
      <c r="AO685" s="211"/>
      <c r="AP685" s="211"/>
      <c r="AQ685" s="211"/>
      <c r="AR685" s="211"/>
      <c r="AS685" s="211"/>
      <c r="AU685" s="28" t="s">
        <v>8</v>
      </c>
      <c r="AV685" s="28" t="s">
        <v>2</v>
      </c>
      <c r="AW685" t="s">
        <v>1</v>
      </c>
      <c r="AX685" t="s">
        <v>31</v>
      </c>
    </row>
    <row r="686" spans="1:50" ht="14.9" hidden="1" customHeight="1">
      <c r="A686" s="105" t="s">
        <v>383</v>
      </c>
      <c r="B686" t="s">
        <v>247</v>
      </c>
      <c r="C686" s="76" t="s">
        <v>228</v>
      </c>
      <c r="D686" s="53" t="s">
        <v>7</v>
      </c>
      <c r="E686" s="81">
        <f t="shared" si="218"/>
        <v>0</v>
      </c>
      <c r="F686" s="82">
        <f t="shared" si="219"/>
        <v>0</v>
      </c>
      <c r="G686" s="82">
        <f t="shared" si="220"/>
        <v>-8.4753475577544997</v>
      </c>
      <c r="H686" s="82">
        <f t="shared" si="221"/>
        <v>0</v>
      </c>
      <c r="I686" s="32">
        <f t="shared" si="222"/>
        <v>0</v>
      </c>
      <c r="J686" s="32">
        <f t="shared" si="204"/>
        <v>0</v>
      </c>
      <c r="K686" s="348">
        <f t="shared" si="205"/>
        <v>0</v>
      </c>
      <c r="L686" s="348">
        <f t="shared" si="194"/>
        <v>0</v>
      </c>
      <c r="M686" s="313"/>
      <c r="N686" s="312"/>
      <c r="O686" s="312"/>
      <c r="P686" s="314"/>
      <c r="Q686" s="84"/>
      <c r="R686" s="83"/>
      <c r="S686" s="83"/>
      <c r="T686" s="81"/>
      <c r="U686" s="84"/>
      <c r="V686" s="83">
        <v>-6.4798811414470565</v>
      </c>
      <c r="W686" s="83">
        <v>-6.3907991564448929E-2</v>
      </c>
      <c r="X686" s="81">
        <v>-1.9315584247429949</v>
      </c>
      <c r="Y686" s="83"/>
      <c r="AA686" s="83"/>
      <c r="AB686" s="83"/>
      <c r="AC686" s="84"/>
      <c r="AD686" s="79"/>
      <c r="AE686" s="79"/>
      <c r="AF686" s="79"/>
      <c r="AG686" s="79"/>
      <c r="AH686" s="79"/>
      <c r="AI686" s="79"/>
      <c r="AJ686" s="79"/>
      <c r="AK686" s="211"/>
      <c r="AL686" s="211"/>
      <c r="AM686" s="211"/>
      <c r="AN686" s="211"/>
      <c r="AO686" s="211"/>
      <c r="AP686" s="211"/>
      <c r="AQ686" s="211"/>
      <c r="AR686" s="211"/>
      <c r="AS686" s="211"/>
      <c r="AU686" s="28" t="s">
        <v>7</v>
      </c>
      <c r="AV686" t="s">
        <v>7</v>
      </c>
      <c r="AW686" t="s">
        <v>7</v>
      </c>
      <c r="AX686" t="s">
        <v>31</v>
      </c>
    </row>
    <row r="687" spans="1:50" ht="14.9" hidden="1" customHeight="1">
      <c r="A687" s="105" t="s">
        <v>384</v>
      </c>
      <c r="B687" t="s">
        <v>63</v>
      </c>
      <c r="C687" s="76" t="s">
        <v>210</v>
      </c>
      <c r="D687" s="77" t="s">
        <v>218</v>
      </c>
      <c r="E687" s="81">
        <f t="shared" si="218"/>
        <v>0</v>
      </c>
      <c r="F687" s="82">
        <f t="shared" si="219"/>
        <v>0</v>
      </c>
      <c r="G687" s="82">
        <f t="shared" si="220"/>
        <v>0</v>
      </c>
      <c r="H687" s="82">
        <f t="shared" si="221"/>
        <v>0</v>
      </c>
      <c r="I687" s="32">
        <f t="shared" si="222"/>
        <v>0</v>
      </c>
      <c r="J687" s="32">
        <f t="shared" si="204"/>
        <v>0</v>
      </c>
      <c r="K687" s="348">
        <f t="shared" si="205"/>
        <v>0</v>
      </c>
      <c r="L687" s="348">
        <f t="shared" si="194"/>
        <v>0</v>
      </c>
      <c r="M687" s="84">
        <v>1.381413</v>
      </c>
      <c r="N687" s="83">
        <v>0.78415299999997035</v>
      </c>
      <c r="O687" s="83">
        <v>-0.26717199999997043</v>
      </c>
      <c r="P687" s="83">
        <v>-1.8983939999999999</v>
      </c>
      <c r="Q687" s="84"/>
      <c r="R687" s="83"/>
      <c r="S687" s="83"/>
      <c r="T687" s="81"/>
      <c r="U687" s="84"/>
      <c r="V687" s="83"/>
      <c r="W687" s="83"/>
      <c r="X687" s="81"/>
      <c r="Y687" s="83"/>
      <c r="AA687" s="83"/>
      <c r="AB687" s="83"/>
      <c r="AC687" s="84"/>
      <c r="AD687" s="79"/>
      <c r="AE687" s="79"/>
      <c r="AF687" s="79"/>
      <c r="AG687" s="79"/>
      <c r="AH687" s="79"/>
      <c r="AI687" s="79"/>
      <c r="AJ687" s="79"/>
      <c r="AK687" s="211"/>
      <c r="AL687" s="211"/>
      <c r="AM687" s="211"/>
      <c r="AN687" s="211"/>
      <c r="AO687" s="211"/>
      <c r="AP687" s="211"/>
      <c r="AQ687" s="211"/>
      <c r="AR687" s="211"/>
      <c r="AS687" s="211"/>
      <c r="AU687" s="28" t="s">
        <v>8</v>
      </c>
      <c r="AV687" s="28" t="s">
        <v>2</v>
      </c>
      <c r="AW687" t="s">
        <v>1</v>
      </c>
      <c r="AX687" t="s">
        <v>31</v>
      </c>
    </row>
    <row r="688" spans="1:50" ht="14.9" hidden="1" customHeight="1">
      <c r="A688" s="105" t="s">
        <v>385</v>
      </c>
      <c r="B688" t="s">
        <v>63</v>
      </c>
      <c r="C688" s="76" t="s">
        <v>210</v>
      </c>
      <c r="D688" s="77" t="s">
        <v>218</v>
      </c>
      <c r="E688" s="81">
        <f t="shared" si="218"/>
        <v>0</v>
      </c>
      <c r="F688" s="82">
        <f t="shared" si="219"/>
        <v>0</v>
      </c>
      <c r="G688" s="82">
        <f t="shared" si="220"/>
        <v>0</v>
      </c>
      <c r="H688" s="82">
        <f t="shared" si="221"/>
        <v>-3.5855742000000004</v>
      </c>
      <c r="I688" s="32">
        <f t="shared" si="222"/>
        <v>0</v>
      </c>
      <c r="J688" s="32">
        <f t="shared" si="204"/>
        <v>0</v>
      </c>
      <c r="K688" s="348">
        <f t="shared" si="205"/>
        <v>0</v>
      </c>
      <c r="L688" s="348">
        <f t="shared" si="194"/>
        <v>0</v>
      </c>
      <c r="M688" s="84"/>
      <c r="N688" s="83"/>
      <c r="O688" s="83"/>
      <c r="P688" s="83"/>
      <c r="Q688" s="84"/>
      <c r="R688" s="83"/>
      <c r="S688" s="83"/>
      <c r="T688" s="81"/>
      <c r="U688" s="84"/>
      <c r="V688" s="83"/>
      <c r="W688" s="83"/>
      <c r="X688" s="81"/>
      <c r="Y688" s="83">
        <v>-3.5855742000000004</v>
      </c>
      <c r="AA688" s="83"/>
      <c r="AB688" s="83"/>
      <c r="AC688" s="84"/>
      <c r="AD688" s="79"/>
      <c r="AE688" s="79"/>
      <c r="AF688" s="79"/>
      <c r="AG688" s="79"/>
      <c r="AH688" s="79"/>
      <c r="AI688" s="79"/>
      <c r="AJ688" s="79"/>
      <c r="AK688" s="211"/>
      <c r="AL688" s="211"/>
      <c r="AM688" s="211"/>
      <c r="AN688" s="211"/>
      <c r="AO688" s="211"/>
      <c r="AP688" s="211"/>
      <c r="AQ688" s="211"/>
      <c r="AR688" s="211"/>
      <c r="AS688" s="211"/>
      <c r="AU688" s="28" t="s">
        <v>8</v>
      </c>
      <c r="AV688" s="28" t="s">
        <v>2</v>
      </c>
      <c r="AW688" t="s">
        <v>1</v>
      </c>
      <c r="AX688" t="s">
        <v>31</v>
      </c>
    </row>
    <row r="689" spans="1:50" ht="14.9" hidden="1" customHeight="1">
      <c r="A689" s="105" t="s">
        <v>386</v>
      </c>
      <c r="B689" t="s">
        <v>55</v>
      </c>
      <c r="C689" s="76" t="s">
        <v>96</v>
      </c>
      <c r="D689" s="77" t="s">
        <v>50</v>
      </c>
      <c r="E689" s="81">
        <f t="shared" si="218"/>
        <v>0</v>
      </c>
      <c r="F689" s="82">
        <f t="shared" si="219"/>
        <v>0</v>
      </c>
      <c r="G689" s="82">
        <f t="shared" si="220"/>
        <v>2.7313769922564521</v>
      </c>
      <c r="H689" s="82">
        <f t="shared" si="221"/>
        <v>0</v>
      </c>
      <c r="I689" s="32">
        <f t="shared" si="222"/>
        <v>0</v>
      </c>
      <c r="J689" s="32">
        <f t="shared" si="204"/>
        <v>0</v>
      </c>
      <c r="K689" s="348">
        <f t="shared" si="205"/>
        <v>0</v>
      </c>
      <c r="L689" s="348">
        <f t="shared" si="194"/>
        <v>0</v>
      </c>
      <c r="M689" s="84"/>
      <c r="N689" s="83"/>
      <c r="O689" s="83"/>
      <c r="P689" s="83"/>
      <c r="Q689" s="84"/>
      <c r="R689" s="83"/>
      <c r="S689" s="83"/>
      <c r="T689" s="81"/>
      <c r="U689" s="84"/>
      <c r="V689" s="83"/>
      <c r="W689" s="83"/>
      <c r="X689" s="78">
        <v>2.7313769922564521</v>
      </c>
      <c r="Y689" s="83"/>
      <c r="AA689" s="83"/>
      <c r="AB689" s="83"/>
      <c r="AC689" s="84"/>
      <c r="AD689" s="79"/>
      <c r="AE689" s="79"/>
      <c r="AF689" s="79"/>
      <c r="AG689" s="79"/>
      <c r="AH689" s="79"/>
      <c r="AI689" s="79"/>
      <c r="AJ689" s="79"/>
      <c r="AK689" s="211"/>
      <c r="AL689" s="211"/>
      <c r="AM689" s="211"/>
      <c r="AN689" s="211"/>
      <c r="AO689" s="211"/>
      <c r="AP689" s="211"/>
      <c r="AQ689" s="211"/>
      <c r="AR689" s="211"/>
      <c r="AS689" s="211"/>
      <c r="AU689" s="28" t="s">
        <v>35</v>
      </c>
      <c r="AV689" t="str">
        <f t="shared" ref="AV689:AV692" si="223">AU689</f>
        <v>Lifestyle</v>
      </c>
      <c r="AW689" t="s">
        <v>6</v>
      </c>
      <c r="AX689" t="s">
        <v>31</v>
      </c>
    </row>
    <row r="690" spans="1:50" ht="14.9" hidden="1" customHeight="1">
      <c r="A690" s="105" t="s">
        <v>387</v>
      </c>
      <c r="B690" t="s">
        <v>358</v>
      </c>
      <c r="C690" s="76" t="s">
        <v>86</v>
      </c>
      <c r="D690" s="77" t="s">
        <v>49</v>
      </c>
      <c r="E690" s="81">
        <f t="shared" si="218"/>
        <v>0</v>
      </c>
      <c r="F690" s="82">
        <f t="shared" si="219"/>
        <v>0</v>
      </c>
      <c r="G690" s="82">
        <f t="shared" si="220"/>
        <v>-8.9146488522000009E-2</v>
      </c>
      <c r="H690" s="82">
        <f t="shared" si="221"/>
        <v>0</v>
      </c>
      <c r="I690" s="32">
        <f t="shared" si="222"/>
        <v>0</v>
      </c>
      <c r="J690" s="32">
        <f t="shared" si="204"/>
        <v>0</v>
      </c>
      <c r="K690" s="348">
        <f t="shared" si="205"/>
        <v>0</v>
      </c>
      <c r="L690" s="348">
        <f t="shared" si="194"/>
        <v>0</v>
      </c>
      <c r="M690" s="84"/>
      <c r="N690" s="83"/>
      <c r="O690" s="83"/>
      <c r="P690" s="83"/>
      <c r="Q690" s="84"/>
      <c r="R690" s="83"/>
      <c r="S690" s="83"/>
      <c r="T690" s="81"/>
      <c r="U690" s="84">
        <v>-8.9146490000000009E-2</v>
      </c>
      <c r="V690" s="83">
        <v>1.4780000055907294E-9</v>
      </c>
      <c r="W690" s="83"/>
      <c r="X690" s="81"/>
      <c r="Y690" s="83"/>
      <c r="AA690" s="83"/>
      <c r="AB690" s="83"/>
      <c r="AC690" s="84"/>
      <c r="AD690" s="79"/>
      <c r="AE690" s="79"/>
      <c r="AF690" s="79"/>
      <c r="AG690" s="79"/>
      <c r="AH690" s="79"/>
      <c r="AI690" s="79"/>
      <c r="AJ690" s="79"/>
      <c r="AK690" s="211"/>
      <c r="AL690" s="211"/>
      <c r="AM690" s="211"/>
      <c r="AN690" s="211"/>
      <c r="AO690" s="211"/>
      <c r="AP690" s="211"/>
      <c r="AQ690" s="211"/>
      <c r="AR690" s="211"/>
      <c r="AS690" s="211"/>
      <c r="AU690" s="28" t="s">
        <v>34</v>
      </c>
      <c r="AV690" t="str">
        <f t="shared" si="223"/>
        <v>Hygiene</v>
      </c>
      <c r="AW690" t="s">
        <v>6</v>
      </c>
      <c r="AX690" t="s">
        <v>31</v>
      </c>
    </row>
    <row r="691" spans="1:50" ht="14.9" hidden="1" customHeight="1">
      <c r="A691" s="105" t="s">
        <v>388</v>
      </c>
      <c r="B691" t="s">
        <v>358</v>
      </c>
      <c r="C691" s="76" t="s">
        <v>86</v>
      </c>
      <c r="D691" s="77" t="s">
        <v>218</v>
      </c>
      <c r="E691" s="81">
        <f t="shared" si="218"/>
        <v>0</v>
      </c>
      <c r="F691" s="82">
        <f t="shared" si="219"/>
        <v>0</v>
      </c>
      <c r="G691" s="82">
        <f t="shared" si="220"/>
        <v>-0.14838100000000001</v>
      </c>
      <c r="H691" s="82">
        <f t="shared" si="221"/>
        <v>0</v>
      </c>
      <c r="I691" s="32">
        <f t="shared" si="222"/>
        <v>0</v>
      </c>
      <c r="J691" s="32">
        <f t="shared" si="204"/>
        <v>0</v>
      </c>
      <c r="K691" s="348">
        <f t="shared" si="205"/>
        <v>0</v>
      </c>
      <c r="L691" s="348">
        <f t="shared" si="194"/>
        <v>0</v>
      </c>
      <c r="M691" s="84"/>
      <c r="N691" s="83"/>
      <c r="O691" s="83"/>
      <c r="P691" s="83"/>
      <c r="Q691" s="84"/>
      <c r="R691" s="83"/>
      <c r="S691" s="83"/>
      <c r="T691" s="81"/>
      <c r="U691" s="84"/>
      <c r="V691" s="83"/>
      <c r="W691" s="83"/>
      <c r="X691" s="81">
        <v>-0.14838100000000001</v>
      </c>
      <c r="Y691" s="83"/>
      <c r="AA691" s="83"/>
      <c r="AB691" s="83"/>
      <c r="AC691" s="84"/>
      <c r="AD691" s="79"/>
      <c r="AE691" s="79"/>
      <c r="AF691" s="79"/>
      <c r="AG691" s="79"/>
      <c r="AH691" s="79"/>
      <c r="AI691" s="79"/>
      <c r="AJ691" s="79"/>
      <c r="AK691" s="211"/>
      <c r="AL691" s="211"/>
      <c r="AM691" s="211"/>
      <c r="AN691" s="211"/>
      <c r="AO691" s="211"/>
      <c r="AP691" s="211"/>
      <c r="AQ691" s="211"/>
      <c r="AR691" s="211"/>
      <c r="AS691" s="211"/>
      <c r="AU691" s="28" t="s">
        <v>34</v>
      </c>
      <c r="AV691" t="str">
        <f t="shared" si="223"/>
        <v>Hygiene</v>
      </c>
      <c r="AW691" t="s">
        <v>6</v>
      </c>
      <c r="AX691" t="s">
        <v>31</v>
      </c>
    </row>
    <row r="692" spans="1:50" ht="14.9" hidden="1" customHeight="1">
      <c r="A692" s="105" t="s">
        <v>389</v>
      </c>
      <c r="B692" t="s">
        <v>358</v>
      </c>
      <c r="C692" s="76" t="s">
        <v>86</v>
      </c>
      <c r="D692" s="77" t="s">
        <v>49</v>
      </c>
      <c r="E692" s="81">
        <f t="shared" si="218"/>
        <v>0</v>
      </c>
      <c r="F692" s="82">
        <f t="shared" si="219"/>
        <v>0</v>
      </c>
      <c r="G692" s="82">
        <f t="shared" si="220"/>
        <v>11.651468001477999</v>
      </c>
      <c r="H692" s="82">
        <f t="shared" si="221"/>
        <v>0</v>
      </c>
      <c r="I692" s="32">
        <f t="shared" si="222"/>
        <v>0</v>
      </c>
      <c r="J692" s="32">
        <f t="shared" si="204"/>
        <v>0</v>
      </c>
      <c r="K692" s="348">
        <f t="shared" si="205"/>
        <v>0</v>
      </c>
      <c r="L692" s="348">
        <f t="shared" si="194"/>
        <v>0</v>
      </c>
      <c r="M692" s="84"/>
      <c r="N692" s="83"/>
      <c r="O692" s="83"/>
      <c r="P692" s="83"/>
      <c r="Q692" s="84"/>
      <c r="R692" s="83"/>
      <c r="S692" s="83"/>
      <c r="T692" s="81"/>
      <c r="U692" s="84"/>
      <c r="V692" s="83">
        <v>11.651467999999999</v>
      </c>
      <c r="W692" s="83">
        <v>1.4779996126890182E-9</v>
      </c>
      <c r="X692" s="81"/>
      <c r="Y692" s="83"/>
      <c r="AA692" s="83"/>
      <c r="AB692" s="83"/>
      <c r="AC692" s="84"/>
      <c r="AD692" s="79"/>
      <c r="AE692" s="79"/>
      <c r="AF692" s="79"/>
      <c r="AG692" s="79"/>
      <c r="AH692" s="79"/>
      <c r="AI692" s="79"/>
      <c r="AJ692" s="79"/>
      <c r="AK692" s="211"/>
      <c r="AL692" s="211"/>
      <c r="AM692" s="211"/>
      <c r="AN692" s="211"/>
      <c r="AO692" s="211"/>
      <c r="AP692" s="211"/>
      <c r="AQ692" s="211"/>
      <c r="AR692" s="211"/>
      <c r="AS692" s="211"/>
      <c r="AU692" s="28" t="s">
        <v>34</v>
      </c>
      <c r="AV692" t="str">
        <f t="shared" si="223"/>
        <v>Hygiene</v>
      </c>
      <c r="AW692" t="s">
        <v>6</v>
      </c>
      <c r="AX692" t="s">
        <v>31</v>
      </c>
    </row>
    <row r="693" spans="1:50" ht="14.9" hidden="1" customHeight="1">
      <c r="A693" s="105" t="s">
        <v>390</v>
      </c>
      <c r="B693" t="s">
        <v>354</v>
      </c>
      <c r="C693" s="76" t="s">
        <v>228</v>
      </c>
      <c r="D693" s="53" t="s">
        <v>7</v>
      </c>
      <c r="E693" s="81">
        <f t="shared" si="218"/>
        <v>0</v>
      </c>
      <c r="F693" s="82">
        <f t="shared" si="219"/>
        <v>0</v>
      </c>
      <c r="G693" s="82">
        <f t="shared" si="220"/>
        <v>-8.3950659039078499E-5</v>
      </c>
      <c r="H693" s="82">
        <f t="shared" si="221"/>
        <v>0</v>
      </c>
      <c r="I693" s="32">
        <f t="shared" si="222"/>
        <v>0</v>
      </c>
      <c r="J693" s="32">
        <f t="shared" si="204"/>
        <v>0</v>
      </c>
      <c r="K693" s="348">
        <f t="shared" si="205"/>
        <v>0</v>
      </c>
      <c r="L693" s="348">
        <f t="shared" si="194"/>
        <v>0</v>
      </c>
      <c r="M693" s="84"/>
      <c r="N693" s="83"/>
      <c r="O693" s="83"/>
      <c r="P693" s="83"/>
      <c r="Q693" s="84"/>
      <c r="R693" s="83"/>
      <c r="S693" s="83"/>
      <c r="T693" s="81"/>
      <c r="U693" s="84">
        <v>-8.5186880424986951E-5</v>
      </c>
      <c r="V693" s="83">
        <v>4.595875653583761E-7</v>
      </c>
      <c r="W693" s="83">
        <v>4.5925070028825133E-7</v>
      </c>
      <c r="X693" s="81">
        <v>3.1738312026182311E-7</v>
      </c>
      <c r="Y693" s="83"/>
      <c r="AA693" s="83"/>
      <c r="AB693" s="83"/>
      <c r="AC693" s="84"/>
      <c r="AD693" s="79"/>
      <c r="AE693" s="79"/>
      <c r="AF693" s="79"/>
      <c r="AG693" s="79"/>
      <c r="AH693" s="79"/>
      <c r="AI693" s="79"/>
      <c r="AJ693" s="79"/>
      <c r="AK693" s="211"/>
      <c r="AL693" s="211"/>
      <c r="AM693" s="211"/>
      <c r="AN693" s="211"/>
      <c r="AO693" s="211"/>
      <c r="AP693" s="211"/>
      <c r="AQ693" s="211"/>
      <c r="AR693" s="211"/>
      <c r="AS693" s="211"/>
      <c r="AU693" s="28" t="s">
        <v>7</v>
      </c>
      <c r="AV693" t="s">
        <v>7</v>
      </c>
      <c r="AW693" t="s">
        <v>7</v>
      </c>
      <c r="AX693" t="s">
        <v>31</v>
      </c>
    </row>
    <row r="694" spans="1:50" ht="14.9" hidden="1" customHeight="1">
      <c r="A694" s="105" t="s">
        <v>391</v>
      </c>
      <c r="B694" t="s">
        <v>188</v>
      </c>
      <c r="C694" s="76" t="s">
        <v>86</v>
      </c>
      <c r="D694" s="77" t="s">
        <v>218</v>
      </c>
      <c r="E694" s="81">
        <f t="shared" si="218"/>
        <v>0</v>
      </c>
      <c r="F694" s="82">
        <f t="shared" si="219"/>
        <v>0</v>
      </c>
      <c r="G694" s="82">
        <f t="shared" si="220"/>
        <v>-0.15090204152171963</v>
      </c>
      <c r="H694" s="82">
        <f t="shared" si="221"/>
        <v>0</v>
      </c>
      <c r="I694" s="32">
        <f t="shared" si="222"/>
        <v>0</v>
      </c>
      <c r="J694" s="32">
        <f t="shared" si="204"/>
        <v>0</v>
      </c>
      <c r="K694" s="348">
        <f t="shared" si="205"/>
        <v>0</v>
      </c>
      <c r="L694" s="348">
        <f t="shared" si="194"/>
        <v>0</v>
      </c>
      <c r="M694" s="84"/>
      <c r="N694" s="83"/>
      <c r="O694" s="83"/>
      <c r="P694" s="83"/>
      <c r="Q694" s="84"/>
      <c r="R694" s="83"/>
      <c r="S694" s="83"/>
      <c r="T694" s="81"/>
      <c r="U694" s="84"/>
      <c r="V694" s="83"/>
      <c r="W694" s="83"/>
      <c r="X694" s="81">
        <v>-0.15090204152171963</v>
      </c>
      <c r="Y694" s="83"/>
      <c r="AA694" s="83"/>
      <c r="AB694" s="83"/>
      <c r="AC694" s="84"/>
      <c r="AD694" s="79"/>
      <c r="AE694" s="79"/>
      <c r="AF694" s="79"/>
      <c r="AG694" s="79"/>
      <c r="AH694" s="79"/>
      <c r="AI694" s="79"/>
      <c r="AJ694" s="79"/>
      <c r="AK694" s="211"/>
      <c r="AL694" s="211"/>
      <c r="AM694" s="211"/>
      <c r="AN694" s="211"/>
      <c r="AO694" s="211"/>
      <c r="AP694" s="211"/>
      <c r="AQ694" s="211"/>
      <c r="AR694" s="211"/>
      <c r="AS694" s="211"/>
      <c r="AU694" s="28" t="s">
        <v>35</v>
      </c>
      <c r="AV694" t="str">
        <f t="shared" ref="AV694:AV699" si="224">AU694</f>
        <v>Lifestyle</v>
      </c>
      <c r="AW694" t="s">
        <v>6</v>
      </c>
      <c r="AX694" t="s">
        <v>31</v>
      </c>
    </row>
    <row r="695" spans="1:50" ht="14.9" hidden="1" customHeight="1">
      <c r="A695" s="105" t="s">
        <v>392</v>
      </c>
      <c r="B695" t="s">
        <v>188</v>
      </c>
      <c r="C695" s="76" t="s">
        <v>96</v>
      </c>
      <c r="D695" s="77" t="s">
        <v>218</v>
      </c>
      <c r="E695" s="81">
        <f t="shared" si="218"/>
        <v>0</v>
      </c>
      <c r="F695" s="82">
        <f t="shared" si="219"/>
        <v>0</v>
      </c>
      <c r="G695" s="82">
        <f t="shared" si="220"/>
        <v>0</v>
      </c>
      <c r="H695" s="82">
        <f t="shared" si="221"/>
        <v>-9.3295670382937498E-2</v>
      </c>
      <c r="I695" s="32">
        <f t="shared" si="222"/>
        <v>0</v>
      </c>
      <c r="J695" s="32">
        <f t="shared" si="204"/>
        <v>0</v>
      </c>
      <c r="K695" s="348">
        <f t="shared" si="205"/>
        <v>0</v>
      </c>
      <c r="L695" s="348">
        <f t="shared" si="194"/>
        <v>0</v>
      </c>
      <c r="M695" s="84"/>
      <c r="N695" s="83"/>
      <c r="O695" s="83"/>
      <c r="P695" s="83"/>
      <c r="Q695" s="84"/>
      <c r="R695" s="83"/>
      <c r="S695" s="83"/>
      <c r="T695" s="81"/>
      <c r="U695" s="84"/>
      <c r="V695" s="83"/>
      <c r="W695" s="83"/>
      <c r="X695" s="81"/>
      <c r="Y695" s="83"/>
      <c r="AA695" s="83"/>
      <c r="AB695" s="83">
        <v>-9.3295670382937498E-2</v>
      </c>
      <c r="AC695" s="84"/>
      <c r="AD695" s="79"/>
      <c r="AE695" s="79"/>
      <c r="AF695" s="79"/>
      <c r="AG695" s="79"/>
      <c r="AH695" s="79"/>
      <c r="AI695" s="79"/>
      <c r="AJ695" s="79"/>
      <c r="AK695" s="211"/>
      <c r="AL695" s="211"/>
      <c r="AM695" s="211"/>
      <c r="AN695" s="211"/>
      <c r="AO695" s="211"/>
      <c r="AP695" s="211"/>
      <c r="AQ695" s="211"/>
      <c r="AR695" s="211"/>
      <c r="AS695" s="211"/>
      <c r="AU695" s="28" t="s">
        <v>35</v>
      </c>
      <c r="AV695" t="str">
        <f t="shared" si="224"/>
        <v>Lifestyle</v>
      </c>
      <c r="AW695" t="s">
        <v>6</v>
      </c>
      <c r="AX695" t="s">
        <v>31</v>
      </c>
    </row>
    <row r="696" spans="1:50" ht="14.9" hidden="1" customHeight="1">
      <c r="A696" s="105" t="s">
        <v>393</v>
      </c>
      <c r="B696" t="s">
        <v>212</v>
      </c>
      <c r="C696" s="76" t="s">
        <v>86</v>
      </c>
      <c r="D696" s="77" t="s">
        <v>50</v>
      </c>
      <c r="E696" s="81">
        <f t="shared" si="218"/>
        <v>0</v>
      </c>
      <c r="F696" s="82">
        <f t="shared" si="219"/>
        <v>-0.80786226000000005</v>
      </c>
      <c r="G696" s="82">
        <f t="shared" si="220"/>
        <v>0</v>
      </c>
      <c r="H696" s="82">
        <f t="shared" si="221"/>
        <v>0</v>
      </c>
      <c r="I696" s="32">
        <f t="shared" si="222"/>
        <v>0</v>
      </c>
      <c r="J696" s="32">
        <f t="shared" si="204"/>
        <v>0</v>
      </c>
      <c r="K696" s="348">
        <f t="shared" si="205"/>
        <v>0</v>
      </c>
      <c r="L696" s="348">
        <f t="shared" si="194"/>
        <v>0</v>
      </c>
      <c r="M696" s="84"/>
      <c r="N696" s="83"/>
      <c r="O696" s="83"/>
      <c r="P696" s="83"/>
      <c r="Q696" s="84"/>
      <c r="R696" s="83"/>
      <c r="S696" s="83"/>
      <c r="T696" s="81">
        <v>-0.80786226000000005</v>
      </c>
      <c r="U696" s="84"/>
      <c r="V696" s="83"/>
      <c r="W696" s="83"/>
      <c r="X696" s="81"/>
      <c r="Y696" s="83"/>
      <c r="AA696" s="83"/>
      <c r="AB696" s="83"/>
      <c r="AC696" s="84"/>
      <c r="AD696" s="79"/>
      <c r="AE696" s="79"/>
      <c r="AF696" s="79"/>
      <c r="AG696" s="79"/>
      <c r="AH696" s="79"/>
      <c r="AI696" s="79"/>
      <c r="AJ696" s="79"/>
      <c r="AK696" s="211"/>
      <c r="AL696" s="211"/>
      <c r="AM696" s="211"/>
      <c r="AN696" s="211"/>
      <c r="AO696" s="211"/>
      <c r="AP696" s="211"/>
      <c r="AQ696" s="211"/>
      <c r="AR696" s="211"/>
      <c r="AS696" s="211"/>
      <c r="AU696" s="28" t="s">
        <v>35</v>
      </c>
      <c r="AV696" t="str">
        <f t="shared" si="224"/>
        <v>Lifestyle</v>
      </c>
      <c r="AW696" t="s">
        <v>6</v>
      </c>
      <c r="AX696" t="s">
        <v>31</v>
      </c>
    </row>
    <row r="697" spans="1:50" ht="14.9" hidden="1" customHeight="1">
      <c r="A697" s="105" t="s">
        <v>394</v>
      </c>
      <c r="B697" t="s">
        <v>186</v>
      </c>
      <c r="C697" s="76" t="s">
        <v>86</v>
      </c>
      <c r="D697" s="77" t="s">
        <v>49</v>
      </c>
      <c r="E697" s="81">
        <f t="shared" si="218"/>
        <v>0</v>
      </c>
      <c r="F697" s="82">
        <f t="shared" si="219"/>
        <v>0</v>
      </c>
      <c r="G697" s="82">
        <f t="shared" si="220"/>
        <v>0</v>
      </c>
      <c r="H697" s="82">
        <f t="shared" si="221"/>
        <v>-1.8955701815780803</v>
      </c>
      <c r="I697" s="32">
        <f t="shared" si="222"/>
        <v>0</v>
      </c>
      <c r="J697" s="32">
        <f t="shared" si="204"/>
        <v>0</v>
      </c>
      <c r="K697" s="348">
        <f t="shared" si="205"/>
        <v>0</v>
      </c>
      <c r="L697" s="348">
        <f t="shared" ref="L697:L752" si="225">SUM(AO697:AR697)</f>
        <v>0</v>
      </c>
      <c r="M697" s="84"/>
      <c r="N697" s="83"/>
      <c r="O697" s="83"/>
      <c r="P697" s="83"/>
      <c r="Q697" s="84"/>
      <c r="R697" s="83"/>
      <c r="S697" s="83"/>
      <c r="T697" s="81"/>
      <c r="U697" s="84"/>
      <c r="V697" s="83"/>
      <c r="W697" s="83"/>
      <c r="X697" s="81"/>
      <c r="Y697" s="83"/>
      <c r="AA697" s="83"/>
      <c r="AB697" s="83">
        <v>-1.8955701815780803</v>
      </c>
      <c r="AC697" s="84"/>
      <c r="AD697" s="79"/>
      <c r="AE697" s="79"/>
      <c r="AF697" s="79"/>
      <c r="AG697" s="79"/>
      <c r="AH697" s="79"/>
      <c r="AI697" s="79"/>
      <c r="AJ697" s="79"/>
      <c r="AK697" s="211"/>
      <c r="AL697" s="211"/>
      <c r="AM697" s="211"/>
      <c r="AN697" s="211"/>
      <c r="AO697" s="211"/>
      <c r="AP697" s="211"/>
      <c r="AQ697" s="211"/>
      <c r="AR697" s="211"/>
      <c r="AS697" s="211"/>
      <c r="AU697" s="28" t="s">
        <v>35</v>
      </c>
      <c r="AV697" t="str">
        <f t="shared" si="224"/>
        <v>Lifestyle</v>
      </c>
      <c r="AW697" t="s">
        <v>6</v>
      </c>
      <c r="AX697" t="s">
        <v>31</v>
      </c>
    </row>
    <row r="698" spans="1:50" ht="14.9" hidden="1" customHeight="1">
      <c r="A698" s="105" t="s">
        <v>395</v>
      </c>
      <c r="B698" t="s">
        <v>230</v>
      </c>
      <c r="C698" s="76" t="s">
        <v>86</v>
      </c>
      <c r="D698" s="77" t="s">
        <v>49</v>
      </c>
      <c r="E698" s="78">
        <f t="shared" si="218"/>
        <v>0</v>
      </c>
      <c r="F698" s="44">
        <f t="shared" si="219"/>
        <v>0</v>
      </c>
      <c r="G698" s="44">
        <f t="shared" si="220"/>
        <v>-1.719914255281203</v>
      </c>
      <c r="H698" s="44">
        <f t="shared" si="221"/>
        <v>-1.126414862029693</v>
      </c>
      <c r="I698" s="32">
        <f t="shared" si="222"/>
        <v>0</v>
      </c>
      <c r="J698" s="32">
        <f t="shared" si="204"/>
        <v>0</v>
      </c>
      <c r="K698" s="348">
        <f t="shared" si="205"/>
        <v>0</v>
      </c>
      <c r="L698" s="348">
        <f t="shared" si="225"/>
        <v>0</v>
      </c>
      <c r="M698" s="134"/>
      <c r="N698" s="79"/>
      <c r="O698" s="79"/>
      <c r="P698" s="79"/>
      <c r="Q698" s="134"/>
      <c r="R698" s="79"/>
      <c r="S698" s="79"/>
      <c r="T698" s="78"/>
      <c r="U698" s="134"/>
      <c r="V698" s="79"/>
      <c r="W698" s="79"/>
      <c r="X698" s="78">
        <v>-1.719914255281203</v>
      </c>
      <c r="Y698" s="79"/>
      <c r="Z698" s="79"/>
      <c r="AA698" s="79"/>
      <c r="AB698" s="79">
        <v>-1.126414862029693</v>
      </c>
      <c r="AC698" s="134"/>
      <c r="AD698" s="79"/>
      <c r="AE698" s="79"/>
      <c r="AF698" s="79"/>
      <c r="AG698" s="79"/>
      <c r="AH698" s="79"/>
      <c r="AI698" s="79"/>
      <c r="AJ698" s="79"/>
      <c r="AK698" s="211"/>
      <c r="AL698" s="211"/>
      <c r="AM698" s="211"/>
      <c r="AN698" s="211"/>
      <c r="AO698" s="211"/>
      <c r="AP698" s="211"/>
      <c r="AQ698" s="211"/>
      <c r="AR698" s="211"/>
      <c r="AS698" s="211"/>
      <c r="AU698" s="28" t="s">
        <v>35</v>
      </c>
      <c r="AV698" t="str">
        <f t="shared" si="224"/>
        <v>Lifestyle</v>
      </c>
      <c r="AW698" t="s">
        <v>6</v>
      </c>
      <c r="AX698" t="s">
        <v>31</v>
      </c>
    </row>
    <row r="699" spans="1:50" ht="14.9" hidden="1" customHeight="1">
      <c r="A699" s="105" t="s">
        <v>396</v>
      </c>
      <c r="B699" t="s">
        <v>358</v>
      </c>
      <c r="C699" s="76" t="s">
        <v>86</v>
      </c>
      <c r="D699" s="77" t="s">
        <v>218</v>
      </c>
      <c r="E699" s="81">
        <f t="shared" si="218"/>
        <v>0</v>
      </c>
      <c r="F699" s="82">
        <f t="shared" si="219"/>
        <v>0</v>
      </c>
      <c r="G699" s="82">
        <f t="shared" si="220"/>
        <v>0</v>
      </c>
      <c r="H699" s="82">
        <f t="shared" si="221"/>
        <v>0</v>
      </c>
      <c r="I699" s="32">
        <f t="shared" si="222"/>
        <v>-0.26974500000000001</v>
      </c>
      <c r="J699" s="32">
        <f t="shared" si="204"/>
        <v>0</v>
      </c>
      <c r="K699" s="348">
        <f t="shared" si="205"/>
        <v>0</v>
      </c>
      <c r="L699" s="348">
        <f t="shared" si="225"/>
        <v>0</v>
      </c>
      <c r="M699" s="84"/>
      <c r="N699" s="83"/>
      <c r="O699" s="83"/>
      <c r="P699" s="83"/>
      <c r="Q699" s="84"/>
      <c r="R699" s="83"/>
      <c r="S699" s="83"/>
      <c r="T699" s="81"/>
      <c r="U699" s="84"/>
      <c r="V699" s="83"/>
      <c r="W699" s="83"/>
      <c r="X699" s="81"/>
      <c r="Y699" s="83"/>
      <c r="AA699" s="83"/>
      <c r="AB699" s="83"/>
      <c r="AC699" s="134">
        <v>-0.10216500000000001</v>
      </c>
      <c r="AD699" s="79">
        <v>-4.41E-2</v>
      </c>
      <c r="AE699" s="79">
        <v>-4.41E-2</v>
      </c>
      <c r="AF699" s="79">
        <v>-7.9380000000000006E-2</v>
      </c>
      <c r="AG699" s="79">
        <v>-5.7329999999999999E-2</v>
      </c>
      <c r="AH699" s="79">
        <v>5.7329999999999999E-2</v>
      </c>
      <c r="AI699" s="79">
        <v>0</v>
      </c>
      <c r="AJ699" s="79">
        <v>0</v>
      </c>
      <c r="AK699" s="211">
        <v>0</v>
      </c>
      <c r="AL699" s="211">
        <v>0</v>
      </c>
      <c r="AM699" s="211">
        <v>0</v>
      </c>
      <c r="AN699" s="211">
        <v>0</v>
      </c>
      <c r="AO699" s="211">
        <v>0</v>
      </c>
      <c r="AP699" s="211">
        <v>0</v>
      </c>
      <c r="AQ699" s="211">
        <v>0</v>
      </c>
      <c r="AR699" s="211">
        <v>0</v>
      </c>
      <c r="AS699" s="211"/>
      <c r="AU699" s="28" t="s">
        <v>34</v>
      </c>
      <c r="AV699" t="str">
        <f t="shared" si="224"/>
        <v>Hygiene</v>
      </c>
      <c r="AW699" t="s">
        <v>6</v>
      </c>
      <c r="AX699" t="s">
        <v>31</v>
      </c>
    </row>
    <row r="700" spans="1:50" ht="14.9" hidden="1" customHeight="1">
      <c r="A700" s="105" t="s">
        <v>397</v>
      </c>
      <c r="B700" t="s">
        <v>239</v>
      </c>
      <c r="C700" s="76" t="s">
        <v>72</v>
      </c>
      <c r="D700" s="77" t="s">
        <v>218</v>
      </c>
      <c r="E700" s="78">
        <f t="shared" si="218"/>
        <v>0</v>
      </c>
      <c r="F700" s="44">
        <f t="shared" si="219"/>
        <v>0</v>
      </c>
      <c r="G700" s="44">
        <f t="shared" si="220"/>
        <v>0</v>
      </c>
      <c r="H700" s="44">
        <f t="shared" si="221"/>
        <v>0</v>
      </c>
      <c r="I700" s="32">
        <f t="shared" si="222"/>
        <v>-8.9939147509991657E-2</v>
      </c>
      <c r="J700" s="32">
        <f t="shared" si="204"/>
        <v>0</v>
      </c>
      <c r="K700" s="348">
        <f t="shared" si="205"/>
        <v>0</v>
      </c>
      <c r="L700" s="348">
        <f t="shared" si="225"/>
        <v>0</v>
      </c>
      <c r="M700" s="134"/>
      <c r="N700" s="79"/>
      <c r="O700" s="79"/>
      <c r="P700" s="79"/>
      <c r="Q700" s="134"/>
      <c r="R700" s="79"/>
      <c r="S700" s="79"/>
      <c r="T700" s="78"/>
      <c r="U700" s="134"/>
      <c r="V700" s="79"/>
      <c r="W700" s="79"/>
      <c r="X700" s="78"/>
      <c r="Y700" s="79"/>
      <c r="Z700" s="79"/>
      <c r="AA700" s="79"/>
      <c r="AB700" s="79"/>
      <c r="AC700" s="134">
        <v>-1.6112253947563562E-2</v>
      </c>
      <c r="AD700" s="79">
        <v>0</v>
      </c>
      <c r="AE700" s="79">
        <v>-0.15511504089779721</v>
      </c>
      <c r="AF700" s="79">
        <v>8.1288147335369099E-2</v>
      </c>
      <c r="AG700" s="79"/>
      <c r="AH700" s="79"/>
      <c r="AI700" s="79"/>
      <c r="AJ700" s="79"/>
      <c r="AK700" s="211"/>
      <c r="AL700" s="211"/>
      <c r="AM700" s="211"/>
      <c r="AN700" s="211"/>
      <c r="AO700" s="211"/>
      <c r="AP700" s="211"/>
      <c r="AQ700" s="211"/>
      <c r="AR700" s="211"/>
      <c r="AS700" s="211"/>
      <c r="AU700" s="28" t="s">
        <v>31</v>
      </c>
      <c r="AV700" t="s">
        <v>446</v>
      </c>
      <c r="AW700" s="28" t="s">
        <v>1</v>
      </c>
      <c r="AX700" t="s">
        <v>31</v>
      </c>
    </row>
    <row r="701" spans="1:50" ht="14.9" hidden="1" customHeight="1">
      <c r="A701" s="105" t="s">
        <v>397</v>
      </c>
      <c r="B701" t="s">
        <v>239</v>
      </c>
      <c r="C701" s="76" t="s">
        <v>249</v>
      </c>
      <c r="D701" s="77" t="s">
        <v>218</v>
      </c>
      <c r="E701" s="78">
        <f t="shared" si="218"/>
        <v>0</v>
      </c>
      <c r="F701" s="44">
        <f t="shared" si="219"/>
        <v>0</v>
      </c>
      <c r="G701" s="44">
        <f t="shared" si="220"/>
        <v>0</v>
      </c>
      <c r="H701" s="44">
        <f t="shared" si="221"/>
        <v>0</v>
      </c>
      <c r="I701" s="32">
        <f t="shared" si="222"/>
        <v>-8.1121584028619936E-2</v>
      </c>
      <c r="J701" s="32">
        <f t="shared" si="204"/>
        <v>0</v>
      </c>
      <c r="K701" s="348">
        <f t="shared" si="205"/>
        <v>0</v>
      </c>
      <c r="L701" s="348">
        <f t="shared" si="225"/>
        <v>0</v>
      </c>
      <c r="M701" s="79"/>
      <c r="N701" s="79"/>
      <c r="O701" s="79"/>
      <c r="P701" s="79"/>
      <c r="Q701" s="134"/>
      <c r="R701" s="79"/>
      <c r="S701" s="79"/>
      <c r="T701" s="78"/>
      <c r="U701" s="134"/>
      <c r="V701" s="79"/>
      <c r="W701" s="79"/>
      <c r="X701" s="78"/>
      <c r="Y701" s="79"/>
      <c r="Z701" s="79"/>
      <c r="AA701" s="79"/>
      <c r="AB701" s="79"/>
      <c r="AC701" s="134">
        <v>-2.1015521995965517E-2</v>
      </c>
      <c r="AD701" s="79">
        <v>0</v>
      </c>
      <c r="AE701" s="79">
        <v>-0.13342478315867362</v>
      </c>
      <c r="AF701" s="79">
        <v>7.3318721126019198E-2</v>
      </c>
      <c r="AG701" s="79"/>
      <c r="AH701" s="79"/>
      <c r="AI701" s="79"/>
      <c r="AJ701" s="79"/>
      <c r="AK701" s="211"/>
      <c r="AL701" s="211"/>
      <c r="AM701" s="211"/>
      <c r="AN701" s="211"/>
      <c r="AO701" s="211"/>
      <c r="AP701" s="211"/>
      <c r="AQ701" s="211"/>
      <c r="AR701" s="211"/>
      <c r="AS701" s="211"/>
      <c r="AU701" s="28" t="s">
        <v>31</v>
      </c>
      <c r="AV701" t="s">
        <v>446</v>
      </c>
      <c r="AW701" s="28" t="s">
        <v>1</v>
      </c>
      <c r="AX701" t="s">
        <v>31</v>
      </c>
    </row>
    <row r="702" spans="1:50" ht="14.9" hidden="1" customHeight="1">
      <c r="A702" s="105" t="s">
        <v>397</v>
      </c>
      <c r="B702" t="s">
        <v>239</v>
      </c>
      <c r="C702" s="76" t="s">
        <v>71</v>
      </c>
      <c r="D702" s="77" t="s">
        <v>218</v>
      </c>
      <c r="E702" s="78">
        <f t="shared" si="218"/>
        <v>0</v>
      </c>
      <c r="F702" s="44">
        <f t="shared" si="219"/>
        <v>0</v>
      </c>
      <c r="G702" s="44">
        <f t="shared" si="220"/>
        <v>0</v>
      </c>
      <c r="H702" s="44">
        <f t="shared" si="221"/>
        <v>0</v>
      </c>
      <c r="I702" s="35">
        <f t="shared" si="222"/>
        <v>0</v>
      </c>
      <c r="J702" s="35">
        <f t="shared" si="204"/>
        <v>0</v>
      </c>
      <c r="K702" s="348">
        <f t="shared" si="205"/>
        <v>0</v>
      </c>
      <c r="L702" s="348">
        <f t="shared" si="225"/>
        <v>0</v>
      </c>
      <c r="M702" s="79"/>
      <c r="N702" s="79"/>
      <c r="O702" s="79"/>
      <c r="P702" s="79"/>
      <c r="Q702" s="134"/>
      <c r="R702" s="79"/>
      <c r="S702" s="79"/>
      <c r="T702" s="78"/>
      <c r="U702" s="134"/>
      <c r="V702" s="79"/>
      <c r="W702" s="79"/>
      <c r="X702" s="78"/>
      <c r="Y702" s="79"/>
      <c r="Z702" s="79"/>
      <c r="AA702" s="79"/>
      <c r="AB702" s="79"/>
      <c r="AC702" s="134">
        <v>-0.28853982405647099</v>
      </c>
      <c r="AD702" s="79">
        <v>0</v>
      </c>
      <c r="AE702" s="79">
        <v>0.28853982405647099</v>
      </c>
      <c r="AF702" s="79">
        <v>0</v>
      </c>
      <c r="AG702" s="79"/>
      <c r="AH702" s="79"/>
      <c r="AI702" s="79"/>
      <c r="AJ702" s="79"/>
      <c r="AK702" s="211"/>
      <c r="AL702" s="211"/>
      <c r="AM702" s="211"/>
      <c r="AN702" s="211"/>
      <c r="AO702" s="211"/>
      <c r="AP702" s="211"/>
      <c r="AQ702" s="211"/>
      <c r="AR702" s="211"/>
      <c r="AS702" s="211"/>
      <c r="AU702" s="28" t="s">
        <v>31</v>
      </c>
      <c r="AV702" t="s">
        <v>446</v>
      </c>
      <c r="AW702" s="28" t="s">
        <v>1</v>
      </c>
      <c r="AX702" t="s">
        <v>31</v>
      </c>
    </row>
    <row r="703" spans="1:50" ht="14.9" hidden="1" customHeight="1">
      <c r="A703" s="105" t="s">
        <v>398</v>
      </c>
      <c r="B703" t="s">
        <v>246</v>
      </c>
      <c r="C703" s="76" t="s">
        <v>210</v>
      </c>
      <c r="D703" s="77" t="s">
        <v>218</v>
      </c>
      <c r="E703" s="78">
        <f t="shared" si="218"/>
        <v>0</v>
      </c>
      <c r="F703" s="44">
        <f t="shared" si="219"/>
        <v>0</v>
      </c>
      <c r="G703" s="44">
        <f t="shared" si="220"/>
        <v>0</v>
      </c>
      <c r="H703" s="44">
        <f t="shared" si="221"/>
        <v>0</v>
      </c>
      <c r="I703" s="35">
        <f t="shared" si="222"/>
        <v>28.479096218861201</v>
      </c>
      <c r="J703" s="35">
        <f t="shared" si="204"/>
        <v>0</v>
      </c>
      <c r="K703" s="348">
        <f t="shared" si="205"/>
        <v>0</v>
      </c>
      <c r="L703" s="348">
        <f t="shared" si="225"/>
        <v>0</v>
      </c>
      <c r="M703" s="79"/>
      <c r="N703" s="79"/>
      <c r="O703" s="79"/>
      <c r="P703" s="79"/>
      <c r="Q703" s="134"/>
      <c r="R703" s="79"/>
      <c r="S703" s="79"/>
      <c r="T703" s="78"/>
      <c r="U703" s="134"/>
      <c r="V703" s="79"/>
      <c r="W703" s="79"/>
      <c r="X703" s="78"/>
      <c r="Y703" s="79"/>
      <c r="Z703" s="79"/>
      <c r="AA703" s="79"/>
      <c r="AB703" s="79"/>
      <c r="AC703" s="134"/>
      <c r="AD703" s="79">
        <v>29.425959839581125</v>
      </c>
      <c r="AE703" s="79">
        <v>-1.0031966216646495</v>
      </c>
      <c r="AF703" s="79">
        <v>5.6333000944725597E-2</v>
      </c>
      <c r="AG703" s="79">
        <v>0</v>
      </c>
      <c r="AH703" s="79">
        <v>0</v>
      </c>
      <c r="AI703" s="79">
        <v>0</v>
      </c>
      <c r="AJ703" s="79">
        <v>0</v>
      </c>
      <c r="AK703" s="211">
        <v>0</v>
      </c>
      <c r="AL703" s="211">
        <v>0</v>
      </c>
      <c r="AM703" s="211">
        <v>0</v>
      </c>
      <c r="AN703" s="211">
        <v>0</v>
      </c>
      <c r="AO703" s="211">
        <v>0</v>
      </c>
      <c r="AP703" s="211">
        <v>0</v>
      </c>
      <c r="AQ703" s="211">
        <v>0</v>
      </c>
      <c r="AR703" s="211">
        <v>0</v>
      </c>
      <c r="AS703" s="211"/>
      <c r="AU703" s="28" t="s">
        <v>8</v>
      </c>
      <c r="AV703" s="28" t="s">
        <v>2</v>
      </c>
      <c r="AW703" t="s">
        <v>1</v>
      </c>
      <c r="AX703" t="s">
        <v>31</v>
      </c>
    </row>
    <row r="704" spans="1:50" ht="14.9" hidden="1" customHeight="1">
      <c r="A704" s="105" t="s">
        <v>399</v>
      </c>
      <c r="B704" t="s">
        <v>62</v>
      </c>
      <c r="C704" s="29" t="s">
        <v>255</v>
      </c>
      <c r="D704" s="77" t="s">
        <v>218</v>
      </c>
      <c r="E704" s="78">
        <f t="shared" si="218"/>
        <v>0</v>
      </c>
      <c r="F704" s="44">
        <f t="shared" si="219"/>
        <v>0</v>
      </c>
      <c r="G704" s="44">
        <f t="shared" si="220"/>
        <v>0</v>
      </c>
      <c r="H704" s="44">
        <f t="shared" si="221"/>
        <v>0</v>
      </c>
      <c r="I704" s="35">
        <f t="shared" si="222"/>
        <v>0.4819153636565835</v>
      </c>
      <c r="J704" s="35">
        <f t="shared" si="204"/>
        <v>0</v>
      </c>
      <c r="K704" s="348">
        <f t="shared" si="205"/>
        <v>0</v>
      </c>
      <c r="L704" s="348">
        <f t="shared" si="225"/>
        <v>0</v>
      </c>
      <c r="M704" s="79"/>
      <c r="N704" s="79"/>
      <c r="O704" s="79"/>
      <c r="P704" s="79"/>
      <c r="Q704" s="134"/>
      <c r="R704" s="79"/>
      <c r="S704" s="79"/>
      <c r="T704" s="78"/>
      <c r="U704" s="134"/>
      <c r="V704" s="79"/>
      <c r="W704" s="79"/>
      <c r="X704" s="78"/>
      <c r="Y704" s="79"/>
      <c r="Z704" s="79"/>
      <c r="AA704" s="79"/>
      <c r="AB704" s="79"/>
      <c r="AC704" s="134"/>
      <c r="AD704" s="79">
        <v>0.48274750181028242</v>
      </c>
      <c r="AE704" s="79">
        <v>4.9348649226580443E-3</v>
      </c>
      <c r="AF704" s="79">
        <v>-5.7670030763569691E-3</v>
      </c>
      <c r="AG704" s="79"/>
      <c r="AH704" s="79"/>
      <c r="AI704" s="79"/>
      <c r="AJ704" s="79"/>
      <c r="AK704" s="211"/>
      <c r="AL704" s="211"/>
      <c r="AM704" s="211"/>
      <c r="AN704" s="211"/>
      <c r="AO704" s="211"/>
      <c r="AP704" s="211"/>
      <c r="AQ704" s="211"/>
      <c r="AR704" s="211"/>
      <c r="AS704" s="211"/>
      <c r="AU704" s="28" t="s">
        <v>8</v>
      </c>
      <c r="AV704" s="28" t="s">
        <v>2</v>
      </c>
      <c r="AW704" s="28" t="s">
        <v>1</v>
      </c>
      <c r="AX704" t="s">
        <v>31</v>
      </c>
    </row>
    <row r="705" spans="1:50" ht="14.9" hidden="1" customHeight="1">
      <c r="A705" s="105" t="s">
        <v>398</v>
      </c>
      <c r="B705" t="s">
        <v>188</v>
      </c>
      <c r="C705" s="76" t="s">
        <v>96</v>
      </c>
      <c r="D705" s="77" t="s">
        <v>218</v>
      </c>
      <c r="E705" s="78">
        <f t="shared" si="218"/>
        <v>0</v>
      </c>
      <c r="F705" s="44">
        <f t="shared" si="219"/>
        <v>0</v>
      </c>
      <c r="G705" s="44">
        <f t="shared" si="220"/>
        <v>0</v>
      </c>
      <c r="H705" s="44">
        <f t="shared" si="221"/>
        <v>0</v>
      </c>
      <c r="I705" s="35">
        <f t="shared" si="222"/>
        <v>9.4326562537069965</v>
      </c>
      <c r="J705" s="35">
        <f t="shared" si="204"/>
        <v>0</v>
      </c>
      <c r="K705" s="348">
        <f t="shared" si="205"/>
        <v>0</v>
      </c>
      <c r="L705" s="348">
        <f t="shared" si="225"/>
        <v>0</v>
      </c>
      <c r="M705" s="79"/>
      <c r="N705" s="79"/>
      <c r="O705" s="79"/>
      <c r="P705" s="79"/>
      <c r="Q705" s="134"/>
      <c r="R705" s="79"/>
      <c r="S705" s="79"/>
      <c r="T705" s="78"/>
      <c r="U705" s="134"/>
      <c r="V705" s="79"/>
      <c r="W705" s="79"/>
      <c r="X705" s="78"/>
      <c r="Y705" s="79"/>
      <c r="Z705" s="79"/>
      <c r="AA705" s="79"/>
      <c r="AB705" s="79"/>
      <c r="AC705" s="134"/>
      <c r="AD705" s="79">
        <v>10.20075449785551</v>
      </c>
      <c r="AE705" s="79">
        <v>-1.0812759312501203</v>
      </c>
      <c r="AF705" s="79">
        <v>0.31317768710160721</v>
      </c>
      <c r="AG705" s="79">
        <v>0</v>
      </c>
      <c r="AH705" s="79">
        <v>0</v>
      </c>
      <c r="AI705" s="79">
        <v>0</v>
      </c>
      <c r="AJ705" s="79">
        <v>0</v>
      </c>
      <c r="AK705" s="211">
        <v>0</v>
      </c>
      <c r="AL705" s="211">
        <v>0</v>
      </c>
      <c r="AM705" s="211">
        <v>0</v>
      </c>
      <c r="AN705" s="211">
        <v>0</v>
      </c>
      <c r="AO705" s="211">
        <v>0</v>
      </c>
      <c r="AP705" s="211">
        <v>0</v>
      </c>
      <c r="AQ705" s="211">
        <v>0</v>
      </c>
      <c r="AR705" s="211">
        <v>0</v>
      </c>
      <c r="AS705" s="211"/>
      <c r="AU705" s="28" t="s">
        <v>35</v>
      </c>
      <c r="AV705" t="str">
        <f t="shared" ref="AV705:AV706" si="226">AU705</f>
        <v>Lifestyle</v>
      </c>
      <c r="AW705" t="s">
        <v>6</v>
      </c>
      <c r="AX705" t="s">
        <v>31</v>
      </c>
    </row>
    <row r="706" spans="1:50" ht="14.9" hidden="1" customHeight="1">
      <c r="A706" s="105" t="s">
        <v>400</v>
      </c>
      <c r="B706" t="s">
        <v>215</v>
      </c>
      <c r="C706" s="76" t="s">
        <v>86</v>
      </c>
      <c r="D706" s="77" t="s">
        <v>49</v>
      </c>
      <c r="E706" s="78">
        <f t="shared" si="218"/>
        <v>0</v>
      </c>
      <c r="F706" s="44">
        <f t="shared" si="219"/>
        <v>0</v>
      </c>
      <c r="G706" s="44">
        <f t="shared" si="220"/>
        <v>0</v>
      </c>
      <c r="H706" s="44">
        <f t="shared" si="221"/>
        <v>0</v>
      </c>
      <c r="I706" s="35">
        <f t="shared" si="222"/>
        <v>-0.81299999999999994</v>
      </c>
      <c r="J706" s="35">
        <f t="shared" si="204"/>
        <v>0</v>
      </c>
      <c r="K706" s="348">
        <f t="shared" si="205"/>
        <v>0</v>
      </c>
      <c r="L706" s="348">
        <f t="shared" si="225"/>
        <v>0</v>
      </c>
      <c r="M706" s="79"/>
      <c r="N706" s="79"/>
      <c r="O706" s="79"/>
      <c r="P706" s="79"/>
      <c r="Q706" s="134"/>
      <c r="R706" s="79"/>
      <c r="S706" s="79"/>
      <c r="T706" s="78"/>
      <c r="U706" s="134"/>
      <c r="V706" s="79"/>
      <c r="W706" s="79"/>
      <c r="X706" s="78"/>
      <c r="Y706" s="79"/>
      <c r="Z706" s="79"/>
      <c r="AA706" s="79"/>
      <c r="AB706" s="79"/>
      <c r="AC706" s="134"/>
      <c r="AD706" s="79"/>
      <c r="AE706" s="79">
        <v>-0.65900000000000003</v>
      </c>
      <c r="AF706" s="79">
        <v>-0.15399999999999991</v>
      </c>
      <c r="AG706" s="79"/>
      <c r="AH706" s="79"/>
      <c r="AI706" s="79"/>
      <c r="AJ706" s="79"/>
      <c r="AK706" s="211"/>
      <c r="AL706" s="211"/>
      <c r="AM706" s="211"/>
      <c r="AN706" s="211"/>
      <c r="AO706" s="211"/>
      <c r="AP706" s="211"/>
      <c r="AQ706" s="211"/>
      <c r="AR706" s="211"/>
      <c r="AS706" s="211"/>
      <c r="AU706" s="28" t="s">
        <v>34</v>
      </c>
      <c r="AV706" t="str">
        <f t="shared" si="226"/>
        <v>Hygiene</v>
      </c>
      <c r="AW706" t="s">
        <v>6</v>
      </c>
      <c r="AX706" t="s">
        <v>31</v>
      </c>
    </row>
    <row r="707" spans="1:50" ht="14.9" hidden="1" customHeight="1">
      <c r="A707" s="105" t="s">
        <v>401</v>
      </c>
      <c r="B707" t="s">
        <v>261</v>
      </c>
      <c r="C707" s="76" t="s">
        <v>4</v>
      </c>
      <c r="D707" s="77" t="s">
        <v>50</v>
      </c>
      <c r="E707" s="78"/>
      <c r="F707" s="44"/>
      <c r="G707" s="44"/>
      <c r="H707" s="44"/>
      <c r="I707" s="35">
        <f t="shared" si="222"/>
        <v>-5.0960637007962601</v>
      </c>
      <c r="J707" s="35">
        <f t="shared" si="204"/>
        <v>0</v>
      </c>
      <c r="K707" s="348">
        <f t="shared" si="205"/>
        <v>0</v>
      </c>
      <c r="L707" s="348">
        <f t="shared" si="225"/>
        <v>0</v>
      </c>
      <c r="M707" s="79"/>
      <c r="N707" s="79"/>
      <c r="O707" s="79"/>
      <c r="P707" s="79"/>
      <c r="Q707" s="134"/>
      <c r="R707" s="79"/>
      <c r="S707" s="79"/>
      <c r="T707" s="78"/>
      <c r="U707" s="134"/>
      <c r="V707" s="79"/>
      <c r="W707" s="79"/>
      <c r="X707" s="78"/>
      <c r="Y707" s="79"/>
      <c r="Z707" s="79"/>
      <c r="AA707" s="79"/>
      <c r="AB707" s="79"/>
      <c r="AC707" s="134"/>
      <c r="AD707" s="79"/>
      <c r="AE707" s="79"/>
      <c r="AF707" s="79">
        <v>-5.0960637007962601</v>
      </c>
      <c r="AG707" s="79"/>
      <c r="AH707" s="79"/>
      <c r="AI707" s="79"/>
      <c r="AJ707" s="79"/>
      <c r="AK707" s="211"/>
      <c r="AL707" s="211"/>
      <c r="AM707" s="211"/>
      <c r="AN707" s="211"/>
      <c r="AO707" s="211"/>
      <c r="AP707" s="211"/>
      <c r="AQ707" s="211"/>
      <c r="AR707" s="211"/>
      <c r="AS707" s="211"/>
      <c r="AU707" s="28" t="s">
        <v>4</v>
      </c>
      <c r="AV707" t="s">
        <v>4</v>
      </c>
      <c r="AW707" s="28" t="s">
        <v>1</v>
      </c>
      <c r="AX707" t="s">
        <v>31</v>
      </c>
    </row>
    <row r="708" spans="1:50" ht="14.9" hidden="1" customHeight="1">
      <c r="A708" s="105" t="s">
        <v>402</v>
      </c>
      <c r="B708" t="s">
        <v>188</v>
      </c>
      <c r="C708" s="76" t="s">
        <v>72</v>
      </c>
      <c r="D708" s="77" t="s">
        <v>218</v>
      </c>
      <c r="E708" s="78"/>
      <c r="F708" s="44"/>
      <c r="G708" s="44"/>
      <c r="H708" s="44"/>
      <c r="I708" s="35">
        <f t="shared" si="222"/>
        <v>9.4680335097406129E-2</v>
      </c>
      <c r="J708" s="35">
        <f t="shared" si="204"/>
        <v>0</v>
      </c>
      <c r="K708" s="348">
        <f t="shared" si="205"/>
        <v>0</v>
      </c>
      <c r="L708" s="348">
        <f t="shared" si="225"/>
        <v>0</v>
      </c>
      <c r="M708" s="79"/>
      <c r="N708" s="79"/>
      <c r="O708" s="79"/>
      <c r="P708" s="79"/>
      <c r="Q708" s="134"/>
      <c r="R708" s="79"/>
      <c r="S708" s="79"/>
      <c r="T708" s="78"/>
      <c r="U708" s="134"/>
      <c r="V708" s="79"/>
      <c r="W708" s="79"/>
      <c r="X708" s="78"/>
      <c r="Y708" s="79"/>
      <c r="Z708" s="79"/>
      <c r="AA708" s="79"/>
      <c r="AB708" s="79"/>
      <c r="AC708" s="134"/>
      <c r="AD708" s="79"/>
      <c r="AE708" s="79"/>
      <c r="AF708" s="79">
        <v>9.4680335097406129E-2</v>
      </c>
      <c r="AG708" s="79"/>
      <c r="AH708" s="79"/>
      <c r="AI708" s="79"/>
      <c r="AJ708" s="79"/>
      <c r="AK708" s="211"/>
      <c r="AL708" s="211"/>
      <c r="AM708" s="211"/>
      <c r="AN708" s="211"/>
      <c r="AO708" s="211"/>
      <c r="AP708" s="211"/>
      <c r="AQ708" s="211"/>
      <c r="AR708" s="211"/>
      <c r="AS708" s="211"/>
      <c r="AU708" s="28" t="s">
        <v>31</v>
      </c>
      <c r="AV708" t="s">
        <v>446</v>
      </c>
      <c r="AW708" s="28" t="s">
        <v>1</v>
      </c>
      <c r="AX708" t="s">
        <v>31</v>
      </c>
    </row>
    <row r="709" spans="1:50" ht="14.9" hidden="1" customHeight="1">
      <c r="A709" s="105" t="s">
        <v>402</v>
      </c>
      <c r="B709" t="s">
        <v>188</v>
      </c>
      <c r="C709" s="76" t="s">
        <v>249</v>
      </c>
      <c r="D709" s="77" t="s">
        <v>218</v>
      </c>
      <c r="E709" s="78"/>
      <c r="F709" s="44"/>
      <c r="G709" s="44"/>
      <c r="H709" s="44"/>
      <c r="I709" s="35">
        <f t="shared" si="222"/>
        <v>8.5397949303542789E-2</v>
      </c>
      <c r="J709" s="35">
        <f t="shared" si="204"/>
        <v>0</v>
      </c>
      <c r="K709" s="348">
        <f t="shared" si="205"/>
        <v>0</v>
      </c>
      <c r="L709" s="348">
        <f t="shared" si="225"/>
        <v>0</v>
      </c>
      <c r="M709" s="79"/>
      <c r="N709" s="79"/>
      <c r="O709" s="79"/>
      <c r="P709" s="79"/>
      <c r="Q709" s="134"/>
      <c r="R709" s="79"/>
      <c r="S709" s="79"/>
      <c r="T709" s="78"/>
      <c r="U709" s="134"/>
      <c r="V709" s="79"/>
      <c r="W709" s="79"/>
      <c r="X709" s="78"/>
      <c r="Y709" s="79"/>
      <c r="Z709" s="79"/>
      <c r="AA709" s="79"/>
      <c r="AB709" s="79"/>
      <c r="AC709" s="134"/>
      <c r="AD709" s="79"/>
      <c r="AE709" s="79"/>
      <c r="AF709" s="79">
        <v>8.5397949303542789E-2</v>
      </c>
      <c r="AG709" s="79"/>
      <c r="AH709" s="79"/>
      <c r="AI709" s="79"/>
      <c r="AJ709" s="79"/>
      <c r="AK709" s="211"/>
      <c r="AL709" s="211"/>
      <c r="AM709" s="211"/>
      <c r="AN709" s="211"/>
      <c r="AO709" s="211"/>
      <c r="AP709" s="211"/>
      <c r="AQ709" s="211"/>
      <c r="AR709" s="211"/>
      <c r="AS709" s="211"/>
      <c r="AU709" s="28" t="s">
        <v>31</v>
      </c>
      <c r="AV709" t="s">
        <v>446</v>
      </c>
      <c r="AW709" s="28" t="s">
        <v>1</v>
      </c>
      <c r="AX709" t="s">
        <v>31</v>
      </c>
    </row>
    <row r="710" spans="1:50" ht="14.9" hidden="1" customHeight="1">
      <c r="A710" s="105" t="s">
        <v>398</v>
      </c>
      <c r="B710" t="s">
        <v>186</v>
      </c>
      <c r="C710" s="76" t="s">
        <v>86</v>
      </c>
      <c r="D710" s="77" t="s">
        <v>49</v>
      </c>
      <c r="E710" s="78"/>
      <c r="F710" s="44"/>
      <c r="G710" s="44"/>
      <c r="H710" s="44"/>
      <c r="I710" s="35">
        <f t="shared" si="222"/>
        <v>0</v>
      </c>
      <c r="J710" s="35">
        <f t="shared" si="204"/>
        <v>0</v>
      </c>
      <c r="K710" s="348">
        <f t="shared" si="205"/>
        <v>0</v>
      </c>
      <c r="L710" s="348">
        <f t="shared" si="225"/>
        <v>0</v>
      </c>
      <c r="M710" s="79"/>
      <c r="N710" s="79"/>
      <c r="O710" s="79"/>
      <c r="P710" s="79"/>
      <c r="Q710" s="134"/>
      <c r="R710" s="79"/>
      <c r="S710" s="79"/>
      <c r="T710" s="78"/>
      <c r="U710" s="134"/>
      <c r="V710" s="79"/>
      <c r="W710" s="79"/>
      <c r="X710" s="78"/>
      <c r="Y710" s="79"/>
      <c r="Z710" s="79"/>
      <c r="AA710" s="79"/>
      <c r="AB710" s="79"/>
      <c r="AC710" s="134"/>
      <c r="AD710" s="79"/>
      <c r="AE710" s="79"/>
      <c r="AF710" s="79"/>
      <c r="AG710" s="79">
        <v>0</v>
      </c>
      <c r="AH710" s="79">
        <v>0</v>
      </c>
      <c r="AI710" s="79">
        <v>0</v>
      </c>
      <c r="AJ710" s="79">
        <v>0</v>
      </c>
      <c r="AK710" s="211">
        <v>0</v>
      </c>
      <c r="AL710" s="211">
        <v>0</v>
      </c>
      <c r="AM710" s="211">
        <v>0</v>
      </c>
      <c r="AN710" s="211">
        <v>0</v>
      </c>
      <c r="AO710" s="211">
        <v>0</v>
      </c>
      <c r="AP710" s="211">
        <v>0</v>
      </c>
      <c r="AQ710" s="211">
        <v>0</v>
      </c>
      <c r="AR710" s="211">
        <v>0</v>
      </c>
      <c r="AS710" s="211"/>
      <c r="AU710" s="28" t="s">
        <v>35</v>
      </c>
      <c r="AV710" t="str">
        <f t="shared" ref="AV710:AV711" si="227">AU710</f>
        <v>Lifestyle</v>
      </c>
      <c r="AW710" t="s">
        <v>6</v>
      </c>
      <c r="AX710" t="s">
        <v>31</v>
      </c>
    </row>
    <row r="711" spans="1:50" ht="14.9" hidden="1" customHeight="1">
      <c r="A711" s="105" t="s">
        <v>443</v>
      </c>
      <c r="B711" t="s">
        <v>358</v>
      </c>
      <c r="C711" s="76" t="s">
        <v>86</v>
      </c>
      <c r="D711" s="77" t="s">
        <v>218</v>
      </c>
      <c r="E711" s="78"/>
      <c r="F711" s="44"/>
      <c r="G711" s="44"/>
      <c r="H711" s="44"/>
      <c r="I711" s="35">
        <f t="shared" si="222"/>
        <v>0</v>
      </c>
      <c r="J711" s="35">
        <f t="shared" si="204"/>
        <v>-0.19338904000000001</v>
      </c>
      <c r="K711" s="348">
        <f t="shared" ref="K711:K750" si="228">SUM(AK711:AN711)</f>
        <v>-0.25763799999999998</v>
      </c>
      <c r="L711" s="348">
        <f t="shared" si="225"/>
        <v>0</v>
      </c>
      <c r="M711" s="79"/>
      <c r="N711" s="79"/>
      <c r="O711" s="79"/>
      <c r="P711" s="79"/>
      <c r="Q711" s="134"/>
      <c r="R711" s="79"/>
      <c r="S711" s="79"/>
      <c r="T711" s="78"/>
      <c r="U711" s="134"/>
      <c r="V711" s="79"/>
      <c r="W711" s="79"/>
      <c r="X711" s="78"/>
      <c r="Y711" s="79"/>
      <c r="Z711" s="79"/>
      <c r="AA711" s="79"/>
      <c r="AB711" s="79"/>
      <c r="AC711" s="134"/>
      <c r="AD711" s="79"/>
      <c r="AE711" s="79"/>
      <c r="AF711" s="79"/>
      <c r="AG711" s="79"/>
      <c r="AH711" s="79">
        <v>-5.1484000000000002E-2</v>
      </c>
      <c r="AI711" s="79">
        <v>-3.6379999999999996E-2</v>
      </c>
      <c r="AJ711" s="79">
        <v>-0.10552504000000001</v>
      </c>
      <c r="AK711" s="211">
        <v>-3.6749999999999998E-2</v>
      </c>
      <c r="AL711" s="211">
        <v>-0.17803793499953</v>
      </c>
      <c r="AM711" s="211">
        <v>-4.2850065000469985E-2</v>
      </c>
      <c r="AN711" s="211">
        <v>0</v>
      </c>
      <c r="AO711" s="211">
        <v>0</v>
      </c>
      <c r="AP711" s="211">
        <v>0</v>
      </c>
      <c r="AQ711" s="211">
        <v>0</v>
      </c>
      <c r="AR711" s="211">
        <v>0</v>
      </c>
      <c r="AS711" s="211"/>
      <c r="AU711" s="28" t="s">
        <v>34</v>
      </c>
      <c r="AV711" t="str">
        <f t="shared" si="227"/>
        <v>Hygiene</v>
      </c>
      <c r="AW711" t="s">
        <v>6</v>
      </c>
      <c r="AX711" t="s">
        <v>31</v>
      </c>
    </row>
    <row r="712" spans="1:50" ht="14.9" hidden="1" customHeight="1">
      <c r="A712" s="105" t="s">
        <v>403</v>
      </c>
      <c r="B712" t="s">
        <v>239</v>
      </c>
      <c r="C712" s="76" t="s">
        <v>249</v>
      </c>
      <c r="D712" s="77" t="s">
        <v>218</v>
      </c>
      <c r="E712" s="78"/>
      <c r="F712" s="44"/>
      <c r="G712" s="44"/>
      <c r="H712" s="44"/>
      <c r="I712" s="35">
        <f t="shared" si="222"/>
        <v>0</v>
      </c>
      <c r="J712" s="35">
        <f t="shared" si="204"/>
        <v>0</v>
      </c>
      <c r="K712" s="348">
        <f t="shared" si="228"/>
        <v>0</v>
      </c>
      <c r="L712" s="348">
        <f t="shared" si="225"/>
        <v>0</v>
      </c>
      <c r="M712" s="79"/>
      <c r="N712" s="79"/>
      <c r="O712" s="79"/>
      <c r="P712" s="79"/>
      <c r="Q712" s="134"/>
      <c r="R712" s="79"/>
      <c r="S712" s="79"/>
      <c r="T712" s="78"/>
      <c r="U712" s="134"/>
      <c r="V712" s="79"/>
      <c r="W712" s="79"/>
      <c r="X712" s="78"/>
      <c r="Y712" s="79"/>
      <c r="Z712" s="79"/>
      <c r="AA712" s="79"/>
      <c r="AB712" s="79"/>
      <c r="AC712" s="134"/>
      <c r="AD712" s="79"/>
      <c r="AE712" s="79"/>
      <c r="AF712" s="79"/>
      <c r="AG712" s="79"/>
      <c r="AH712" s="79">
        <v>0</v>
      </c>
      <c r="AI712" s="79">
        <v>0</v>
      </c>
      <c r="AJ712" s="79">
        <v>0</v>
      </c>
      <c r="AK712" s="211">
        <v>0</v>
      </c>
      <c r="AL712" s="211">
        <v>0</v>
      </c>
      <c r="AM712" s="211">
        <v>0</v>
      </c>
      <c r="AN712" s="211">
        <v>0</v>
      </c>
      <c r="AO712" s="211">
        <v>0</v>
      </c>
      <c r="AP712" s="211">
        <v>0</v>
      </c>
      <c r="AQ712" s="211">
        <v>0</v>
      </c>
      <c r="AR712" s="211">
        <v>0</v>
      </c>
      <c r="AS712" s="211"/>
      <c r="AU712" s="28" t="s">
        <v>20</v>
      </c>
      <c r="AV712" t="s">
        <v>446</v>
      </c>
      <c r="AW712" s="28" t="s">
        <v>1</v>
      </c>
      <c r="AX712" t="s">
        <v>31</v>
      </c>
    </row>
    <row r="713" spans="1:50" ht="15.65" hidden="1" customHeight="1">
      <c r="A713" s="258" t="s">
        <v>428</v>
      </c>
      <c r="B713" t="s">
        <v>246</v>
      </c>
      <c r="C713" s="76" t="s">
        <v>210</v>
      </c>
      <c r="D713" s="77" t="s">
        <v>218</v>
      </c>
      <c r="E713" s="78"/>
      <c r="F713" s="44"/>
      <c r="G713" s="44"/>
      <c r="H713" s="44"/>
      <c r="I713" s="35">
        <f t="shared" si="222"/>
        <v>0</v>
      </c>
      <c r="J713" s="35">
        <f t="shared" si="204"/>
        <v>-7.0115471617749581</v>
      </c>
      <c r="K713" s="348">
        <f t="shared" si="228"/>
        <v>0.25523413213213231</v>
      </c>
      <c r="L713" s="348">
        <f t="shared" si="225"/>
        <v>0</v>
      </c>
      <c r="M713" s="79"/>
      <c r="N713" s="79"/>
      <c r="O713" s="79"/>
      <c r="P713" s="79"/>
      <c r="Q713" s="134"/>
      <c r="R713" s="79"/>
      <c r="S713" s="79"/>
      <c r="T713" s="78"/>
      <c r="U713" s="134"/>
      <c r="V713" s="79"/>
      <c r="W713" s="79"/>
      <c r="X713" s="78"/>
      <c r="Y713" s="79"/>
      <c r="Z713" s="79"/>
      <c r="AA713" s="79"/>
      <c r="AB713" s="79"/>
      <c r="AC713" s="134"/>
      <c r="AD713" s="79"/>
      <c r="AE713" s="79"/>
      <c r="AF713" s="79"/>
      <c r="AG713" s="79"/>
      <c r="AH713" s="79"/>
      <c r="AI713" s="79">
        <v>-7.0518222248184337</v>
      </c>
      <c r="AJ713" s="79">
        <v>4.0275063043475612E-2</v>
      </c>
      <c r="AK713" s="211">
        <v>1.7356654792147799</v>
      </c>
      <c r="AL713" s="211">
        <v>-1.2511536347497516</v>
      </c>
      <c r="AM713" s="211">
        <v>-0.20627164478451687</v>
      </c>
      <c r="AN713" s="211">
        <v>-2.3006067548379111E-2</v>
      </c>
      <c r="AO713" s="211">
        <v>0</v>
      </c>
      <c r="AP713" s="211">
        <v>0</v>
      </c>
      <c r="AQ713" s="211">
        <v>0</v>
      </c>
      <c r="AR713" s="211">
        <v>0</v>
      </c>
      <c r="AS713" s="211"/>
      <c r="AU713" s="28" t="s">
        <v>8</v>
      </c>
      <c r="AV713" s="28" t="s">
        <v>2</v>
      </c>
      <c r="AW713" t="s">
        <v>1</v>
      </c>
      <c r="AX713" t="s">
        <v>404</v>
      </c>
    </row>
    <row r="714" spans="1:50" ht="15.65" hidden="1" customHeight="1">
      <c r="A714" s="105" t="s">
        <v>413</v>
      </c>
      <c r="B714" t="s">
        <v>230</v>
      </c>
      <c r="C714" s="76" t="s">
        <v>86</v>
      </c>
      <c r="D714" s="77" t="s">
        <v>49</v>
      </c>
      <c r="E714" s="78"/>
      <c r="F714" s="44"/>
      <c r="G714" s="44"/>
      <c r="H714" s="44"/>
      <c r="I714" s="35">
        <f t="shared" si="222"/>
        <v>0</v>
      </c>
      <c r="J714" s="35">
        <f t="shared" si="204"/>
        <v>-4.5858386468297283</v>
      </c>
      <c r="K714" s="348">
        <f t="shared" si="228"/>
        <v>0</v>
      </c>
      <c r="L714" s="348">
        <f t="shared" si="225"/>
        <v>0</v>
      </c>
      <c r="M714" s="79"/>
      <c r="N714" s="79"/>
      <c r="O714" s="79"/>
      <c r="P714" s="79"/>
      <c r="Q714" s="134"/>
      <c r="R714" s="79"/>
      <c r="S714" s="79"/>
      <c r="T714" s="78"/>
      <c r="U714" s="134"/>
      <c r="V714" s="79"/>
      <c r="W714" s="79"/>
      <c r="X714" s="78"/>
      <c r="Y714" s="79"/>
      <c r="Z714" s="79"/>
      <c r="AA714" s="79"/>
      <c r="AB714" s="79"/>
      <c r="AC714" s="134"/>
      <c r="AD714" s="79"/>
      <c r="AE714" s="79"/>
      <c r="AF714" s="79"/>
      <c r="AG714" s="79"/>
      <c r="AH714" s="79"/>
      <c r="AI714" s="79"/>
      <c r="AJ714" s="79">
        <v>-4.5858386468297283</v>
      </c>
      <c r="AK714" s="211">
        <v>0</v>
      </c>
      <c r="AL714" s="211">
        <v>0</v>
      </c>
      <c r="AM714" s="211">
        <v>0</v>
      </c>
      <c r="AN714" s="211">
        <v>0</v>
      </c>
      <c r="AO714" s="211">
        <v>0</v>
      </c>
      <c r="AP714" s="211">
        <v>0</v>
      </c>
      <c r="AQ714" s="211">
        <v>0</v>
      </c>
      <c r="AR714" s="211">
        <v>0</v>
      </c>
      <c r="AS714" s="211"/>
      <c r="AU714" s="28" t="s">
        <v>35</v>
      </c>
      <c r="AV714" t="str">
        <f>AU714</f>
        <v>Lifestyle</v>
      </c>
      <c r="AW714" t="s">
        <v>6</v>
      </c>
      <c r="AX714" t="s">
        <v>15</v>
      </c>
    </row>
    <row r="715" spans="1:50" ht="15.65" hidden="1" customHeight="1">
      <c r="A715" s="105" t="s">
        <v>413</v>
      </c>
      <c r="B715" t="s">
        <v>69</v>
      </c>
      <c r="C715" s="76" t="s">
        <v>9</v>
      </c>
      <c r="D715" s="77" t="s">
        <v>50</v>
      </c>
      <c r="E715" s="78"/>
      <c r="F715" s="44"/>
      <c r="G715" s="44"/>
      <c r="H715" s="44"/>
      <c r="I715" s="35">
        <f t="shared" si="222"/>
        <v>0</v>
      </c>
      <c r="J715" s="35">
        <f t="shared" si="204"/>
        <v>-1.5659524908246287</v>
      </c>
      <c r="K715" s="348">
        <f t="shared" si="228"/>
        <v>0</v>
      </c>
      <c r="L715" s="348">
        <f t="shared" si="225"/>
        <v>0</v>
      </c>
      <c r="M715" s="79"/>
      <c r="N715" s="79"/>
      <c r="O715" s="79"/>
      <c r="P715" s="79"/>
      <c r="Q715" s="134"/>
      <c r="R715" s="79"/>
      <c r="S715" s="79"/>
      <c r="T715" s="78"/>
      <c r="U715" s="134"/>
      <c r="V715" s="79"/>
      <c r="W715" s="79"/>
      <c r="X715" s="78"/>
      <c r="Y715" s="79"/>
      <c r="Z715" s="79"/>
      <c r="AA715" s="79"/>
      <c r="AB715" s="79"/>
      <c r="AC715" s="134"/>
      <c r="AD715" s="79"/>
      <c r="AE715" s="79"/>
      <c r="AF715" s="79"/>
      <c r="AG715" s="79"/>
      <c r="AH715" s="79"/>
      <c r="AI715" s="79"/>
      <c r="AJ715" s="79">
        <v>-1.5659524908246287</v>
      </c>
      <c r="AK715" s="211">
        <v>0</v>
      </c>
      <c r="AL715" s="211">
        <v>0</v>
      </c>
      <c r="AM715" s="211">
        <v>0</v>
      </c>
      <c r="AN715" s="211">
        <v>0</v>
      </c>
      <c r="AO715" s="211">
        <v>0</v>
      </c>
      <c r="AP715" s="211">
        <v>0</v>
      </c>
      <c r="AQ715" s="211">
        <v>0</v>
      </c>
      <c r="AR715" s="211">
        <v>0</v>
      </c>
      <c r="AS715" s="211"/>
      <c r="AU715" s="28" t="s">
        <v>9</v>
      </c>
      <c r="AV715" s="28" t="s">
        <v>2</v>
      </c>
      <c r="AW715" t="s">
        <v>1</v>
      </c>
      <c r="AX715" t="s">
        <v>15</v>
      </c>
    </row>
    <row r="716" spans="1:50" ht="15.65" hidden="1" customHeight="1">
      <c r="A716" s="105" t="s">
        <v>413</v>
      </c>
      <c r="B716" t="s">
        <v>69</v>
      </c>
      <c r="C716" s="76" t="s">
        <v>9</v>
      </c>
      <c r="D716" s="77" t="s">
        <v>50</v>
      </c>
      <c r="E716" s="78"/>
      <c r="F716" s="44"/>
      <c r="G716" s="44"/>
      <c r="H716" s="44"/>
      <c r="I716" s="35">
        <f t="shared" si="222"/>
        <v>0</v>
      </c>
      <c r="J716" s="35">
        <f t="shared" si="204"/>
        <v>-1.1150679804486878</v>
      </c>
      <c r="K716" s="348">
        <f t="shared" si="228"/>
        <v>0</v>
      </c>
      <c r="L716" s="348">
        <f t="shared" si="225"/>
        <v>0</v>
      </c>
      <c r="M716" s="79"/>
      <c r="N716" s="79"/>
      <c r="O716" s="79"/>
      <c r="P716" s="79"/>
      <c r="Q716" s="134"/>
      <c r="R716" s="79"/>
      <c r="S716" s="79"/>
      <c r="T716" s="78"/>
      <c r="U716" s="134"/>
      <c r="V716" s="79"/>
      <c r="W716" s="79"/>
      <c r="X716" s="78"/>
      <c r="Y716" s="79"/>
      <c r="Z716" s="79"/>
      <c r="AA716" s="79"/>
      <c r="AB716" s="79"/>
      <c r="AC716" s="134"/>
      <c r="AD716" s="79"/>
      <c r="AE716" s="79"/>
      <c r="AF716" s="79"/>
      <c r="AG716" s="79"/>
      <c r="AH716" s="79"/>
      <c r="AI716" s="79"/>
      <c r="AJ716" s="79">
        <v>-1.1150679804486878</v>
      </c>
      <c r="AK716" s="211">
        <v>0</v>
      </c>
      <c r="AL716" s="211">
        <v>0</v>
      </c>
      <c r="AM716" s="211">
        <v>0</v>
      </c>
      <c r="AN716" s="211">
        <v>0</v>
      </c>
      <c r="AO716" s="211">
        <v>0</v>
      </c>
      <c r="AP716" s="211">
        <v>0</v>
      </c>
      <c r="AQ716" s="211">
        <v>0</v>
      </c>
      <c r="AR716" s="211">
        <v>0</v>
      </c>
      <c r="AS716" s="211"/>
      <c r="AU716" s="28" t="s">
        <v>9</v>
      </c>
      <c r="AV716" s="28" t="s">
        <v>2</v>
      </c>
      <c r="AW716" t="s">
        <v>1</v>
      </c>
      <c r="AX716" t="s">
        <v>15</v>
      </c>
    </row>
    <row r="717" spans="1:50" ht="14.9" hidden="1" customHeight="1">
      <c r="A717" s="105" t="s">
        <v>413</v>
      </c>
      <c r="B717" t="s">
        <v>69</v>
      </c>
      <c r="C717" s="76" t="s">
        <v>9</v>
      </c>
      <c r="D717" s="77" t="s">
        <v>50</v>
      </c>
      <c r="E717" s="78"/>
      <c r="F717" s="44"/>
      <c r="G717" s="44"/>
      <c r="H717" s="44"/>
      <c r="I717" s="35">
        <f>SUM(AC717:AF717)</f>
        <v>0</v>
      </c>
      <c r="J717" s="35">
        <f>SUM(AG717:AJ717)</f>
        <v>-15.868015364148894</v>
      </c>
      <c r="K717" s="348">
        <f t="shared" si="228"/>
        <v>0</v>
      </c>
      <c r="L717" s="348">
        <f t="shared" si="225"/>
        <v>0</v>
      </c>
      <c r="M717" s="79"/>
      <c r="N717" s="79"/>
      <c r="O717" s="79"/>
      <c r="P717" s="79"/>
      <c r="Q717" s="134"/>
      <c r="R717" s="79"/>
      <c r="S717" s="79"/>
      <c r="T717" s="78"/>
      <c r="U717" s="134"/>
      <c r="V717" s="79"/>
      <c r="W717" s="79"/>
      <c r="X717" s="78"/>
      <c r="Y717" s="79"/>
      <c r="Z717" s="79"/>
      <c r="AA717" s="79"/>
      <c r="AB717" s="79"/>
      <c r="AC717" s="134"/>
      <c r="AD717" s="79"/>
      <c r="AE717" s="79"/>
      <c r="AF717" s="79"/>
      <c r="AG717" s="79"/>
      <c r="AH717" s="79"/>
      <c r="AI717" s="79"/>
      <c r="AJ717" s="79">
        <v>-15.868015364148894</v>
      </c>
      <c r="AK717" s="211">
        <v>0</v>
      </c>
      <c r="AL717" s="211">
        <v>0</v>
      </c>
      <c r="AM717" s="211">
        <v>0</v>
      </c>
      <c r="AN717" s="211">
        <v>0</v>
      </c>
      <c r="AO717" s="211">
        <v>0</v>
      </c>
      <c r="AP717" s="211">
        <v>0</v>
      </c>
      <c r="AQ717" s="211">
        <v>0</v>
      </c>
      <c r="AR717" s="211">
        <v>0</v>
      </c>
      <c r="AS717" s="211"/>
      <c r="AU717" s="28" t="s">
        <v>9</v>
      </c>
      <c r="AV717" s="28" t="s">
        <v>2</v>
      </c>
      <c r="AW717" t="s">
        <v>1</v>
      </c>
      <c r="AX717" t="s">
        <v>15</v>
      </c>
    </row>
    <row r="718" spans="1:50" ht="15.65" hidden="1" customHeight="1">
      <c r="A718" s="258" t="s">
        <v>343</v>
      </c>
      <c r="B718" t="s">
        <v>239</v>
      </c>
      <c r="C718" s="76" t="s">
        <v>71</v>
      </c>
      <c r="D718" s="77" t="s">
        <v>218</v>
      </c>
      <c r="E718" s="78"/>
      <c r="F718" s="44"/>
      <c r="G718" s="44"/>
      <c r="H718" s="44"/>
      <c r="I718" s="35">
        <f>SUM(AC718:AF718)</f>
        <v>0</v>
      </c>
      <c r="J718" s="35">
        <f>SUM(AG718:AJ718)</f>
        <v>0</v>
      </c>
      <c r="K718" s="348">
        <f t="shared" si="228"/>
        <v>0</v>
      </c>
      <c r="L718" s="348">
        <f t="shared" si="225"/>
        <v>0</v>
      </c>
      <c r="M718" s="79"/>
      <c r="N718" s="79"/>
      <c r="O718" s="79"/>
      <c r="P718" s="79"/>
      <c r="Q718" s="134"/>
      <c r="R718" s="79"/>
      <c r="S718" s="79"/>
      <c r="T718" s="78"/>
      <c r="U718" s="134"/>
      <c r="V718" s="79"/>
      <c r="W718" s="79"/>
      <c r="X718" s="78"/>
      <c r="Y718" s="79"/>
      <c r="Z718" s="79"/>
      <c r="AA718" s="79"/>
      <c r="AB718" s="79"/>
      <c r="AC718" s="134"/>
      <c r="AD718" s="79"/>
      <c r="AE718" s="79"/>
      <c r="AF718" s="79"/>
      <c r="AG718" s="79"/>
      <c r="AH718" s="79"/>
      <c r="AI718" s="79"/>
      <c r="AJ718" s="79">
        <v>0</v>
      </c>
      <c r="AK718" s="211">
        <v>0</v>
      </c>
      <c r="AL718" s="211">
        <v>0</v>
      </c>
      <c r="AM718" s="211">
        <v>0</v>
      </c>
      <c r="AN718" s="211">
        <v>0</v>
      </c>
      <c r="AO718" s="211">
        <v>0</v>
      </c>
      <c r="AP718" s="211">
        <v>0</v>
      </c>
      <c r="AQ718" s="211">
        <v>0</v>
      </c>
      <c r="AR718" s="211">
        <v>0</v>
      </c>
      <c r="AS718" s="211"/>
      <c r="AU718" s="28" t="s">
        <v>31</v>
      </c>
      <c r="AV718" t="s">
        <v>446</v>
      </c>
      <c r="AW718" s="28" t="s">
        <v>1</v>
      </c>
      <c r="AX718" t="s">
        <v>31</v>
      </c>
    </row>
    <row r="719" spans="1:50" ht="15.65" hidden="1" customHeight="1">
      <c r="A719" s="258" t="s">
        <v>419</v>
      </c>
      <c r="B719" t="s">
        <v>239</v>
      </c>
      <c r="C719" s="29" t="s">
        <v>71</v>
      </c>
      <c r="D719" s="30" t="s">
        <v>218</v>
      </c>
      <c r="E719" s="78"/>
      <c r="F719" s="44"/>
      <c r="G719" s="44"/>
      <c r="H719" s="44"/>
      <c r="I719" s="35">
        <f t="shared" si="222"/>
        <v>0</v>
      </c>
      <c r="J719" s="35">
        <f t="shared" si="204"/>
        <v>-5.09090533</v>
      </c>
      <c r="K719" s="348">
        <f t="shared" si="228"/>
        <v>0</v>
      </c>
      <c r="L719" s="348">
        <f t="shared" si="225"/>
        <v>0</v>
      </c>
      <c r="M719" s="79"/>
      <c r="N719" s="79"/>
      <c r="O719" s="79"/>
      <c r="P719" s="79"/>
      <c r="Q719" s="134"/>
      <c r="R719" s="79"/>
      <c r="S719" s="79"/>
      <c r="T719" s="78"/>
      <c r="U719" s="134"/>
      <c r="V719" s="79"/>
      <c r="W719" s="79"/>
      <c r="X719" s="78"/>
      <c r="Y719" s="79"/>
      <c r="Z719" s="79"/>
      <c r="AA719" s="79"/>
      <c r="AB719" s="79"/>
      <c r="AC719" s="134"/>
      <c r="AD719" s="79"/>
      <c r="AE719" s="79"/>
      <c r="AF719" s="79"/>
      <c r="AG719" s="79"/>
      <c r="AH719" s="79"/>
      <c r="AI719" s="79"/>
      <c r="AJ719" s="79">
        <v>-5.09090533</v>
      </c>
      <c r="AK719" s="211">
        <v>0</v>
      </c>
      <c r="AL719" s="211">
        <v>0</v>
      </c>
      <c r="AM719" s="211">
        <v>0</v>
      </c>
      <c r="AN719" s="211">
        <v>0</v>
      </c>
      <c r="AO719" s="211">
        <v>0</v>
      </c>
      <c r="AP719" s="211">
        <v>0</v>
      </c>
      <c r="AQ719" s="211">
        <v>0</v>
      </c>
      <c r="AR719" s="211">
        <v>0</v>
      </c>
      <c r="AS719" s="211"/>
      <c r="AU719" s="28" t="s">
        <v>31</v>
      </c>
      <c r="AV719" t="s">
        <v>446</v>
      </c>
      <c r="AW719" s="28" t="s">
        <v>1</v>
      </c>
      <c r="AX719" t="s">
        <v>31</v>
      </c>
    </row>
    <row r="720" spans="1:50" ht="15.65" hidden="1" customHeight="1">
      <c r="A720" s="258" t="s">
        <v>420</v>
      </c>
      <c r="B720" t="s">
        <v>239</v>
      </c>
      <c r="C720" s="29" t="s">
        <v>71</v>
      </c>
      <c r="D720" s="30" t="s">
        <v>218</v>
      </c>
      <c r="E720" s="78"/>
      <c r="F720" s="44"/>
      <c r="G720" s="44"/>
      <c r="H720" s="44"/>
      <c r="I720" s="35">
        <f t="shared" si="222"/>
        <v>0</v>
      </c>
      <c r="J720" s="35">
        <f t="shared" si="204"/>
        <v>-2.9667279999999998</v>
      </c>
      <c r="K720" s="348">
        <f t="shared" si="228"/>
        <v>0</v>
      </c>
      <c r="L720" s="348">
        <f t="shared" si="225"/>
        <v>0</v>
      </c>
      <c r="M720" s="79"/>
      <c r="N720" s="79"/>
      <c r="O720" s="79"/>
      <c r="P720" s="79"/>
      <c r="Q720" s="134"/>
      <c r="R720" s="79"/>
      <c r="S720" s="79"/>
      <c r="T720" s="78"/>
      <c r="U720" s="134"/>
      <c r="V720" s="79"/>
      <c r="W720" s="79"/>
      <c r="X720" s="78"/>
      <c r="Y720" s="79"/>
      <c r="Z720" s="79"/>
      <c r="AA720" s="79"/>
      <c r="AB720" s="79"/>
      <c r="AC720" s="134"/>
      <c r="AD720" s="79"/>
      <c r="AE720" s="79"/>
      <c r="AF720" s="79"/>
      <c r="AG720" s="79"/>
      <c r="AH720" s="79"/>
      <c r="AI720" s="79"/>
      <c r="AJ720" s="79">
        <v>-2.9667279999999998</v>
      </c>
      <c r="AK720" s="211">
        <v>0</v>
      </c>
      <c r="AL720" s="211">
        <v>0</v>
      </c>
      <c r="AM720" s="211">
        <v>0</v>
      </c>
      <c r="AN720" s="211">
        <v>0</v>
      </c>
      <c r="AO720" s="211">
        <v>0</v>
      </c>
      <c r="AP720" s="211">
        <v>0</v>
      </c>
      <c r="AQ720" s="211">
        <v>0</v>
      </c>
      <c r="AR720" s="211">
        <v>0</v>
      </c>
      <c r="AS720" s="211"/>
      <c r="AU720" s="28" t="s">
        <v>31</v>
      </c>
      <c r="AV720" t="s">
        <v>446</v>
      </c>
      <c r="AW720" s="28" t="s">
        <v>1</v>
      </c>
      <c r="AX720" t="s">
        <v>31</v>
      </c>
    </row>
    <row r="721" spans="1:50" ht="15.65" hidden="1" customHeight="1">
      <c r="A721" s="258" t="s">
        <v>421</v>
      </c>
      <c r="B721" t="s">
        <v>275</v>
      </c>
      <c r="C721" s="29" t="s">
        <v>71</v>
      </c>
      <c r="D721" s="30" t="s">
        <v>218</v>
      </c>
      <c r="E721" s="78"/>
      <c r="F721" s="44"/>
      <c r="G721" s="44"/>
      <c r="H721" s="44"/>
      <c r="I721" s="35">
        <f t="shared" si="222"/>
        <v>0</v>
      </c>
      <c r="J721" s="35">
        <f t="shared" si="204"/>
        <v>53.876733489010938</v>
      </c>
      <c r="K721" s="348">
        <f t="shared" si="228"/>
        <v>0</v>
      </c>
      <c r="L721" s="348">
        <f t="shared" si="225"/>
        <v>0</v>
      </c>
      <c r="M721" s="79"/>
      <c r="N721" s="79"/>
      <c r="O721" s="79"/>
      <c r="P721" s="79"/>
      <c r="Q721" s="134"/>
      <c r="R721" s="79"/>
      <c r="S721" s="79"/>
      <c r="T721" s="78"/>
      <c r="U721" s="134"/>
      <c r="V721" s="79"/>
      <c r="W721" s="79"/>
      <c r="X721" s="78"/>
      <c r="Y721" s="79"/>
      <c r="Z721" s="79"/>
      <c r="AA721" s="79"/>
      <c r="AB721" s="79"/>
      <c r="AC721" s="134"/>
      <c r="AD721" s="79"/>
      <c r="AE721" s="79"/>
      <c r="AF721" s="79"/>
      <c r="AG721" s="79"/>
      <c r="AH721" s="79"/>
      <c r="AI721" s="79"/>
      <c r="AJ721" s="79">
        <v>53.876733489010938</v>
      </c>
      <c r="AK721" s="211">
        <v>0</v>
      </c>
      <c r="AL721" s="211">
        <v>0</v>
      </c>
      <c r="AM721" s="211">
        <v>0</v>
      </c>
      <c r="AN721" s="211">
        <v>0</v>
      </c>
      <c r="AO721" s="211">
        <v>0</v>
      </c>
      <c r="AP721" s="211">
        <v>0</v>
      </c>
      <c r="AQ721" s="211">
        <v>0</v>
      </c>
      <c r="AR721" s="211">
        <v>0</v>
      </c>
      <c r="AS721" s="211"/>
      <c r="AU721" s="28" t="s">
        <v>31</v>
      </c>
      <c r="AV721" t="s">
        <v>446</v>
      </c>
      <c r="AW721" s="28" t="s">
        <v>1</v>
      </c>
      <c r="AX721" t="s">
        <v>31</v>
      </c>
    </row>
    <row r="722" spans="1:50" ht="15" hidden="1" customHeight="1">
      <c r="A722" s="258" t="s">
        <v>405</v>
      </c>
      <c r="B722" t="s">
        <v>226</v>
      </c>
      <c r="C722" s="76" t="s">
        <v>86</v>
      </c>
      <c r="D722" s="77" t="s">
        <v>49</v>
      </c>
      <c r="E722" s="78"/>
      <c r="F722" s="44"/>
      <c r="G722" s="44"/>
      <c r="H722" s="44"/>
      <c r="I722" s="35">
        <f t="shared" si="222"/>
        <v>0</v>
      </c>
      <c r="J722" s="35">
        <f t="shared" si="204"/>
        <v>0</v>
      </c>
      <c r="K722" s="348">
        <f t="shared" si="228"/>
        <v>0</v>
      </c>
      <c r="L722" s="348">
        <f t="shared" si="225"/>
        <v>0</v>
      </c>
      <c r="M722" s="79"/>
      <c r="N722" s="79"/>
      <c r="O722" s="79"/>
      <c r="P722" s="79"/>
      <c r="Q722" s="134"/>
      <c r="R722" s="79"/>
      <c r="S722" s="79"/>
      <c r="T722" s="78"/>
      <c r="U722" s="134"/>
      <c r="V722" s="79"/>
      <c r="W722" s="79"/>
      <c r="X722" s="78"/>
      <c r="Y722" s="79"/>
      <c r="Z722" s="79"/>
      <c r="AA722" s="79"/>
      <c r="AB722" s="79"/>
      <c r="AC722" s="134"/>
      <c r="AD722" s="79"/>
      <c r="AE722" s="79"/>
      <c r="AF722" s="79"/>
      <c r="AG722" s="79"/>
      <c r="AH722" s="79"/>
      <c r="AI722" s="79"/>
      <c r="AJ722" s="79">
        <v>0</v>
      </c>
      <c r="AK722" s="211">
        <v>0</v>
      </c>
      <c r="AL722" s="211">
        <v>0</v>
      </c>
      <c r="AM722" s="211">
        <v>0</v>
      </c>
      <c r="AN722" s="211">
        <v>0</v>
      </c>
      <c r="AO722" s="211">
        <v>0</v>
      </c>
      <c r="AP722" s="211">
        <v>0</v>
      </c>
      <c r="AQ722" s="211">
        <v>0</v>
      </c>
      <c r="AR722" s="211">
        <v>0</v>
      </c>
      <c r="AS722" s="211"/>
      <c r="AU722" s="28" t="s">
        <v>36</v>
      </c>
      <c r="AV722" t="str">
        <f t="shared" ref="AV722:AV725" si="229">AU722</f>
        <v>Mobility</v>
      </c>
      <c r="AW722" t="s">
        <v>6</v>
      </c>
      <c r="AX722" t="s">
        <v>31</v>
      </c>
    </row>
    <row r="723" spans="1:50" ht="14.9" hidden="1" customHeight="1">
      <c r="A723" s="258" t="s">
        <v>405</v>
      </c>
      <c r="B723" t="s">
        <v>219</v>
      </c>
      <c r="C723" s="76" t="s">
        <v>86</v>
      </c>
      <c r="D723" s="77" t="s">
        <v>49</v>
      </c>
      <c r="E723" s="78"/>
      <c r="F723" s="44"/>
      <c r="G723" s="44"/>
      <c r="H723" s="44"/>
      <c r="I723" s="35">
        <f t="shared" si="222"/>
        <v>0</v>
      </c>
      <c r="J723" s="35">
        <f t="shared" si="204"/>
        <v>0</v>
      </c>
      <c r="K723" s="348">
        <f t="shared" si="228"/>
        <v>0</v>
      </c>
      <c r="L723" s="348">
        <f t="shared" si="225"/>
        <v>0</v>
      </c>
      <c r="M723" s="79"/>
      <c r="N723" s="79"/>
      <c r="O723" s="79"/>
      <c r="P723" s="79"/>
      <c r="Q723" s="134"/>
      <c r="R723" s="79"/>
      <c r="S723" s="79"/>
      <c r="T723" s="78"/>
      <c r="U723" s="134"/>
      <c r="V723" s="79"/>
      <c r="W723" s="79"/>
      <c r="X723" s="78"/>
      <c r="Y723" s="79"/>
      <c r="Z723" s="79"/>
      <c r="AA723" s="79"/>
      <c r="AB723" s="79"/>
      <c r="AC723" s="134"/>
      <c r="AD723" s="79"/>
      <c r="AE723" s="79"/>
      <c r="AF723" s="79"/>
      <c r="AG723" s="79"/>
      <c r="AH723" s="79"/>
      <c r="AI723" s="79"/>
      <c r="AJ723" s="79">
        <v>0</v>
      </c>
      <c r="AK723" s="211">
        <v>0</v>
      </c>
      <c r="AL723" s="211">
        <v>0</v>
      </c>
      <c r="AM723" s="211">
        <v>0</v>
      </c>
      <c r="AN723" s="211">
        <v>0</v>
      </c>
      <c r="AO723" s="211">
        <v>0</v>
      </c>
      <c r="AP723" s="211">
        <v>0</v>
      </c>
      <c r="AQ723" s="211">
        <v>0</v>
      </c>
      <c r="AR723" s="211">
        <v>0</v>
      </c>
      <c r="AS723" s="211"/>
      <c r="AU723" s="28" t="s">
        <v>36</v>
      </c>
      <c r="AV723" t="str">
        <f t="shared" si="229"/>
        <v>Mobility</v>
      </c>
      <c r="AW723" t="s">
        <v>6</v>
      </c>
      <c r="AX723" t="s">
        <v>31</v>
      </c>
    </row>
    <row r="724" spans="1:50" ht="14.9" hidden="1" customHeight="1">
      <c r="A724" s="258" t="s">
        <v>405</v>
      </c>
      <c r="B724" t="s">
        <v>186</v>
      </c>
      <c r="C724" s="76" t="s">
        <v>86</v>
      </c>
      <c r="D724" s="77" t="s">
        <v>49</v>
      </c>
      <c r="E724" s="78"/>
      <c r="F724" s="44"/>
      <c r="G724" s="44"/>
      <c r="H724" s="44"/>
      <c r="I724" s="35">
        <f t="shared" si="222"/>
        <v>0</v>
      </c>
      <c r="J724" s="35">
        <f t="shared" si="204"/>
        <v>0</v>
      </c>
      <c r="K724" s="348">
        <f t="shared" si="228"/>
        <v>0</v>
      </c>
      <c r="L724" s="348">
        <f t="shared" si="225"/>
        <v>0</v>
      </c>
      <c r="M724" s="79"/>
      <c r="N724" s="79"/>
      <c r="O724" s="79"/>
      <c r="P724" s="79"/>
      <c r="Q724" s="134"/>
      <c r="R724" s="79"/>
      <c r="S724" s="79"/>
      <c r="T724" s="78"/>
      <c r="U724" s="134"/>
      <c r="V724" s="79"/>
      <c r="W724" s="79"/>
      <c r="X724" s="78"/>
      <c r="Y724" s="79"/>
      <c r="Z724" s="79"/>
      <c r="AA724" s="79"/>
      <c r="AB724" s="79"/>
      <c r="AC724" s="134"/>
      <c r="AD724" s="79"/>
      <c r="AE724" s="79"/>
      <c r="AF724" s="79"/>
      <c r="AG724" s="79"/>
      <c r="AH724" s="79"/>
      <c r="AI724" s="79"/>
      <c r="AJ724" s="79">
        <v>0</v>
      </c>
      <c r="AK724" s="211">
        <v>0</v>
      </c>
      <c r="AL724" s="211">
        <v>0</v>
      </c>
      <c r="AM724" s="211">
        <v>0</v>
      </c>
      <c r="AN724" s="211">
        <v>0</v>
      </c>
      <c r="AO724" s="211">
        <v>0</v>
      </c>
      <c r="AP724" s="211">
        <v>0</v>
      </c>
      <c r="AQ724" s="211">
        <v>0</v>
      </c>
      <c r="AR724" s="211">
        <v>0</v>
      </c>
      <c r="AS724" s="211"/>
      <c r="AU724" s="28" t="s">
        <v>35</v>
      </c>
      <c r="AV724" t="str">
        <f t="shared" si="229"/>
        <v>Lifestyle</v>
      </c>
      <c r="AW724" t="s">
        <v>6</v>
      </c>
      <c r="AX724" t="s">
        <v>31</v>
      </c>
    </row>
    <row r="725" spans="1:50" ht="14.9" hidden="1" customHeight="1">
      <c r="A725" s="258" t="s">
        <v>405</v>
      </c>
      <c r="B725" t="s">
        <v>230</v>
      </c>
      <c r="C725" s="76" t="s">
        <v>86</v>
      </c>
      <c r="D725" s="77" t="s">
        <v>49</v>
      </c>
      <c r="E725" s="78"/>
      <c r="F725" s="44"/>
      <c r="G725" s="44"/>
      <c r="H725" s="44"/>
      <c r="I725" s="35">
        <f t="shared" si="222"/>
        <v>0</v>
      </c>
      <c r="J725" s="35">
        <f t="shared" si="204"/>
        <v>0</v>
      </c>
      <c r="K725" s="348">
        <f t="shared" si="228"/>
        <v>0</v>
      </c>
      <c r="L725" s="348">
        <f t="shared" si="225"/>
        <v>0</v>
      </c>
      <c r="M725" s="79"/>
      <c r="N725" s="79"/>
      <c r="O725" s="79"/>
      <c r="P725" s="79"/>
      <c r="Q725" s="134"/>
      <c r="R725" s="79"/>
      <c r="S725" s="79"/>
      <c r="T725" s="78"/>
      <c r="U725" s="134"/>
      <c r="V725" s="79"/>
      <c r="W725" s="79"/>
      <c r="X725" s="78"/>
      <c r="Y725" s="79"/>
      <c r="Z725" s="79"/>
      <c r="AA725" s="79"/>
      <c r="AB725" s="79"/>
      <c r="AC725" s="134"/>
      <c r="AD725" s="79"/>
      <c r="AE725" s="79"/>
      <c r="AF725" s="79"/>
      <c r="AG725" s="79"/>
      <c r="AH725" s="79"/>
      <c r="AI725" s="79"/>
      <c r="AJ725" s="79">
        <v>0</v>
      </c>
      <c r="AK725" s="211">
        <v>0</v>
      </c>
      <c r="AL725" s="211">
        <v>0</v>
      </c>
      <c r="AM725" s="211">
        <v>0</v>
      </c>
      <c r="AN725" s="211">
        <v>0</v>
      </c>
      <c r="AO725" s="211">
        <v>0</v>
      </c>
      <c r="AP725" s="211">
        <v>0</v>
      </c>
      <c r="AQ725" s="211">
        <v>0</v>
      </c>
      <c r="AR725" s="211">
        <v>0</v>
      </c>
      <c r="AS725" s="211"/>
      <c r="AU725" s="28" t="s">
        <v>35</v>
      </c>
      <c r="AV725" t="str">
        <f t="shared" si="229"/>
        <v>Lifestyle</v>
      </c>
      <c r="AW725" t="s">
        <v>6</v>
      </c>
      <c r="AX725" t="s">
        <v>31</v>
      </c>
    </row>
    <row r="726" spans="1:50" ht="14.9" hidden="1" customHeight="1">
      <c r="A726" s="258" t="s">
        <v>406</v>
      </c>
      <c r="B726" t="s">
        <v>268</v>
      </c>
      <c r="C726" s="76" t="s">
        <v>9</v>
      </c>
      <c r="D726" s="30" t="s">
        <v>218</v>
      </c>
      <c r="E726" s="78"/>
      <c r="F726" s="44"/>
      <c r="G726" s="44"/>
      <c r="H726" s="44"/>
      <c r="I726" s="35">
        <f t="shared" si="222"/>
        <v>0</v>
      </c>
      <c r="J726" s="35">
        <f t="shared" ref="J726:K752" si="230">SUM(AG726:AJ726)</f>
        <v>-8.2944300000000002</v>
      </c>
      <c r="K726" s="348">
        <f t="shared" si="228"/>
        <v>0</v>
      </c>
      <c r="L726" s="348">
        <f t="shared" si="225"/>
        <v>0</v>
      </c>
      <c r="M726" s="79"/>
      <c r="N726" s="79"/>
      <c r="O726" s="79"/>
      <c r="P726" s="79"/>
      <c r="Q726" s="134"/>
      <c r="R726" s="79"/>
      <c r="S726" s="79"/>
      <c r="T726" s="78"/>
      <c r="U726" s="134"/>
      <c r="V726" s="79"/>
      <c r="W726" s="79"/>
      <c r="X726" s="78"/>
      <c r="Y726" s="79"/>
      <c r="Z726" s="79"/>
      <c r="AA726" s="79"/>
      <c r="AB726" s="79"/>
      <c r="AC726" s="134"/>
      <c r="AD726" s="79"/>
      <c r="AE726" s="79"/>
      <c r="AF726" s="79"/>
      <c r="AG726" s="79"/>
      <c r="AH726" s="79"/>
      <c r="AI726" s="79"/>
      <c r="AJ726" s="79">
        <v>-8.2944300000000002</v>
      </c>
      <c r="AK726" s="211">
        <v>0</v>
      </c>
      <c r="AL726" s="211">
        <v>0</v>
      </c>
      <c r="AM726" s="211">
        <v>0</v>
      </c>
      <c r="AN726" s="211">
        <v>0</v>
      </c>
      <c r="AO726" s="211">
        <v>0</v>
      </c>
      <c r="AP726" s="211">
        <v>0</v>
      </c>
      <c r="AQ726" s="211">
        <v>0</v>
      </c>
      <c r="AR726" s="211">
        <v>0</v>
      </c>
      <c r="AS726" s="211"/>
      <c r="AU726" s="28" t="s">
        <v>9</v>
      </c>
      <c r="AV726" s="28" t="s">
        <v>2</v>
      </c>
      <c r="AW726" t="s">
        <v>1</v>
      </c>
      <c r="AX726" t="s">
        <v>31</v>
      </c>
    </row>
    <row r="727" spans="1:50" ht="14.9" customHeight="1">
      <c r="A727" s="258" t="s">
        <v>435</v>
      </c>
      <c r="B727" t="s">
        <v>430</v>
      </c>
      <c r="C727" s="76" t="s">
        <v>210</v>
      </c>
      <c r="D727" s="77" t="s">
        <v>49</v>
      </c>
      <c r="E727" s="78"/>
      <c r="F727" s="44"/>
      <c r="G727" s="44"/>
      <c r="H727" s="44"/>
      <c r="I727" s="35"/>
      <c r="J727" s="35"/>
      <c r="K727" s="348">
        <f t="shared" si="228"/>
        <v>-11.056771808243443</v>
      </c>
      <c r="L727" s="348">
        <f t="shared" si="225"/>
        <v>-2.5361250000000002</v>
      </c>
      <c r="M727" s="79"/>
      <c r="N727" s="79"/>
      <c r="O727" s="79"/>
      <c r="P727" s="79"/>
      <c r="Q727" s="134"/>
      <c r="R727" s="79"/>
      <c r="S727" s="79"/>
      <c r="T727" s="78"/>
      <c r="U727" s="134"/>
      <c r="V727" s="79"/>
      <c r="W727" s="79"/>
      <c r="X727" s="78"/>
      <c r="Y727" s="79"/>
      <c r="Z727" s="79"/>
      <c r="AA727" s="79"/>
      <c r="AB727" s="79"/>
      <c r="AC727" s="134"/>
      <c r="AD727" s="79"/>
      <c r="AE727" s="79"/>
      <c r="AF727" s="79"/>
      <c r="AG727" s="79"/>
      <c r="AH727" s="79"/>
      <c r="AI727" s="79"/>
      <c r="AJ727" s="79"/>
      <c r="AK727" s="211"/>
      <c r="AL727" s="211">
        <v>0</v>
      </c>
      <c r="AM727" s="211">
        <v>-11.073019818217324</v>
      </c>
      <c r="AN727" s="211">
        <v>1.6248009973880428E-2</v>
      </c>
      <c r="AO727" s="211">
        <v>-2.5361250000000002</v>
      </c>
      <c r="AP727" s="211">
        <v>0</v>
      </c>
      <c r="AQ727" s="211">
        <v>0</v>
      </c>
      <c r="AR727" s="211">
        <v>0</v>
      </c>
      <c r="AS727" s="211"/>
      <c r="AU727" s="28" t="s">
        <v>8</v>
      </c>
      <c r="AV727" s="28" t="s">
        <v>2</v>
      </c>
      <c r="AW727" t="s">
        <v>1</v>
      </c>
      <c r="AX727" t="s">
        <v>435</v>
      </c>
    </row>
    <row r="728" spans="1:50" ht="14.9" customHeight="1">
      <c r="A728" s="258" t="s">
        <v>435</v>
      </c>
      <c r="B728" t="s">
        <v>431</v>
      </c>
      <c r="C728" s="76" t="s">
        <v>4</v>
      </c>
      <c r="D728" s="77" t="s">
        <v>49</v>
      </c>
      <c r="E728" s="78"/>
      <c r="F728" s="44"/>
      <c r="G728" s="44"/>
      <c r="H728" s="44"/>
      <c r="I728" s="35"/>
      <c r="J728" s="35"/>
      <c r="K728" s="348">
        <f t="shared" si="228"/>
        <v>-1.1716442820675828</v>
      </c>
      <c r="L728" s="348">
        <f t="shared" si="225"/>
        <v>-0.76554599999999995</v>
      </c>
      <c r="M728" s="79"/>
      <c r="N728" s="79"/>
      <c r="O728" s="79"/>
      <c r="P728" s="79"/>
      <c r="Q728" s="134"/>
      <c r="R728" s="79"/>
      <c r="S728" s="79"/>
      <c r="T728" s="78"/>
      <c r="U728" s="134"/>
      <c r="V728" s="79"/>
      <c r="W728" s="79"/>
      <c r="X728" s="78"/>
      <c r="Y728" s="79"/>
      <c r="Z728" s="79"/>
      <c r="AA728" s="79"/>
      <c r="AB728" s="79"/>
      <c r="AC728" s="134"/>
      <c r="AD728" s="79"/>
      <c r="AE728" s="79"/>
      <c r="AF728" s="79"/>
      <c r="AG728" s="79"/>
      <c r="AH728" s="79"/>
      <c r="AI728" s="79"/>
      <c r="AJ728" s="79"/>
      <c r="AK728" s="211"/>
      <c r="AL728" s="211">
        <v>0</v>
      </c>
      <c r="AM728" s="211">
        <v>-1.173366022220226</v>
      </c>
      <c r="AN728" s="211">
        <v>1.7217401526432585E-3</v>
      </c>
      <c r="AO728" s="211">
        <v>-0.76554599999999995</v>
      </c>
      <c r="AP728" s="211">
        <v>0</v>
      </c>
      <c r="AQ728" s="211">
        <v>0</v>
      </c>
      <c r="AR728" s="211">
        <v>0</v>
      </c>
      <c r="AS728" s="211"/>
      <c r="AU728" s="28" t="s">
        <v>4</v>
      </c>
      <c r="AV728" t="s">
        <v>4</v>
      </c>
      <c r="AW728" s="28" t="s">
        <v>1</v>
      </c>
      <c r="AX728" t="s">
        <v>435</v>
      </c>
    </row>
    <row r="729" spans="1:50" ht="14.9" hidden="1" customHeight="1">
      <c r="A729" s="258" t="s">
        <v>435</v>
      </c>
      <c r="B729" t="s">
        <v>32</v>
      </c>
      <c r="C729" s="76" t="s">
        <v>71</v>
      </c>
      <c r="D729" s="30" t="s">
        <v>218</v>
      </c>
      <c r="E729" s="78"/>
      <c r="F729" s="44"/>
      <c r="G729" s="44"/>
      <c r="H729" s="44"/>
      <c r="I729" s="35"/>
      <c r="J729" s="35"/>
      <c r="K729" s="348">
        <f t="shared" si="228"/>
        <v>-5.3779549178443267</v>
      </c>
      <c r="L729" s="348">
        <f t="shared" si="225"/>
        <v>0</v>
      </c>
      <c r="M729" s="79"/>
      <c r="N729" s="79"/>
      <c r="O729" s="79"/>
      <c r="P729" s="79"/>
      <c r="Q729" s="134"/>
      <c r="R729" s="79"/>
      <c r="S729" s="79"/>
      <c r="T729" s="78"/>
      <c r="U729" s="134"/>
      <c r="V729" s="79"/>
      <c r="W729" s="79"/>
      <c r="X729" s="78"/>
      <c r="Y729" s="79"/>
      <c r="Z729" s="79"/>
      <c r="AA729" s="79"/>
      <c r="AB729" s="79"/>
      <c r="AC729" s="134"/>
      <c r="AD729" s="79"/>
      <c r="AE729" s="79"/>
      <c r="AF729" s="79"/>
      <c r="AG729" s="79"/>
      <c r="AH729" s="79"/>
      <c r="AI729" s="79"/>
      <c r="AJ729" s="79"/>
      <c r="AK729" s="211"/>
      <c r="AL729" s="211">
        <v>-5.294118132207168</v>
      </c>
      <c r="AM729" s="211">
        <v>-6.9876439404737312E-2</v>
      </c>
      <c r="AN729" s="211">
        <v>-1.3960346232421372E-2</v>
      </c>
      <c r="AO729" s="211">
        <v>0</v>
      </c>
      <c r="AP729" s="211">
        <v>0</v>
      </c>
      <c r="AQ729" s="211">
        <v>0</v>
      </c>
      <c r="AR729" s="211">
        <v>0</v>
      </c>
      <c r="AS729" s="211"/>
      <c r="AU729" s="28" t="s">
        <v>31</v>
      </c>
      <c r="AV729" t="s">
        <v>446</v>
      </c>
      <c r="AW729" s="28" t="s">
        <v>1</v>
      </c>
      <c r="AX729" t="s">
        <v>432</v>
      </c>
    </row>
    <row r="730" spans="1:50" ht="14.9" hidden="1" customHeight="1">
      <c r="A730" s="258" t="s">
        <v>444</v>
      </c>
      <c r="B730" t="s">
        <v>117</v>
      </c>
      <c r="C730" s="76" t="s">
        <v>86</v>
      </c>
      <c r="D730" s="30" t="s">
        <v>49</v>
      </c>
      <c r="E730" s="78"/>
      <c r="F730" s="44"/>
      <c r="G730" s="44"/>
      <c r="H730" s="44"/>
      <c r="I730" s="35"/>
      <c r="J730" s="35"/>
      <c r="K730" s="348">
        <f t="shared" si="228"/>
        <v>-2.9976638724161702</v>
      </c>
      <c r="L730" s="348">
        <f t="shared" si="225"/>
        <v>0</v>
      </c>
      <c r="M730" s="79"/>
      <c r="N730" s="79"/>
      <c r="O730" s="79"/>
      <c r="P730" s="79"/>
      <c r="Q730" s="134"/>
      <c r="R730" s="79"/>
      <c r="S730" s="79"/>
      <c r="T730" s="78"/>
      <c r="U730" s="134"/>
      <c r="V730" s="79"/>
      <c r="W730" s="79"/>
      <c r="X730" s="78"/>
      <c r="Y730" s="79"/>
      <c r="Z730" s="79"/>
      <c r="AA730" s="79"/>
      <c r="AB730" s="79"/>
      <c r="AC730" s="134"/>
      <c r="AD730" s="79"/>
      <c r="AE730" s="79"/>
      <c r="AF730" s="79"/>
      <c r="AG730" s="79"/>
      <c r="AH730" s="79"/>
      <c r="AI730" s="79"/>
      <c r="AJ730" s="79"/>
      <c r="AK730" s="211"/>
      <c r="AL730" s="211"/>
      <c r="AM730" s="211"/>
      <c r="AN730" s="211">
        <v>-2.9976638724161702</v>
      </c>
      <c r="AO730" s="211">
        <v>0</v>
      </c>
      <c r="AP730" s="211">
        <v>0</v>
      </c>
      <c r="AQ730" s="211">
        <v>0</v>
      </c>
      <c r="AR730" s="211">
        <v>0</v>
      </c>
      <c r="AS730" s="211"/>
      <c r="AU730" s="28" t="s">
        <v>36</v>
      </c>
      <c r="AV730" s="28" t="str">
        <f>AU730</f>
        <v>Mobility</v>
      </c>
      <c r="AW730" t="s">
        <v>6</v>
      </c>
      <c r="AX730" t="s">
        <v>31</v>
      </c>
    </row>
    <row r="731" spans="1:50" ht="14.9" hidden="1" customHeight="1">
      <c r="A731" s="258" t="s">
        <v>456</v>
      </c>
      <c r="B731" t="s">
        <v>232</v>
      </c>
      <c r="C731" s="76" t="s">
        <v>9</v>
      </c>
      <c r="D731" s="30" t="s">
        <v>49</v>
      </c>
      <c r="E731" s="78"/>
      <c r="F731" s="44"/>
      <c r="G731" s="44"/>
      <c r="H731" s="44"/>
      <c r="I731" s="35"/>
      <c r="J731" s="35"/>
      <c r="K731" s="348">
        <f t="shared" si="228"/>
        <v>-3.4918119130111123</v>
      </c>
      <c r="L731" s="348">
        <f t="shared" si="225"/>
        <v>0</v>
      </c>
      <c r="M731" s="79"/>
      <c r="N731" s="79"/>
      <c r="O731" s="79"/>
      <c r="P731" s="79"/>
      <c r="Q731" s="134"/>
      <c r="R731" s="79"/>
      <c r="S731" s="79"/>
      <c r="T731" s="78"/>
      <c r="U731" s="134"/>
      <c r="V731" s="79"/>
      <c r="W731" s="79"/>
      <c r="X731" s="78"/>
      <c r="Y731" s="79"/>
      <c r="Z731" s="79"/>
      <c r="AA731" s="79"/>
      <c r="AB731" s="79"/>
      <c r="AC731" s="134"/>
      <c r="AD731" s="79"/>
      <c r="AE731" s="79"/>
      <c r="AF731" s="79"/>
      <c r="AG731" s="79"/>
      <c r="AH731" s="79"/>
      <c r="AI731" s="79"/>
      <c r="AJ731" s="79"/>
      <c r="AK731" s="211"/>
      <c r="AL731" s="211"/>
      <c r="AM731" s="211"/>
      <c r="AN731" s="211">
        <v>-3.4918119130111123</v>
      </c>
      <c r="AO731" s="211">
        <v>0</v>
      </c>
      <c r="AP731" s="211">
        <v>0</v>
      </c>
      <c r="AQ731" s="211">
        <v>0</v>
      </c>
      <c r="AR731" s="211">
        <v>0</v>
      </c>
      <c r="AS731" s="211"/>
      <c r="AU731" s="28" t="s">
        <v>9</v>
      </c>
      <c r="AV731" s="28" t="s">
        <v>2</v>
      </c>
      <c r="AW731" t="s">
        <v>1</v>
      </c>
      <c r="AX731" t="s">
        <v>31</v>
      </c>
    </row>
    <row r="732" spans="1:50" ht="14.9" hidden="1" customHeight="1">
      <c r="A732" s="258" t="s">
        <v>457</v>
      </c>
      <c r="B732" t="s">
        <v>458</v>
      </c>
      <c r="C732" s="76" t="s">
        <v>86</v>
      </c>
      <c r="D732" s="77" t="s">
        <v>49</v>
      </c>
      <c r="E732" s="78"/>
      <c r="F732" s="44"/>
      <c r="G732" s="44"/>
      <c r="H732" s="44"/>
      <c r="I732" s="35"/>
      <c r="J732" s="35"/>
      <c r="K732" s="348">
        <f t="shared" si="228"/>
        <v>-4.7551282124943262</v>
      </c>
      <c r="L732" s="348">
        <f t="shared" si="225"/>
        <v>0</v>
      </c>
      <c r="M732" s="79"/>
      <c r="N732" s="79"/>
      <c r="O732" s="79"/>
      <c r="P732" s="79"/>
      <c r="Q732" s="134"/>
      <c r="R732" s="79"/>
      <c r="S732" s="79"/>
      <c r="T732" s="78"/>
      <c r="U732" s="134"/>
      <c r="V732" s="79"/>
      <c r="W732" s="79"/>
      <c r="X732" s="78"/>
      <c r="Y732" s="79"/>
      <c r="Z732" s="79"/>
      <c r="AA732" s="79"/>
      <c r="AB732" s="79"/>
      <c r="AC732" s="134"/>
      <c r="AD732" s="79"/>
      <c r="AE732" s="79"/>
      <c r="AF732" s="79"/>
      <c r="AG732" s="79"/>
      <c r="AH732" s="79"/>
      <c r="AI732" s="79"/>
      <c r="AJ732" s="79"/>
      <c r="AK732" s="211"/>
      <c r="AL732" s="211"/>
      <c r="AM732" s="211"/>
      <c r="AN732" s="211">
        <v>-4.7551282124943262</v>
      </c>
      <c r="AO732" s="211">
        <v>0</v>
      </c>
      <c r="AP732" s="211">
        <v>0</v>
      </c>
      <c r="AQ732" s="211">
        <v>0</v>
      </c>
      <c r="AR732" s="211">
        <v>0</v>
      </c>
      <c r="AS732" s="211"/>
      <c r="AU732" s="28" t="s">
        <v>36</v>
      </c>
      <c r="AV732" s="28" t="str">
        <f t="shared" ref="AV732:AV733" si="231">AU732</f>
        <v>Mobility</v>
      </c>
      <c r="AW732" t="s">
        <v>6</v>
      </c>
      <c r="AX732" t="s">
        <v>457</v>
      </c>
    </row>
    <row r="733" spans="1:50" ht="14.9" hidden="1" customHeight="1">
      <c r="A733" s="258" t="s">
        <v>457</v>
      </c>
      <c r="B733" t="s">
        <v>105</v>
      </c>
      <c r="C733" s="76" t="s">
        <v>59</v>
      </c>
      <c r="D733" s="77" t="s">
        <v>49</v>
      </c>
      <c r="E733" s="78"/>
      <c r="F733" s="44"/>
      <c r="G733" s="44"/>
      <c r="H733" s="44"/>
      <c r="I733" s="35"/>
      <c r="J733" s="35"/>
      <c r="K733" s="348">
        <f t="shared" si="228"/>
        <v>-1.0565679610539682</v>
      </c>
      <c r="L733" s="348">
        <f t="shared" si="225"/>
        <v>0</v>
      </c>
      <c r="M733" s="79"/>
      <c r="N733" s="79"/>
      <c r="O733" s="79"/>
      <c r="P733" s="79"/>
      <c r="Q733" s="134"/>
      <c r="R733" s="79"/>
      <c r="S733" s="79"/>
      <c r="T733" s="78"/>
      <c r="U733" s="134"/>
      <c r="V733" s="79"/>
      <c r="W733" s="79"/>
      <c r="X733" s="78"/>
      <c r="Y733" s="79"/>
      <c r="Z733" s="79"/>
      <c r="AA733" s="79"/>
      <c r="AB733" s="79"/>
      <c r="AC733" s="134"/>
      <c r="AD733" s="79"/>
      <c r="AE733" s="79"/>
      <c r="AF733" s="79"/>
      <c r="AG733" s="79"/>
      <c r="AH733" s="79"/>
      <c r="AI733" s="79"/>
      <c r="AJ733" s="79"/>
      <c r="AK733" s="211"/>
      <c r="AL733" s="211"/>
      <c r="AM733" s="211"/>
      <c r="AN733" s="211">
        <v>-1.0565679610539682</v>
      </c>
      <c r="AO733" s="211">
        <v>0</v>
      </c>
      <c r="AP733" s="211">
        <v>0</v>
      </c>
      <c r="AQ733" s="211">
        <v>0</v>
      </c>
      <c r="AR733" s="211">
        <v>0</v>
      </c>
      <c r="AS733" s="211"/>
      <c r="AU733" s="28" t="s">
        <v>59</v>
      </c>
      <c r="AV733" t="str">
        <f t="shared" si="231"/>
        <v>Wool</v>
      </c>
      <c r="AW733" t="s">
        <v>6</v>
      </c>
      <c r="AX733" t="s">
        <v>457</v>
      </c>
    </row>
    <row r="734" spans="1:50" ht="14.9" hidden="1" customHeight="1">
      <c r="A734" s="258" t="s">
        <v>459</v>
      </c>
      <c r="B734" t="s">
        <v>239</v>
      </c>
      <c r="C734" s="29" t="s">
        <v>71</v>
      </c>
      <c r="D734" s="30" t="s">
        <v>218</v>
      </c>
      <c r="E734" s="78"/>
      <c r="F734" s="44"/>
      <c r="G734" s="44"/>
      <c r="H734" s="44"/>
      <c r="I734" s="35"/>
      <c r="J734" s="35"/>
      <c r="K734" s="348">
        <f t="shared" si="228"/>
        <v>-3.2126866700000001</v>
      </c>
      <c r="L734" s="348">
        <f t="shared" si="225"/>
        <v>0</v>
      </c>
      <c r="M734" s="79"/>
      <c r="N734" s="79"/>
      <c r="O734" s="79"/>
      <c r="P734" s="79"/>
      <c r="Q734" s="134"/>
      <c r="R734" s="79"/>
      <c r="S734" s="79"/>
      <c r="T734" s="78"/>
      <c r="U734" s="134"/>
      <c r="V734" s="79"/>
      <c r="W734" s="79"/>
      <c r="X734" s="78"/>
      <c r="Y734" s="79"/>
      <c r="Z734" s="79"/>
      <c r="AA734" s="79"/>
      <c r="AB734" s="79"/>
      <c r="AC734" s="134"/>
      <c r="AD734" s="79"/>
      <c r="AE734" s="79"/>
      <c r="AF734" s="79"/>
      <c r="AG734" s="79"/>
      <c r="AH734" s="79"/>
      <c r="AI734" s="79"/>
      <c r="AJ734" s="79"/>
      <c r="AK734" s="211"/>
      <c r="AL734" s="211"/>
      <c r="AM734" s="211"/>
      <c r="AN734" s="211">
        <v>-3.2126866700000001</v>
      </c>
      <c r="AO734" s="211">
        <v>0</v>
      </c>
      <c r="AP734" s="355">
        <v>0</v>
      </c>
      <c r="AQ734" s="355">
        <v>0</v>
      </c>
      <c r="AR734" s="355">
        <v>0</v>
      </c>
      <c r="AS734" s="211"/>
      <c r="AU734" s="28" t="s">
        <v>31</v>
      </c>
      <c r="AV734" t="s">
        <v>446</v>
      </c>
      <c r="AW734" s="28" t="s">
        <v>1</v>
      </c>
      <c r="AX734" t="s">
        <v>31</v>
      </c>
    </row>
    <row r="735" spans="1:50" ht="14.9" customHeight="1">
      <c r="A735" s="356" t="s">
        <v>473</v>
      </c>
      <c r="B735" t="s">
        <v>270</v>
      </c>
      <c r="C735" s="76" t="s">
        <v>249</v>
      </c>
      <c r="D735" s="30" t="s">
        <v>218</v>
      </c>
      <c r="E735" s="78"/>
      <c r="F735" s="44"/>
      <c r="G735" s="44"/>
      <c r="H735" s="44"/>
      <c r="I735" s="35"/>
      <c r="J735" s="35"/>
      <c r="K735" s="348">
        <f t="shared" si="228"/>
        <v>0</v>
      </c>
      <c r="L735" s="348">
        <f t="shared" si="225"/>
        <v>6.6375164299999998</v>
      </c>
      <c r="M735" s="79"/>
      <c r="N735" s="79"/>
      <c r="O735" s="79"/>
      <c r="P735" s="79"/>
      <c r="Q735" s="134"/>
      <c r="R735" s="79"/>
      <c r="S735" s="79"/>
      <c r="T735" s="78"/>
      <c r="U735" s="134"/>
      <c r="V735" s="79"/>
      <c r="W735" s="79"/>
      <c r="X735" s="78"/>
      <c r="Y735" s="79"/>
      <c r="Z735" s="79"/>
      <c r="AA735" s="79"/>
      <c r="AB735" s="79"/>
      <c r="AC735" s="134"/>
      <c r="AD735" s="79"/>
      <c r="AE735" s="79"/>
      <c r="AF735" s="79"/>
      <c r="AG735" s="79"/>
      <c r="AH735" s="79"/>
      <c r="AI735" s="79"/>
      <c r="AJ735" s="79"/>
      <c r="AK735" s="211"/>
      <c r="AL735" s="211"/>
      <c r="AM735" s="211"/>
      <c r="AN735" s="211"/>
      <c r="AO735" s="211">
        <v>6.6375164299999998</v>
      </c>
      <c r="AP735" s="211"/>
      <c r="AQ735" s="211"/>
      <c r="AR735" s="211"/>
      <c r="AS735" s="211"/>
      <c r="AU735" s="28" t="s">
        <v>31</v>
      </c>
      <c r="AV735" s="28" t="s">
        <v>446</v>
      </c>
      <c r="AW735" s="28" t="s">
        <v>1</v>
      </c>
      <c r="AX735" t="s">
        <v>31</v>
      </c>
    </row>
    <row r="736" spans="1:50" ht="14.9" hidden="1" customHeight="1">
      <c r="A736" s="258"/>
      <c r="B736" t="s">
        <v>70</v>
      </c>
      <c r="C736" s="76" t="s">
        <v>210</v>
      </c>
      <c r="D736" s="30" t="s">
        <v>49</v>
      </c>
      <c r="E736" s="78"/>
      <c r="F736" s="44"/>
      <c r="G736" s="44"/>
      <c r="H736" s="44"/>
      <c r="I736" s="35"/>
      <c r="J736" s="35"/>
      <c r="K736" s="348">
        <f t="shared" si="228"/>
        <v>0</v>
      </c>
      <c r="L736" s="348">
        <f t="shared" si="225"/>
        <v>0</v>
      </c>
      <c r="M736" s="79"/>
      <c r="N736" s="79"/>
      <c r="O736" s="79"/>
      <c r="P736" s="79"/>
      <c r="Q736" s="134"/>
      <c r="R736" s="79"/>
      <c r="S736" s="79"/>
      <c r="T736" s="78"/>
      <c r="U736" s="134"/>
      <c r="V736" s="79"/>
      <c r="W736" s="79"/>
      <c r="X736" s="78"/>
      <c r="Y736" s="79"/>
      <c r="Z736" s="79"/>
      <c r="AA736" s="79"/>
      <c r="AB736" s="79"/>
      <c r="AC736" s="134"/>
      <c r="AD736" s="79"/>
      <c r="AE736" s="79"/>
      <c r="AF736" s="79"/>
      <c r="AG736" s="79"/>
      <c r="AH736" s="79"/>
      <c r="AI736" s="79"/>
      <c r="AJ736" s="79"/>
      <c r="AK736" s="211"/>
      <c r="AL736" s="211"/>
      <c r="AM736" s="211"/>
      <c r="AN736" s="211"/>
      <c r="AO736" s="211">
        <v>0</v>
      </c>
      <c r="AP736" s="211"/>
      <c r="AQ736" s="211"/>
      <c r="AR736" s="211"/>
      <c r="AS736" s="211"/>
      <c r="AU736" t="s">
        <v>8</v>
      </c>
      <c r="AV736" t="s">
        <v>2</v>
      </c>
      <c r="AW736" t="s">
        <v>1</v>
      </c>
      <c r="AX736" t="s">
        <v>31</v>
      </c>
    </row>
    <row r="737" spans="1:51" ht="14.9" customHeight="1">
      <c r="A737" s="258" t="s">
        <v>435</v>
      </c>
      <c r="B737" t="s">
        <v>261</v>
      </c>
      <c r="C737" s="76" t="s">
        <v>4</v>
      </c>
      <c r="D737" s="77" t="s">
        <v>49</v>
      </c>
      <c r="E737" s="78"/>
      <c r="F737" s="44"/>
      <c r="G737" s="44"/>
      <c r="H737" s="44"/>
      <c r="I737" s="35"/>
      <c r="J737" s="35"/>
      <c r="K737" s="348">
        <f t="shared" si="228"/>
        <v>0</v>
      </c>
      <c r="L737" s="348">
        <f t="shared" si="225"/>
        <v>-8.4345610000000093</v>
      </c>
      <c r="M737" s="79"/>
      <c r="N737" s="79"/>
      <c r="O737" s="79"/>
      <c r="P737" s="79"/>
      <c r="Q737" s="134"/>
      <c r="R737" s="79"/>
      <c r="S737" s="79"/>
      <c r="T737" s="78"/>
      <c r="U737" s="134"/>
      <c r="V737" s="79"/>
      <c r="W737" s="79"/>
      <c r="X737" s="78"/>
      <c r="Y737" s="79"/>
      <c r="Z737" s="79"/>
      <c r="AA737" s="79"/>
      <c r="AB737" s="79"/>
      <c r="AC737" s="134"/>
      <c r="AD737" s="79"/>
      <c r="AE737" s="79"/>
      <c r="AF737" s="79"/>
      <c r="AG737" s="79"/>
      <c r="AH737" s="79"/>
      <c r="AI737" s="79"/>
      <c r="AJ737" s="79"/>
      <c r="AK737" s="211"/>
      <c r="AL737" s="211"/>
      <c r="AM737" s="211"/>
      <c r="AN737" s="211"/>
      <c r="AO737" s="211">
        <v>-8.4345610000000093</v>
      </c>
      <c r="AP737" s="211"/>
      <c r="AQ737" s="211"/>
      <c r="AR737" s="211"/>
      <c r="AS737" s="211"/>
      <c r="AU737" s="28" t="s">
        <v>4</v>
      </c>
      <c r="AV737" t="s">
        <v>4</v>
      </c>
      <c r="AW737" s="28" t="s">
        <v>1</v>
      </c>
      <c r="AX737" t="s">
        <v>435</v>
      </c>
    </row>
    <row r="738" spans="1:51" ht="14.9" customHeight="1">
      <c r="A738" s="258" t="s">
        <v>435</v>
      </c>
      <c r="B738" t="s">
        <v>66</v>
      </c>
      <c r="C738" s="76" t="s">
        <v>210</v>
      </c>
      <c r="D738" s="77" t="s">
        <v>49</v>
      </c>
      <c r="E738" s="78"/>
      <c r="F738" s="44"/>
      <c r="G738" s="44"/>
      <c r="H738" s="44"/>
      <c r="I738" s="35"/>
      <c r="J738" s="35"/>
      <c r="K738" s="348">
        <f t="shared" si="228"/>
        <v>0</v>
      </c>
      <c r="L738" s="348">
        <f t="shared" si="225"/>
        <v>-4.5039593499999997</v>
      </c>
      <c r="M738" s="79"/>
      <c r="N738" s="79"/>
      <c r="O738" s="79"/>
      <c r="P738" s="79"/>
      <c r="Q738" s="134"/>
      <c r="R738" s="79"/>
      <c r="S738" s="79"/>
      <c r="T738" s="78"/>
      <c r="U738" s="134"/>
      <c r="V738" s="79"/>
      <c r="W738" s="79"/>
      <c r="X738" s="78"/>
      <c r="Y738" s="79"/>
      <c r="Z738" s="79"/>
      <c r="AA738" s="79"/>
      <c r="AB738" s="79"/>
      <c r="AC738" s="134"/>
      <c r="AD738" s="79"/>
      <c r="AE738" s="79"/>
      <c r="AF738" s="79"/>
      <c r="AG738" s="79"/>
      <c r="AH738" s="79"/>
      <c r="AI738" s="79"/>
      <c r="AJ738" s="79"/>
      <c r="AK738" s="211"/>
      <c r="AL738" s="211"/>
      <c r="AM738" s="211"/>
      <c r="AN738" s="211"/>
      <c r="AO738" s="211">
        <v>-4.5039593499999997</v>
      </c>
      <c r="AP738" s="211"/>
      <c r="AQ738" s="211"/>
      <c r="AR738" s="211"/>
      <c r="AS738" s="211"/>
      <c r="AU738" s="28" t="s">
        <v>8</v>
      </c>
      <c r="AV738" s="28" t="s">
        <v>2</v>
      </c>
      <c r="AW738" t="s">
        <v>1</v>
      </c>
      <c r="AX738" t="s">
        <v>435</v>
      </c>
    </row>
    <row r="739" spans="1:51" ht="14.9" hidden="1" customHeight="1">
      <c r="A739" s="258"/>
      <c r="C739" s="76"/>
      <c r="D739" s="30"/>
      <c r="E739" s="78"/>
      <c r="F739" s="44"/>
      <c r="G739" s="44"/>
      <c r="H739" s="44"/>
      <c r="I739" s="35"/>
      <c r="J739" s="35"/>
      <c r="K739" s="348">
        <f t="shared" si="228"/>
        <v>0</v>
      </c>
      <c r="L739" s="348">
        <f t="shared" si="225"/>
        <v>0</v>
      </c>
      <c r="M739" s="79"/>
      <c r="N739" s="79"/>
      <c r="O739" s="79"/>
      <c r="P739" s="79"/>
      <c r="Q739" s="134"/>
      <c r="R739" s="79"/>
      <c r="S739" s="79"/>
      <c r="T739" s="78"/>
      <c r="U739" s="134"/>
      <c r="V739" s="79"/>
      <c r="W739" s="79"/>
      <c r="X739" s="78"/>
      <c r="Y739" s="79"/>
      <c r="Z739" s="79"/>
      <c r="AA739" s="79"/>
      <c r="AB739" s="79"/>
      <c r="AC739" s="134"/>
      <c r="AD739" s="79"/>
      <c r="AE739" s="79"/>
      <c r="AF739" s="79"/>
      <c r="AG739" s="79"/>
      <c r="AH739" s="79"/>
      <c r="AI739" s="79"/>
      <c r="AJ739" s="79"/>
      <c r="AK739" s="211"/>
      <c r="AL739" s="211"/>
      <c r="AM739" s="211"/>
      <c r="AN739" s="211"/>
      <c r="AO739" s="211"/>
      <c r="AP739" s="211"/>
      <c r="AQ739" s="211"/>
      <c r="AR739" s="211"/>
      <c r="AS739" s="211"/>
    </row>
    <row r="740" spans="1:51" ht="14.9" hidden="1" customHeight="1" outlineLevel="1">
      <c r="A740" s="258"/>
      <c r="C740" s="76"/>
      <c r="D740" s="30"/>
      <c r="E740" s="78"/>
      <c r="F740" s="44"/>
      <c r="G740" s="44"/>
      <c r="H740" s="44"/>
      <c r="I740" s="35"/>
      <c r="J740" s="35"/>
      <c r="K740" s="348">
        <f t="shared" si="228"/>
        <v>0</v>
      </c>
      <c r="L740" s="348">
        <f t="shared" si="225"/>
        <v>0</v>
      </c>
      <c r="M740" s="79"/>
      <c r="N740" s="79"/>
      <c r="O740" s="79"/>
      <c r="P740" s="79"/>
      <c r="Q740" s="134"/>
      <c r="R740" s="79"/>
      <c r="S740" s="79"/>
      <c r="T740" s="78"/>
      <c r="U740" s="134"/>
      <c r="V740" s="79"/>
      <c r="W740" s="79"/>
      <c r="X740" s="78"/>
      <c r="Y740" s="79"/>
      <c r="Z740" s="79"/>
      <c r="AA740" s="79"/>
      <c r="AB740" s="79"/>
      <c r="AC740" s="134"/>
      <c r="AD740" s="79"/>
      <c r="AE740" s="79"/>
      <c r="AF740" s="79"/>
      <c r="AG740" s="79"/>
      <c r="AH740" s="79"/>
      <c r="AI740" s="79"/>
      <c r="AJ740" s="79"/>
      <c r="AK740" s="211"/>
      <c r="AL740" s="211"/>
      <c r="AM740" s="211"/>
      <c r="AN740" s="211"/>
      <c r="AO740" s="211"/>
      <c r="AP740" s="211"/>
      <c r="AQ740" s="211"/>
      <c r="AR740" s="211"/>
      <c r="AS740" s="211"/>
    </row>
    <row r="741" spans="1:51" ht="14.9" hidden="1" customHeight="1" outlineLevel="1">
      <c r="A741" s="258"/>
      <c r="C741" s="76"/>
      <c r="D741" s="30"/>
      <c r="E741" s="78"/>
      <c r="F741" s="44"/>
      <c r="G741" s="44"/>
      <c r="H741" s="44"/>
      <c r="I741" s="35"/>
      <c r="J741" s="35"/>
      <c r="K741" s="348">
        <f t="shared" si="228"/>
        <v>0</v>
      </c>
      <c r="L741" s="348">
        <f t="shared" si="225"/>
        <v>0</v>
      </c>
      <c r="M741" s="79"/>
      <c r="N741" s="79"/>
      <c r="O741" s="79"/>
      <c r="P741" s="79"/>
      <c r="Q741" s="134"/>
      <c r="R741" s="79"/>
      <c r="S741" s="79"/>
      <c r="T741" s="78"/>
      <c r="U741" s="134"/>
      <c r="V741" s="79"/>
      <c r="W741" s="79"/>
      <c r="X741" s="78"/>
      <c r="Y741" s="79"/>
      <c r="Z741" s="79"/>
      <c r="AA741" s="79"/>
      <c r="AB741" s="79"/>
      <c r="AC741" s="134"/>
      <c r="AD741" s="79"/>
      <c r="AE741" s="79"/>
      <c r="AF741" s="79"/>
      <c r="AG741" s="79"/>
      <c r="AH741" s="79"/>
      <c r="AI741" s="79"/>
      <c r="AJ741" s="79"/>
      <c r="AK741" s="211"/>
      <c r="AL741" s="211"/>
      <c r="AM741" s="211"/>
      <c r="AN741" s="211"/>
      <c r="AO741" s="211"/>
      <c r="AP741" s="211"/>
      <c r="AQ741" s="211"/>
      <c r="AR741" s="211"/>
      <c r="AS741" s="211"/>
    </row>
    <row r="742" spans="1:51" ht="14.9" hidden="1" customHeight="1" outlineLevel="1">
      <c r="A742" s="258"/>
      <c r="C742" s="76"/>
      <c r="D742" s="30"/>
      <c r="E742" s="78"/>
      <c r="F742" s="44"/>
      <c r="G742" s="44"/>
      <c r="H742" s="44"/>
      <c r="I742" s="35"/>
      <c r="J742" s="35"/>
      <c r="K742" s="348">
        <f t="shared" si="228"/>
        <v>0</v>
      </c>
      <c r="L742" s="348">
        <f t="shared" si="225"/>
        <v>0</v>
      </c>
      <c r="M742" s="79"/>
      <c r="N742" s="79"/>
      <c r="O742" s="79"/>
      <c r="P742" s="79"/>
      <c r="Q742" s="134"/>
      <c r="R742" s="79"/>
      <c r="S742" s="79"/>
      <c r="T742" s="78"/>
      <c r="U742" s="134"/>
      <c r="V742" s="79"/>
      <c r="W742" s="79"/>
      <c r="X742" s="78"/>
      <c r="Y742" s="79"/>
      <c r="Z742" s="79"/>
      <c r="AA742" s="79"/>
      <c r="AB742" s="79"/>
      <c r="AC742" s="134"/>
      <c r="AD742" s="79"/>
      <c r="AE742" s="79"/>
      <c r="AF742" s="79"/>
      <c r="AG742" s="79"/>
      <c r="AH742" s="79"/>
      <c r="AI742" s="79"/>
      <c r="AJ742" s="79"/>
      <c r="AK742" s="211"/>
      <c r="AL742" s="211"/>
      <c r="AM742" s="211"/>
      <c r="AN742" s="211"/>
      <c r="AO742" s="211"/>
      <c r="AP742" s="211"/>
      <c r="AQ742" s="211"/>
      <c r="AR742" s="211"/>
      <c r="AS742" s="211"/>
    </row>
    <row r="743" spans="1:51" ht="14.9" hidden="1" customHeight="1" outlineLevel="1">
      <c r="A743" s="258"/>
      <c r="C743" s="76"/>
      <c r="D743" s="30"/>
      <c r="E743" s="78"/>
      <c r="F743" s="44"/>
      <c r="G743" s="44"/>
      <c r="H743" s="44"/>
      <c r="I743" s="35"/>
      <c r="J743" s="35"/>
      <c r="K743" s="348">
        <f t="shared" si="228"/>
        <v>0</v>
      </c>
      <c r="L743" s="348">
        <f t="shared" si="225"/>
        <v>0</v>
      </c>
      <c r="M743" s="79"/>
      <c r="N743" s="79"/>
      <c r="O743" s="79"/>
      <c r="P743" s="79"/>
      <c r="Q743" s="134"/>
      <c r="R743" s="79"/>
      <c r="S743" s="79"/>
      <c r="T743" s="78"/>
      <c r="U743" s="134"/>
      <c r="V743" s="79"/>
      <c r="W743" s="79"/>
      <c r="X743" s="78"/>
      <c r="Y743" s="79"/>
      <c r="Z743" s="79"/>
      <c r="AA743" s="79"/>
      <c r="AB743" s="79"/>
      <c r="AC743" s="134"/>
      <c r="AD743" s="79"/>
      <c r="AE743" s="79"/>
      <c r="AF743" s="79"/>
      <c r="AG743" s="79"/>
      <c r="AH743" s="79"/>
      <c r="AI743" s="79"/>
      <c r="AJ743" s="79"/>
      <c r="AK743" s="211"/>
      <c r="AL743" s="211"/>
      <c r="AM743" s="211"/>
      <c r="AN743" s="211"/>
      <c r="AO743" s="211"/>
      <c r="AP743" s="211"/>
      <c r="AQ743" s="211"/>
      <c r="AR743" s="211"/>
      <c r="AS743" s="211"/>
    </row>
    <row r="744" spans="1:51" ht="14.9" hidden="1" customHeight="1" outlineLevel="1">
      <c r="A744" s="258"/>
      <c r="C744" s="76"/>
      <c r="D744" s="30"/>
      <c r="E744" s="78"/>
      <c r="F744" s="44"/>
      <c r="G744" s="44"/>
      <c r="H744" s="44"/>
      <c r="I744" s="35"/>
      <c r="J744" s="35"/>
      <c r="K744" s="348">
        <f t="shared" si="228"/>
        <v>0</v>
      </c>
      <c r="L744" s="348">
        <f t="shared" si="225"/>
        <v>0</v>
      </c>
      <c r="M744" s="79"/>
      <c r="N744" s="79"/>
      <c r="O744" s="79"/>
      <c r="P744" s="79"/>
      <c r="Q744" s="134"/>
      <c r="R744" s="79"/>
      <c r="S744" s="79"/>
      <c r="T744" s="78"/>
      <c r="U744" s="134"/>
      <c r="V744" s="79"/>
      <c r="W744" s="79"/>
      <c r="X744" s="78"/>
      <c r="Y744" s="79"/>
      <c r="Z744" s="79"/>
      <c r="AA744" s="79"/>
      <c r="AB744" s="79"/>
      <c r="AC744" s="134"/>
      <c r="AD744" s="79"/>
      <c r="AE744" s="79"/>
      <c r="AF744" s="79"/>
      <c r="AG744" s="79"/>
      <c r="AH744" s="79"/>
      <c r="AI744" s="79"/>
      <c r="AJ744" s="79"/>
      <c r="AK744" s="211"/>
      <c r="AL744" s="211"/>
      <c r="AM744" s="211"/>
      <c r="AN744" s="211"/>
      <c r="AO744" s="211"/>
      <c r="AP744" s="211"/>
      <c r="AQ744" s="211"/>
      <c r="AR744" s="211"/>
      <c r="AS744" s="211"/>
    </row>
    <row r="745" spans="1:51" ht="14.9" hidden="1" customHeight="1" outlineLevel="1">
      <c r="A745" s="258"/>
      <c r="C745" s="76"/>
      <c r="D745" s="30"/>
      <c r="E745" s="78"/>
      <c r="F745" s="44"/>
      <c r="G745" s="44"/>
      <c r="H745" s="44"/>
      <c r="I745" s="35"/>
      <c r="J745" s="35"/>
      <c r="K745" s="348">
        <f t="shared" si="228"/>
        <v>0</v>
      </c>
      <c r="L745" s="348">
        <f t="shared" si="225"/>
        <v>0</v>
      </c>
      <c r="M745" s="79"/>
      <c r="N745" s="79"/>
      <c r="O745" s="79"/>
      <c r="P745" s="79"/>
      <c r="Q745" s="134"/>
      <c r="R745" s="79"/>
      <c r="S745" s="79"/>
      <c r="T745" s="78"/>
      <c r="U745" s="134"/>
      <c r="V745" s="79"/>
      <c r="W745" s="79"/>
      <c r="X745" s="78"/>
      <c r="Y745" s="79"/>
      <c r="Z745" s="79"/>
      <c r="AA745" s="79"/>
      <c r="AB745" s="79"/>
      <c r="AC745" s="134"/>
      <c r="AD745" s="79"/>
      <c r="AE745" s="79"/>
      <c r="AF745" s="79"/>
      <c r="AG745" s="79"/>
      <c r="AH745" s="79"/>
      <c r="AI745" s="79"/>
      <c r="AJ745" s="79"/>
      <c r="AK745" s="211"/>
      <c r="AL745" s="211"/>
      <c r="AM745" s="211"/>
      <c r="AN745" s="211"/>
      <c r="AO745" s="211"/>
      <c r="AP745" s="211"/>
      <c r="AQ745" s="211"/>
      <c r="AR745" s="211"/>
      <c r="AS745" s="211"/>
    </row>
    <row r="746" spans="1:51" ht="14.9" hidden="1" customHeight="1" outlineLevel="1">
      <c r="A746" s="258"/>
      <c r="C746" s="76"/>
      <c r="D746" s="30"/>
      <c r="E746" s="78"/>
      <c r="F746" s="44"/>
      <c r="G746" s="44"/>
      <c r="H746" s="44"/>
      <c r="I746" s="35"/>
      <c r="J746" s="35"/>
      <c r="K746" s="348">
        <f t="shared" si="228"/>
        <v>0</v>
      </c>
      <c r="L746" s="348">
        <f t="shared" si="225"/>
        <v>0</v>
      </c>
      <c r="M746" s="79"/>
      <c r="N746" s="79"/>
      <c r="O746" s="79"/>
      <c r="P746" s="79"/>
      <c r="Q746" s="134"/>
      <c r="R746" s="79"/>
      <c r="S746" s="79"/>
      <c r="T746" s="78"/>
      <c r="U746" s="134"/>
      <c r="V746" s="79"/>
      <c r="W746" s="79"/>
      <c r="X746" s="78"/>
      <c r="Y746" s="79"/>
      <c r="Z746" s="79"/>
      <c r="AA746" s="79"/>
      <c r="AB746" s="79"/>
      <c r="AC746" s="134"/>
      <c r="AD746" s="79"/>
      <c r="AE746" s="79"/>
      <c r="AF746" s="79"/>
      <c r="AG746" s="79"/>
      <c r="AH746" s="79"/>
      <c r="AI746" s="79"/>
      <c r="AJ746" s="79"/>
      <c r="AK746" s="211"/>
      <c r="AL746" s="211"/>
      <c r="AM746" s="211"/>
      <c r="AN746" s="211"/>
      <c r="AO746" s="211"/>
      <c r="AP746" s="211"/>
      <c r="AQ746" s="211"/>
      <c r="AR746" s="211"/>
      <c r="AS746" s="211"/>
    </row>
    <row r="747" spans="1:51" ht="14.9" hidden="1" customHeight="1" outlineLevel="1">
      <c r="A747" s="105" t="s">
        <v>460</v>
      </c>
      <c r="C747" s="76"/>
      <c r="D747" s="30" t="s">
        <v>218</v>
      </c>
      <c r="E747" s="78"/>
      <c r="F747" s="44"/>
      <c r="G747" s="44"/>
      <c r="H747" s="44"/>
      <c r="I747" s="35"/>
      <c r="J747" s="35"/>
      <c r="K747" s="348">
        <f t="shared" si="228"/>
        <v>0</v>
      </c>
      <c r="L747" s="348">
        <f t="shared" si="225"/>
        <v>0</v>
      </c>
      <c r="M747" s="79"/>
      <c r="N747" s="79"/>
      <c r="O747" s="79"/>
      <c r="P747" s="79"/>
      <c r="Q747" s="134"/>
      <c r="R747" s="79"/>
      <c r="S747" s="79"/>
      <c r="T747" s="78"/>
      <c r="U747" s="134"/>
      <c r="V747" s="79"/>
      <c r="W747" s="79"/>
      <c r="X747" s="78"/>
      <c r="Y747" s="79"/>
      <c r="Z747" s="79"/>
      <c r="AA747" s="79"/>
      <c r="AB747" s="79"/>
      <c r="AC747" s="134"/>
      <c r="AD747" s="79"/>
      <c r="AE747" s="79"/>
      <c r="AF747" s="79"/>
      <c r="AG747" s="79"/>
      <c r="AH747" s="79"/>
      <c r="AI747" s="79"/>
      <c r="AJ747" s="79"/>
      <c r="AK747" s="211"/>
      <c r="AL747" s="211"/>
      <c r="AM747" s="211"/>
      <c r="AN747" s="211"/>
      <c r="AO747" s="211"/>
      <c r="AP747" s="211"/>
      <c r="AQ747" s="211"/>
      <c r="AR747" s="211"/>
      <c r="AS747" s="211"/>
      <c r="AU747" s="28" t="s">
        <v>461</v>
      </c>
      <c r="AV747" s="28" t="s">
        <v>461</v>
      </c>
      <c r="AW747" s="28" t="s">
        <v>447</v>
      </c>
    </row>
    <row r="748" spans="1:51" ht="14.9" hidden="1" customHeight="1" outlineLevel="1">
      <c r="A748" s="105" t="s">
        <v>460</v>
      </c>
      <c r="C748" s="76"/>
      <c r="D748" s="77" t="s">
        <v>218</v>
      </c>
      <c r="E748" s="81"/>
      <c r="F748" s="82"/>
      <c r="G748" s="82"/>
      <c r="H748" s="82"/>
      <c r="I748" s="32">
        <f t="shared" si="222"/>
        <v>0</v>
      </c>
      <c r="J748" s="32">
        <f t="shared" si="230"/>
        <v>0</v>
      </c>
      <c r="K748" s="348">
        <f t="shared" si="228"/>
        <v>0</v>
      </c>
      <c r="L748" s="348">
        <f t="shared" si="225"/>
        <v>0</v>
      </c>
      <c r="M748" s="83"/>
      <c r="N748" s="83"/>
      <c r="O748" s="83"/>
      <c r="P748" s="83"/>
      <c r="Q748" s="84"/>
      <c r="R748" s="83"/>
      <c r="S748" s="83"/>
      <c r="T748" s="81"/>
      <c r="U748" s="84"/>
      <c r="V748" s="83"/>
      <c r="W748" s="83"/>
      <c r="X748" s="81"/>
      <c r="Y748" s="83"/>
      <c r="AA748" s="83"/>
      <c r="AB748" s="83"/>
      <c r="AC748" s="84"/>
      <c r="AD748" s="79"/>
      <c r="AE748" s="79"/>
      <c r="AF748" s="79"/>
      <c r="AG748" s="79"/>
      <c r="AH748" s="79"/>
      <c r="AI748" s="79"/>
      <c r="AJ748" s="79"/>
      <c r="AK748" s="211"/>
      <c r="AL748" s="211"/>
      <c r="AM748" s="211"/>
      <c r="AN748" s="211"/>
      <c r="AO748" s="211"/>
      <c r="AP748" s="211"/>
      <c r="AQ748" s="211"/>
      <c r="AR748" s="211"/>
      <c r="AS748" s="211"/>
      <c r="AU748" t="s">
        <v>462</v>
      </c>
      <c r="AV748" t="s">
        <v>462</v>
      </c>
      <c r="AW748" s="28" t="s">
        <v>447</v>
      </c>
    </row>
    <row r="749" spans="1:51" ht="14.9" hidden="1" customHeight="1" outlineLevel="1">
      <c r="A749" s="105" t="s">
        <v>460</v>
      </c>
      <c r="C749" s="76"/>
      <c r="D749" s="77" t="s">
        <v>50</v>
      </c>
      <c r="E749" s="81"/>
      <c r="F749" s="82"/>
      <c r="G749" s="82"/>
      <c r="H749" s="82"/>
      <c r="I749" s="32">
        <f t="shared" si="222"/>
        <v>0</v>
      </c>
      <c r="J749" s="32">
        <f t="shared" si="230"/>
        <v>0</v>
      </c>
      <c r="K749" s="348">
        <f t="shared" si="228"/>
        <v>0</v>
      </c>
      <c r="L749" s="348">
        <f t="shared" si="225"/>
        <v>0</v>
      </c>
      <c r="M749" s="83"/>
      <c r="N749" s="83"/>
      <c r="O749" s="83"/>
      <c r="P749" s="83"/>
      <c r="Q749" s="84"/>
      <c r="R749" s="83"/>
      <c r="S749" s="83"/>
      <c r="T749" s="81"/>
      <c r="U749" s="84"/>
      <c r="V749" s="83"/>
      <c r="W749" s="83"/>
      <c r="X749" s="81"/>
      <c r="Y749" s="83"/>
      <c r="AA749" s="83"/>
      <c r="AB749" s="83"/>
      <c r="AC749" s="84"/>
      <c r="AD749" s="79"/>
      <c r="AE749" s="79"/>
      <c r="AF749" s="79"/>
      <c r="AG749" s="79"/>
      <c r="AH749" s="79"/>
      <c r="AI749" s="79"/>
      <c r="AJ749" s="79"/>
      <c r="AK749" s="211"/>
      <c r="AL749" s="211"/>
      <c r="AM749" s="211"/>
      <c r="AN749" s="211"/>
      <c r="AO749" s="211"/>
      <c r="AP749" s="211"/>
      <c r="AQ749" s="211"/>
      <c r="AR749" s="211"/>
      <c r="AS749" s="211"/>
      <c r="AU749" t="s">
        <v>34</v>
      </c>
      <c r="AV749" t="str">
        <f>AU749</f>
        <v>Hygiene</v>
      </c>
      <c r="AW749" t="s">
        <v>6</v>
      </c>
    </row>
    <row r="750" spans="1:51" ht="14.9" hidden="1" customHeight="1" collapsed="1">
      <c r="A750" s="105" t="s">
        <v>31</v>
      </c>
      <c r="C750" s="76"/>
      <c r="D750" s="77"/>
      <c r="E750" s="81">
        <f>SUM(M750:P750)</f>
        <v>0.17652224651817974</v>
      </c>
      <c r="F750" s="82">
        <f t="shared" si="219"/>
        <v>0.67025555349297683</v>
      </c>
      <c r="G750" s="82">
        <f t="shared" si="220"/>
        <v>1.3616744955207247</v>
      </c>
      <c r="H750" s="82">
        <f t="shared" si="221"/>
        <v>1.4581821900844594</v>
      </c>
      <c r="I750" s="32">
        <f t="shared" si="222"/>
        <v>0</v>
      </c>
      <c r="J750" s="32">
        <f t="shared" si="230"/>
        <v>0</v>
      </c>
      <c r="K750" s="348">
        <f t="shared" si="228"/>
        <v>0</v>
      </c>
      <c r="L750" s="348">
        <f t="shared" si="225"/>
        <v>0</v>
      </c>
      <c r="M750" s="7">
        <f>-M217</f>
        <v>-4.4835640631231126E-2</v>
      </c>
      <c r="N750" s="7">
        <f>-N217</f>
        <v>4.6045914124224506E-2</v>
      </c>
      <c r="O750" s="7">
        <f>-O217</f>
        <v>-4.5612550532841571E-2</v>
      </c>
      <c r="P750" s="7">
        <f>-P217</f>
        <v>0.22092452355802794</v>
      </c>
      <c r="Q750" s="84">
        <v>1.0367063806582925E-2</v>
      </c>
      <c r="R750" s="83">
        <v>-6.9375544897404953E-2</v>
      </c>
      <c r="S750" s="83">
        <v>0.103073673942123</v>
      </c>
      <c r="T750" s="81">
        <v>0.62619036064167588</v>
      </c>
      <c r="U750" s="83">
        <v>1.9969703710730258E-2</v>
      </c>
      <c r="V750" s="83">
        <v>-4.0246226536507612E-2</v>
      </c>
      <c r="W750" s="83">
        <v>1.0600512170183247</v>
      </c>
      <c r="X750" s="81">
        <v>0.32189980132817725</v>
      </c>
      <c r="Y750" s="83">
        <v>0.65791871114165623</v>
      </c>
      <c r="Z750" s="83">
        <v>5.1725718831815808E-3</v>
      </c>
      <c r="AA750" s="83">
        <v>0.78541698954146655</v>
      </c>
      <c r="AB750" s="78">
        <v>9.6739175181550507E-3</v>
      </c>
      <c r="AG750" s="83"/>
      <c r="AH750" s="83"/>
      <c r="AI750" s="83"/>
      <c r="AJ750" s="83"/>
    </row>
    <row r="751" spans="1:51" s="116" customFormat="1" ht="14.9" customHeight="1">
      <c r="A751" s="109" t="s">
        <v>407</v>
      </c>
      <c r="B751" s="110"/>
      <c r="C751" s="111"/>
      <c r="D751" s="112"/>
      <c r="E751" s="113">
        <f t="shared" ref="E751:AF751" si="232">SUM(E2,E49,E107,E218,E277,E303,E444,E503)</f>
        <v>123.91038495409967</v>
      </c>
      <c r="F751" s="114">
        <f t="shared" si="232"/>
        <v>21.176240784489011</v>
      </c>
      <c r="G751" s="114">
        <f t="shared" si="232"/>
        <v>-22.704657162763024</v>
      </c>
      <c r="H751" s="114">
        <f t="shared" si="232"/>
        <v>2.8543447658582641</v>
      </c>
      <c r="I751" s="114">
        <f t="shared" si="232"/>
        <v>-2.1501739490365281</v>
      </c>
      <c r="J751" s="114">
        <f t="shared" si="232"/>
        <v>-157.78476207701863</v>
      </c>
      <c r="K751" s="357">
        <f>SUM(K2,K49,K107,K218,K277,K303,K444,K503)</f>
        <v>-291.2773934554578</v>
      </c>
      <c r="L751" s="357">
        <f>SUM(L2,L49,L107,L218,L277,L303,L444,L503)</f>
        <v>20.436349188329281</v>
      </c>
      <c r="M751" s="226">
        <f t="shared" si="232"/>
        <v>-0.76472700089400658</v>
      </c>
      <c r="N751" s="115">
        <f t="shared" si="232"/>
        <v>-2.5498476659753924</v>
      </c>
      <c r="O751" s="115">
        <f t="shared" si="232"/>
        <v>-40.066164820949197</v>
      </c>
      <c r="P751" s="113">
        <f t="shared" si="232"/>
        <v>167.29112444191827</v>
      </c>
      <c r="Q751" s="226">
        <f t="shared" si="232"/>
        <v>-6.1623388173941569</v>
      </c>
      <c r="R751" s="115">
        <f t="shared" si="232"/>
        <v>16.859329265854583</v>
      </c>
      <c r="S751" s="115">
        <f t="shared" si="232"/>
        <v>-7.7099475843354393</v>
      </c>
      <c r="T751" s="113">
        <f t="shared" si="232"/>
        <v>18.18919792036402</v>
      </c>
      <c r="U751" s="115">
        <f t="shared" si="232"/>
        <v>24.349117428046558</v>
      </c>
      <c r="V751" s="115">
        <f t="shared" si="232"/>
        <v>-6.0978063797472748</v>
      </c>
      <c r="W751" s="115">
        <f t="shared" si="232"/>
        <v>-6.7779645917689653</v>
      </c>
      <c r="X751" s="113">
        <f t="shared" si="232"/>
        <v>-34.178003619293335</v>
      </c>
      <c r="Y751" s="115">
        <f t="shared" si="232"/>
        <v>47.420117512159514</v>
      </c>
      <c r="Z751" s="115">
        <f t="shared" si="232"/>
        <v>-2.8084376644850195E-2</v>
      </c>
      <c r="AA751" s="115">
        <f t="shared" si="232"/>
        <v>-19.146507443661033</v>
      </c>
      <c r="AB751" s="113">
        <f t="shared" si="232"/>
        <v>-25.391180925995378</v>
      </c>
      <c r="AC751" s="226">
        <f t="shared" si="232"/>
        <v>-27.258278499693958</v>
      </c>
      <c r="AD751" s="115">
        <f t="shared" si="232"/>
        <v>37.150143792880684</v>
      </c>
      <c r="AE751" s="115">
        <f t="shared" si="232"/>
        <v>-8.620260821746804</v>
      </c>
      <c r="AF751" s="115">
        <f t="shared" si="232"/>
        <v>-3.4217784204764303</v>
      </c>
      <c r="AG751" s="115">
        <v>1.80505513040389</v>
      </c>
      <c r="AH751" s="115">
        <v>57.601222199055066</v>
      </c>
      <c r="AI751" s="115">
        <v>22.657360166812872</v>
      </c>
      <c r="AJ751" s="115">
        <v>-239.84839957329046</v>
      </c>
      <c r="AK751" s="218">
        <v>-0.55759703819099482</v>
      </c>
      <c r="AL751" s="218">
        <f>SUM(AL2,AL49,AL107,AL218,AL277,AL303,AL444,AL503)</f>
        <v>-10.603948353486285</v>
      </c>
      <c r="AM751" s="218">
        <f>SUM(AM2,AM49,AM107,AM218,AM277,AM303,AM444,AM503)</f>
        <v>-3.7538240144875541</v>
      </c>
      <c r="AN751" s="218">
        <f>SUM(AN2,AN49,AN107,AN218,AN277,AN303,AN444,AN503)</f>
        <v>-276.36202404929298</v>
      </c>
      <c r="AO751" s="218">
        <f>SUM(AO2,AO49,AO107,AO218,AO277,AO303,AO444,AO503)</f>
        <v>3.3549087146482535</v>
      </c>
      <c r="AP751" s="218">
        <f t="shared" ref="AP751:AR751" si="233">SUM(AP2,AP49,AP107,AP218,AP277,AP303,AP444,AP503)</f>
        <v>7.0814404736810284</v>
      </c>
      <c r="AQ751" s="218">
        <f t="shared" si="233"/>
        <v>4</v>
      </c>
      <c r="AR751" s="218">
        <f t="shared" si="233"/>
        <v>6</v>
      </c>
      <c r="AS751" s="321"/>
      <c r="AT751" s="4"/>
      <c r="AU751" s="117"/>
      <c r="AV751" s="117"/>
      <c r="AW751" s="117"/>
      <c r="AX751" s="117"/>
      <c r="AY751" s="117"/>
    </row>
    <row r="752" spans="1:51" s="117" customFormat="1" ht="14.9" hidden="1" customHeight="1">
      <c r="A752" s="28" t="s">
        <v>408</v>
      </c>
      <c r="B752" s="28" t="s">
        <v>221</v>
      </c>
      <c r="C752" s="137"/>
      <c r="D752" s="30" t="s">
        <v>218</v>
      </c>
      <c r="E752" s="138"/>
      <c r="F752" s="138"/>
      <c r="G752" s="138"/>
      <c r="H752" s="138"/>
      <c r="I752" s="139">
        <f>SUM(AC752:AF752)</f>
        <v>-74.15746159673273</v>
      </c>
      <c r="J752" s="32">
        <f t="shared" si="230"/>
        <v>0</v>
      </c>
      <c r="K752" s="348">
        <f t="shared" si="230"/>
        <v>0</v>
      </c>
      <c r="L752" s="348">
        <f t="shared" si="225"/>
        <v>0</v>
      </c>
      <c r="M752" s="294"/>
      <c r="N752" s="294"/>
      <c r="O752" s="294"/>
      <c r="P752" s="294"/>
      <c r="Q752" s="294"/>
      <c r="R752" s="294"/>
      <c r="S752" s="294"/>
      <c r="T752" s="295"/>
      <c r="U752" s="294"/>
      <c r="V752" s="294"/>
      <c r="W752" s="294"/>
      <c r="X752" s="295"/>
      <c r="Y752" s="250">
        <v>-6.7954023121115794</v>
      </c>
      <c r="Z752" s="250">
        <v>-9.1811574976834969</v>
      </c>
      <c r="AA752" s="250">
        <v>-14.835346745389097</v>
      </c>
      <c r="AB752" s="296">
        <v>-18.954407668788253</v>
      </c>
      <c r="AC752" s="133">
        <v>-9.5977253399999967</v>
      </c>
      <c r="AD752" s="60">
        <v>-25.651142474266869</v>
      </c>
      <c r="AE752" s="60">
        <v>-21.024462320000026</v>
      </c>
      <c r="AF752" s="60">
        <v>-17.884131462465845</v>
      </c>
      <c r="AG752" s="60">
        <v>0</v>
      </c>
      <c r="AH752" s="60">
        <v>0</v>
      </c>
      <c r="AI752" s="60">
        <v>0</v>
      </c>
      <c r="AJ752" s="60">
        <v>0</v>
      </c>
      <c r="AK752" s="209">
        <v>0</v>
      </c>
      <c r="AL752" s="209">
        <v>0</v>
      </c>
      <c r="AM752" s="209">
        <v>0</v>
      </c>
      <c r="AN752" s="209">
        <v>0</v>
      </c>
      <c r="AO752" s="209">
        <v>0</v>
      </c>
      <c r="AP752" s="209">
        <v>0</v>
      </c>
      <c r="AQ752" s="209">
        <v>0</v>
      </c>
      <c r="AR752" s="209">
        <v>0</v>
      </c>
      <c r="AS752" s="209"/>
      <c r="AT752" s="4"/>
      <c r="AU752" s="117" t="s">
        <v>31</v>
      </c>
      <c r="AV752" t="s">
        <v>446</v>
      </c>
      <c r="AW752" s="28" t="s">
        <v>1</v>
      </c>
    </row>
    <row r="753" spans="1:51" s="123" customFormat="1" ht="14.9" customHeight="1">
      <c r="A753" s="118" t="s">
        <v>409</v>
      </c>
      <c r="B753" s="119"/>
      <c r="C753" s="120"/>
      <c r="D753" s="121"/>
      <c r="E753" s="122">
        <f t="shared" ref="E753:X753" si="234">E751+E752</f>
        <v>123.91038495409967</v>
      </c>
      <c r="F753" s="122">
        <f t="shared" si="234"/>
        <v>21.176240784489011</v>
      </c>
      <c r="G753" s="122">
        <f t="shared" si="234"/>
        <v>-22.704657162763024</v>
      </c>
      <c r="H753" s="140">
        <f t="shared" si="234"/>
        <v>2.8543447658582641</v>
      </c>
      <c r="I753" s="297">
        <f>I751+I752</f>
        <v>-76.307635545769259</v>
      </c>
      <c r="J753" s="297">
        <f>J751+J752</f>
        <v>-157.78476207701863</v>
      </c>
      <c r="K753" s="358">
        <f>K751+K752</f>
        <v>-291.2773934554578</v>
      </c>
      <c r="L753" s="358">
        <f>L751+L752</f>
        <v>20.436349188329281</v>
      </c>
      <c r="M753" s="297">
        <f t="shared" si="234"/>
        <v>-0.76472700089400658</v>
      </c>
      <c r="N753" s="297">
        <f t="shared" si="234"/>
        <v>-2.5498476659753924</v>
      </c>
      <c r="O753" s="297">
        <f t="shared" si="234"/>
        <v>-40.066164820949197</v>
      </c>
      <c r="P753" s="297">
        <f t="shared" si="234"/>
        <v>167.29112444191827</v>
      </c>
      <c r="Q753" s="297">
        <f t="shared" si="234"/>
        <v>-6.1623388173941569</v>
      </c>
      <c r="R753" s="297">
        <f t="shared" si="234"/>
        <v>16.859329265854583</v>
      </c>
      <c r="S753" s="297">
        <f t="shared" si="234"/>
        <v>-7.7099475843354393</v>
      </c>
      <c r="T753" s="298">
        <f t="shared" si="234"/>
        <v>18.18919792036402</v>
      </c>
      <c r="U753" s="297">
        <f t="shared" si="234"/>
        <v>24.349117428046558</v>
      </c>
      <c r="V753" s="297">
        <f t="shared" si="234"/>
        <v>-6.0978063797472748</v>
      </c>
      <c r="W753" s="297">
        <f t="shared" si="234"/>
        <v>-6.7779645917689653</v>
      </c>
      <c r="X753" s="298">
        <f t="shared" si="234"/>
        <v>-34.178003619293335</v>
      </c>
      <c r="Y753" s="297">
        <f>Y751+Y752</f>
        <v>40.624715200047937</v>
      </c>
      <c r="Z753" s="297">
        <f t="shared" ref="Z753:AF753" si="235">Z751+Z752</f>
        <v>-9.2092418743283471</v>
      </c>
      <c r="AA753" s="297">
        <f t="shared" si="235"/>
        <v>-33.981854189050132</v>
      </c>
      <c r="AB753" s="298">
        <f t="shared" si="235"/>
        <v>-44.345588594783635</v>
      </c>
      <c r="AC753" s="141">
        <f t="shared" si="235"/>
        <v>-36.856003839693955</v>
      </c>
      <c r="AD753" s="140">
        <f t="shared" si="235"/>
        <v>11.499001318613814</v>
      </c>
      <c r="AE753" s="140">
        <f t="shared" si="235"/>
        <v>-29.64472314174683</v>
      </c>
      <c r="AF753" s="140">
        <f t="shared" si="235"/>
        <v>-21.305909882942274</v>
      </c>
      <c r="AG753" s="140">
        <v>1.8050551304038902</v>
      </c>
      <c r="AH753" s="140">
        <v>57.601222199055066</v>
      </c>
      <c r="AI753" s="140">
        <v>22.657360166812872</v>
      </c>
      <c r="AJ753" s="140">
        <v>-239.84839957329046</v>
      </c>
      <c r="AK753" s="219">
        <v>-0.55759703819099482</v>
      </c>
      <c r="AL753" s="219">
        <f t="shared" ref="AL753:AR753" si="236">AL751+AL752</f>
        <v>-10.603948353486285</v>
      </c>
      <c r="AM753" s="219">
        <f t="shared" si="236"/>
        <v>-3.7538240144875541</v>
      </c>
      <c r="AN753" s="219">
        <f t="shared" si="236"/>
        <v>-276.36202404929298</v>
      </c>
      <c r="AO753" s="219">
        <f t="shared" si="236"/>
        <v>3.3549087146482535</v>
      </c>
      <c r="AP753" s="219">
        <f t="shared" si="236"/>
        <v>7.0814404736810284</v>
      </c>
      <c r="AQ753" s="219">
        <f t="shared" si="236"/>
        <v>4</v>
      </c>
      <c r="AR753" s="219">
        <f t="shared" si="236"/>
        <v>6</v>
      </c>
      <c r="AS753" s="219">
        <f>SUM(AK753:AN753)</f>
        <v>-291.2773934554578</v>
      </c>
      <c r="AT753" s="4">
        <v>0</v>
      </c>
      <c r="AU753" s="117"/>
      <c r="AV753" s="117"/>
      <c r="AW753" s="117"/>
      <c r="AX753" s="117"/>
      <c r="AY753" s="117"/>
    </row>
    <row r="754" spans="1:51" hidden="1">
      <c r="A754" s="116"/>
      <c r="B754" s="116"/>
      <c r="C754" s="116"/>
      <c r="D754" s="124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AA754" s="83"/>
      <c r="AB754" s="83"/>
      <c r="AC754" s="83">
        <v>0</v>
      </c>
      <c r="AD754" s="83">
        <v>0</v>
      </c>
      <c r="AE754" s="83">
        <v>0</v>
      </c>
      <c r="AF754" s="83">
        <v>3.5527136788005009E-15</v>
      </c>
      <c r="AG754" s="83">
        <v>0</v>
      </c>
      <c r="AH754" s="83">
        <v>0</v>
      </c>
      <c r="AI754" s="83">
        <v>0</v>
      </c>
      <c r="AJ754" s="83">
        <v>0</v>
      </c>
      <c r="AK754" s="206">
        <v>0</v>
      </c>
      <c r="AL754" s="206">
        <v>0</v>
      </c>
      <c r="AM754" s="206">
        <v>0</v>
      </c>
      <c r="AN754" s="206">
        <v>0</v>
      </c>
      <c r="AO754" s="206">
        <v>0</v>
      </c>
      <c r="AP754" s="206">
        <v>7.0814404736810284</v>
      </c>
      <c r="AQ754" s="206">
        <v>4</v>
      </c>
      <c r="AR754" s="206">
        <v>6</v>
      </c>
    </row>
    <row r="755" spans="1:51" s="54" customFormat="1" hidden="1">
      <c r="D755" s="220" t="s">
        <v>410</v>
      </c>
      <c r="E755" s="221">
        <v>0</v>
      </c>
      <c r="F755" s="221">
        <v>0</v>
      </c>
      <c r="G755" s="221">
        <v>0</v>
      </c>
      <c r="H755" s="221">
        <v>-5.3726784461360921E-6</v>
      </c>
      <c r="I755" s="221">
        <v>-3.5527136788005009E-15</v>
      </c>
      <c r="J755" s="221">
        <v>0</v>
      </c>
      <c r="K755" s="222">
        <v>0</v>
      </c>
      <c r="L755" s="222"/>
      <c r="M755" s="253">
        <v>0</v>
      </c>
      <c r="N755" s="253">
        <v>0</v>
      </c>
      <c r="O755" s="253">
        <v>0</v>
      </c>
      <c r="P755" s="253">
        <v>0</v>
      </c>
      <c r="Q755" s="253">
        <v>-0.21769357206158713</v>
      </c>
      <c r="R755" s="253">
        <v>3.4149142995616444E-3</v>
      </c>
      <c r="S755" s="253">
        <v>0.21427865776202282</v>
      </c>
      <c r="T755" s="253">
        <v>0</v>
      </c>
      <c r="U755" s="253">
        <v>0</v>
      </c>
      <c r="V755" s="253">
        <v>0</v>
      </c>
      <c r="W755" s="253">
        <v>0</v>
      </c>
      <c r="X755" s="253">
        <v>0</v>
      </c>
      <c r="Y755" s="253">
        <v>-4.6792482659695338</v>
      </c>
      <c r="Z755" s="253">
        <v>4.7614453889918806E-2</v>
      </c>
      <c r="AA755" s="253">
        <v>-1.3395986842919427E-2</v>
      </c>
      <c r="AB755" s="253">
        <v>4.6450244262440918</v>
      </c>
      <c r="AC755" s="221">
        <v>0</v>
      </c>
      <c r="AD755" s="221">
        <v>0</v>
      </c>
      <c r="AE755" s="221">
        <v>0</v>
      </c>
      <c r="AF755" s="221">
        <v>3.5527136788005009E-15</v>
      </c>
      <c r="AG755" s="83">
        <v>0</v>
      </c>
      <c r="AH755" s="83">
        <v>0</v>
      </c>
      <c r="AI755" s="83">
        <v>0</v>
      </c>
      <c r="AJ755" s="83">
        <v>0</v>
      </c>
      <c r="AK755" s="206">
        <v>0</v>
      </c>
      <c r="AL755" s="206">
        <v>0</v>
      </c>
      <c r="AM755" s="206">
        <v>0</v>
      </c>
      <c r="AN755" s="206">
        <v>0</v>
      </c>
      <c r="AO755" s="206">
        <v>0</v>
      </c>
      <c r="AP755" s="206">
        <v>7.0814404736810284</v>
      </c>
      <c r="AQ755" s="206">
        <v>4</v>
      </c>
      <c r="AR755" s="206">
        <v>6</v>
      </c>
      <c r="AS755" s="206"/>
      <c r="AT755" s="318"/>
    </row>
    <row r="756" spans="1:51" hidden="1">
      <c r="F756" s="223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253" t="s">
        <v>411</v>
      </c>
      <c r="Z756" s="221"/>
      <c r="AA756" s="253"/>
      <c r="AB756" s="253"/>
      <c r="AG756" s="83"/>
      <c r="AH756" s="83"/>
      <c r="AI756" s="83"/>
      <c r="AJ756" s="83"/>
    </row>
    <row r="757" spans="1:51" hidden="1">
      <c r="G757" s="223"/>
      <c r="H757" s="223"/>
      <c r="I757" s="223"/>
      <c r="J757" s="223"/>
      <c r="K757" s="327">
        <f>K753-SUM(AK753:AN753)</f>
        <v>0</v>
      </c>
      <c r="L757" s="327"/>
    </row>
    <row r="758" spans="1:51" hidden="1">
      <c r="H758" s="125"/>
      <c r="I758" s="125"/>
      <c r="J758" s="125"/>
      <c r="K758" s="328"/>
      <c r="L758" s="328"/>
    </row>
  </sheetData>
  <autoFilter ref="A1:AZ758" xr:uid="{4809D444-F7A3-4D62-9035-1045AC438D4A}">
    <filterColumn colId="11">
      <filters>
        <filter val="(0.0007)"/>
        <filter val="(0.0033)"/>
        <filter val="(0.0043)"/>
        <filter val="(0.0051)"/>
        <filter val="(0.0058)"/>
        <filter val="(0.0061)"/>
        <filter val="(0.0063)"/>
        <filter val="(0.0065)"/>
        <filter val="(0.0122)"/>
        <filter val="(0.0155)"/>
        <filter val="(0.0208)"/>
        <filter val="(0.0219)"/>
        <filter val="(0.0293)"/>
        <filter val="(0.0339)"/>
        <filter val="(0.0362)"/>
        <filter val="(0.0459)"/>
        <filter val="(0.0598)"/>
        <filter val="(0.0749)"/>
        <filter val="(0.0971)"/>
        <filter val="(0.1622)"/>
        <filter val="(0.1757)"/>
        <filter val="(0.1786)"/>
        <filter val="(0.1808)"/>
        <filter val="(0.2637)"/>
        <filter val="(0.5969)"/>
        <filter val="(0.6390)"/>
        <filter val="(0.7655)"/>
        <filter val="(1.5256)"/>
        <filter val="(2.5361)"/>
        <filter val="(4.5040)"/>
        <filter val="(8.4346)"/>
        <filter val="(9.7827)"/>
        <filter val="0.0000"/>
        <filter val="0.0005"/>
        <filter val="0.0008"/>
        <filter val="0.0009"/>
        <filter val="0.0015"/>
        <filter val="0.0032"/>
        <filter val="0.0051"/>
        <filter val="0.0057"/>
        <filter val="0.0082"/>
        <filter val="0.0090"/>
        <filter val="0.0113"/>
        <filter val="0.0154"/>
        <filter val="0.0169"/>
        <filter val="0.0182"/>
        <filter val="0.0222"/>
        <filter val="0.0279"/>
        <filter val="0.0363"/>
        <filter val="0.0487"/>
        <filter val="0.0596"/>
        <filter val="0.0702"/>
        <filter val="0.0776"/>
        <filter val="0.1028"/>
        <filter val="0.1118"/>
        <filter val="0.1603"/>
        <filter val="0.2118"/>
        <filter val="0.2213"/>
        <filter val="0.2219"/>
        <filter val="0.2412"/>
        <filter val="0.2813"/>
        <filter val="0.3447"/>
        <filter val="0.4122"/>
        <filter val="0.8966"/>
        <filter val="10.6793"/>
        <filter val="11.3747"/>
        <filter val="11.9716"/>
        <filter val="2.7888"/>
        <filter val="20.4363"/>
        <filter val="5.0384"/>
        <filter val="5.6611"/>
        <filter val="5.8232"/>
        <filter val="6.0000"/>
        <filter val="6.6375"/>
        <filter val="8.9899"/>
      </filters>
    </filterColumn>
  </autoFilter>
  <pageMargins left="0.23622047244094491" right="0.23622047244094491" top="0.11811023622047245" bottom="0.11811023622047245" header="0.31496062992125984" footer="0.31496062992125984"/>
  <pageSetup paperSize="9" scale="41" fitToHeight="0" orientation="portrait" r:id="rId1"/>
  <rowBreaks count="2" manualBreakCount="2">
    <brk id="217" max="43" man="1"/>
    <brk id="502" max="43" man="1"/>
  </rowBreaks>
  <customProperties>
    <customPr name="EpmWorksheetKeyString_GU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1" tint="0.499984740745262"/>
    <pageSetUpPr fitToPage="1"/>
  </sheetPr>
  <dimension ref="A1:AN90"/>
  <sheetViews>
    <sheetView showGridLines="0" view="pageBreakPreview" zoomScale="80" zoomScaleNormal="70" zoomScaleSheetLayoutView="80" workbookViewId="0">
      <pane ySplit="3" topLeftCell="A4" activePane="bottomLeft" state="frozen"/>
      <selection activeCell="G5" sqref="G5"/>
      <selection pane="bottomLeft"/>
    </sheetView>
  </sheetViews>
  <sheetFormatPr defaultColWidth="9.1796875" defaultRowHeight="14.5" outlineLevelRow="1"/>
  <cols>
    <col min="1" max="1" width="16.81640625" customWidth="1"/>
    <col min="2" max="2" width="38.81640625" customWidth="1"/>
    <col min="3" max="3" width="16.81640625" customWidth="1"/>
    <col min="4" max="5" width="24.81640625" customWidth="1"/>
    <col min="6" max="6" width="12.81640625" customWidth="1"/>
    <col min="7" max="7" width="17.81640625" customWidth="1"/>
    <col min="8" max="8" width="21.1796875" customWidth="1"/>
    <col min="9" max="9" width="11.1796875" style="325" customWidth="1"/>
    <col min="10" max="22" width="9.1796875" style="325"/>
    <col min="23" max="23" width="9.1796875" customWidth="1"/>
  </cols>
  <sheetData>
    <row r="1" spans="1:20">
      <c r="A1" s="10"/>
      <c r="B1" s="11" t="s">
        <v>568</v>
      </c>
    </row>
    <row r="2" spans="1:20" ht="26">
      <c r="A2" s="12" t="s">
        <v>73</v>
      </c>
      <c r="E2" s="13"/>
      <c r="F2" s="9"/>
      <c r="G2" s="243"/>
      <c r="H2" s="9"/>
    </row>
    <row r="3" spans="1:20" ht="29">
      <c r="A3" s="277" t="s">
        <v>569</v>
      </c>
      <c r="B3" s="277" t="s">
        <v>570</v>
      </c>
      <c r="C3" s="277" t="s">
        <v>571</v>
      </c>
      <c r="D3" s="277" t="s">
        <v>572</v>
      </c>
      <c r="E3" s="277" t="s">
        <v>573</v>
      </c>
      <c r="F3" s="277" t="s">
        <v>574</v>
      </c>
      <c r="G3" s="277" t="s">
        <v>575</v>
      </c>
      <c r="H3" s="277" t="s">
        <v>576</v>
      </c>
      <c r="I3" s="342" t="s">
        <v>74</v>
      </c>
    </row>
    <row r="4" spans="1:20" outlineLevel="1">
      <c r="A4" s="224">
        <v>2565</v>
      </c>
      <c r="B4" s="224" t="s">
        <v>75</v>
      </c>
      <c r="C4" s="146" t="s">
        <v>579</v>
      </c>
      <c r="D4" s="224" t="s">
        <v>586</v>
      </c>
      <c r="E4" s="143" t="s">
        <v>76</v>
      </c>
      <c r="F4" s="144">
        <v>1</v>
      </c>
      <c r="G4" s="147">
        <v>60.954745716791891</v>
      </c>
      <c r="H4" s="147">
        <v>3.5471520000000001</v>
      </c>
      <c r="I4" s="325">
        <v>1</v>
      </c>
    </row>
    <row r="5" spans="1:20" outlineLevel="1">
      <c r="A5" s="224">
        <v>2565</v>
      </c>
      <c r="B5" s="224" t="s">
        <v>77</v>
      </c>
      <c r="C5" s="146" t="s">
        <v>580</v>
      </c>
      <c r="D5" s="224" t="s">
        <v>587</v>
      </c>
      <c r="E5" s="143" t="s">
        <v>4</v>
      </c>
      <c r="F5" s="164">
        <v>0.97799999999999998</v>
      </c>
      <c r="G5" s="147">
        <v>116.08835634894368</v>
      </c>
      <c r="H5" s="147">
        <v>51.336422536119059</v>
      </c>
      <c r="I5" s="325">
        <v>1</v>
      </c>
    </row>
    <row r="6" spans="1:20" ht="29" outlineLevel="1">
      <c r="A6" s="143">
        <v>2565</v>
      </c>
      <c r="B6" s="143" t="s">
        <v>32</v>
      </c>
      <c r="C6" s="146" t="s">
        <v>581</v>
      </c>
      <c r="D6" s="143" t="s">
        <v>588</v>
      </c>
      <c r="E6" s="143" t="s">
        <v>5</v>
      </c>
      <c r="F6" s="144">
        <v>1</v>
      </c>
      <c r="G6" s="147">
        <v>1409.557950507032</v>
      </c>
      <c r="H6" s="147">
        <v>1756.4733199921413</v>
      </c>
      <c r="I6" s="343">
        <v>1</v>
      </c>
      <c r="K6" s="325">
        <f>1247+166</f>
        <v>1413</v>
      </c>
    </row>
    <row r="7" spans="1:20" outlineLevel="1">
      <c r="A7" s="143">
        <v>2565</v>
      </c>
      <c r="B7" s="143" t="s">
        <v>78</v>
      </c>
      <c r="C7" s="146" t="s">
        <v>582</v>
      </c>
      <c r="D7" s="143" t="s">
        <v>589</v>
      </c>
      <c r="E7" s="143" t="s">
        <v>79</v>
      </c>
      <c r="F7" s="144">
        <v>0.85</v>
      </c>
      <c r="G7" s="145">
        <v>6.9247982512457877</v>
      </c>
      <c r="H7" s="145">
        <v>15.571100917431194</v>
      </c>
      <c r="I7" s="325">
        <v>1</v>
      </c>
    </row>
    <row r="8" spans="1:20">
      <c r="A8" s="148" t="s">
        <v>577</v>
      </c>
      <c r="B8" s="149"/>
      <c r="C8" s="150"/>
      <c r="D8" s="149"/>
      <c r="E8" s="149"/>
      <c r="F8" s="151"/>
      <c r="G8" s="152">
        <f>SUM(G4:G7)</f>
        <v>1593.5258508240136</v>
      </c>
      <c r="H8" s="152">
        <f>SUM(H4:H7)</f>
        <v>1826.9279954456917</v>
      </c>
    </row>
    <row r="9" spans="1:20" outlineLevel="1">
      <c r="A9" s="143">
        <v>2564</v>
      </c>
      <c r="B9" s="143" t="s">
        <v>80</v>
      </c>
      <c r="C9" s="146" t="s">
        <v>583</v>
      </c>
      <c r="D9" s="143" t="s">
        <v>590</v>
      </c>
      <c r="E9" s="143" t="s">
        <v>4</v>
      </c>
      <c r="F9" s="144">
        <v>1</v>
      </c>
      <c r="G9" s="147">
        <v>18.256000000000004</v>
      </c>
      <c r="H9" s="145">
        <v>0</v>
      </c>
    </row>
    <row r="10" spans="1:20" outlineLevel="1">
      <c r="A10" s="143">
        <v>2564</v>
      </c>
      <c r="B10" s="143" t="s">
        <v>81</v>
      </c>
      <c r="C10" s="146" t="s">
        <v>584</v>
      </c>
      <c r="D10" s="143" t="s">
        <v>591</v>
      </c>
      <c r="E10" s="143" t="s">
        <v>79</v>
      </c>
      <c r="F10" s="144">
        <v>1</v>
      </c>
      <c r="G10" s="147">
        <v>76.410402870000013</v>
      </c>
      <c r="H10" s="145">
        <v>44</v>
      </c>
      <c r="I10" s="325">
        <v>1</v>
      </c>
    </row>
    <row r="11" spans="1:20" outlineLevel="1">
      <c r="A11" s="143">
        <v>2564</v>
      </c>
      <c r="B11" s="143" t="s">
        <v>82</v>
      </c>
      <c r="C11" s="146" t="s">
        <v>585</v>
      </c>
      <c r="D11" s="143" t="s">
        <v>592</v>
      </c>
      <c r="E11" s="143" t="s">
        <v>83</v>
      </c>
      <c r="F11" s="144">
        <v>1</v>
      </c>
      <c r="G11" s="147">
        <v>15.365464009092124</v>
      </c>
      <c r="H11" s="145">
        <v>49</v>
      </c>
    </row>
    <row r="12" spans="1:20">
      <c r="A12" s="148" t="s">
        <v>578</v>
      </c>
      <c r="B12" s="149"/>
      <c r="C12" s="150"/>
      <c r="D12" s="149"/>
      <c r="E12" s="149"/>
      <c r="F12" s="151"/>
      <c r="G12" s="152">
        <f>SUM(G9:G11)</f>
        <v>110.03186687909214</v>
      </c>
      <c r="H12" s="152">
        <f>SUM(H9:H11)</f>
        <v>93</v>
      </c>
    </row>
    <row r="13" spans="1:20" outlineLevel="1">
      <c r="A13" s="143">
        <v>2563</v>
      </c>
      <c r="B13" s="143" t="s">
        <v>84</v>
      </c>
      <c r="C13" s="146" t="s">
        <v>599</v>
      </c>
      <c r="D13" s="143" t="s">
        <v>594</v>
      </c>
      <c r="E13" s="143" t="s">
        <v>79</v>
      </c>
      <c r="F13" s="144">
        <v>1</v>
      </c>
      <c r="G13" s="147">
        <v>13.312148225959424</v>
      </c>
      <c r="H13" s="145">
        <v>23</v>
      </c>
      <c r="I13" s="325">
        <v>1</v>
      </c>
    </row>
    <row r="14" spans="1:20" outlineLevel="1">
      <c r="A14" s="153">
        <v>2563</v>
      </c>
      <c r="B14" s="153" t="s">
        <v>85</v>
      </c>
      <c r="C14" s="154" t="s">
        <v>600</v>
      </c>
      <c r="D14" s="153" t="s">
        <v>595</v>
      </c>
      <c r="E14" s="153" t="s">
        <v>86</v>
      </c>
      <c r="F14" s="155">
        <v>0.5</v>
      </c>
      <c r="G14" s="156">
        <v>0</v>
      </c>
      <c r="H14" s="157">
        <v>11</v>
      </c>
      <c r="T14" s="325">
        <v>128</v>
      </c>
    </row>
    <row r="15" spans="1:20" outlineLevel="1">
      <c r="A15" s="143">
        <v>2563</v>
      </c>
      <c r="B15" s="143" t="s">
        <v>87</v>
      </c>
      <c r="C15" s="146" t="s">
        <v>601</v>
      </c>
      <c r="D15" s="143" t="s">
        <v>596</v>
      </c>
      <c r="E15" s="143" t="s">
        <v>79</v>
      </c>
      <c r="F15" s="144">
        <v>1</v>
      </c>
      <c r="G15" s="147">
        <v>9.2399818662828412</v>
      </c>
      <c r="H15" s="145">
        <v>9</v>
      </c>
      <c r="I15" s="325">
        <v>1</v>
      </c>
      <c r="T15" s="325">
        <v>550</v>
      </c>
    </row>
    <row r="16" spans="1:20" outlineLevel="1">
      <c r="A16" s="143">
        <v>2563</v>
      </c>
      <c r="B16" s="143" t="s">
        <v>88</v>
      </c>
      <c r="C16" s="146" t="s">
        <v>603</v>
      </c>
      <c r="D16" s="143" t="s">
        <v>597</v>
      </c>
      <c r="E16" s="143" t="s">
        <v>79</v>
      </c>
      <c r="F16" s="144">
        <v>0.7</v>
      </c>
      <c r="G16" s="144"/>
      <c r="H16" s="145">
        <v>30</v>
      </c>
      <c r="R16" s="325" t="s">
        <v>89</v>
      </c>
      <c r="T16" s="325">
        <v>323</v>
      </c>
    </row>
    <row r="17" spans="1:18" ht="29" outlineLevel="1">
      <c r="A17" s="143">
        <v>2563</v>
      </c>
      <c r="B17" s="143" t="s">
        <v>33</v>
      </c>
      <c r="C17" s="146" t="s">
        <v>602</v>
      </c>
      <c r="D17" s="143" t="s">
        <v>598</v>
      </c>
      <c r="E17" s="143" t="s">
        <v>5</v>
      </c>
      <c r="F17" s="144">
        <v>1</v>
      </c>
      <c r="G17" s="147">
        <v>1986.338963268345</v>
      </c>
      <c r="H17" s="145">
        <f>2.17*1000</f>
        <v>2170</v>
      </c>
      <c r="I17" s="325">
        <v>1</v>
      </c>
      <c r="R17" s="325" t="s">
        <v>90</v>
      </c>
    </row>
    <row r="18" spans="1:18">
      <c r="A18" s="148" t="s">
        <v>593</v>
      </c>
      <c r="B18" s="149"/>
      <c r="C18" s="150"/>
      <c r="D18" s="149"/>
      <c r="E18" s="149"/>
      <c r="F18" s="151"/>
      <c r="G18" s="152">
        <f>SUM(G13:G17)</f>
        <v>2008.8910933605873</v>
      </c>
      <c r="H18" s="152">
        <f>SUM(H13:H17)</f>
        <v>2243</v>
      </c>
    </row>
    <row r="19" spans="1:18" outlineLevel="1">
      <c r="A19" s="143">
        <v>2562</v>
      </c>
      <c r="B19" s="143" t="s">
        <v>91</v>
      </c>
      <c r="C19" s="146" t="s">
        <v>606</v>
      </c>
      <c r="D19" s="143" t="s">
        <v>591</v>
      </c>
      <c r="E19" s="143" t="s">
        <v>79</v>
      </c>
      <c r="F19" s="144">
        <v>1</v>
      </c>
      <c r="G19" s="145">
        <v>23.543399760000003</v>
      </c>
      <c r="H19" s="145">
        <v>40</v>
      </c>
      <c r="I19" s="325">
        <v>1</v>
      </c>
    </row>
    <row r="20" spans="1:18" outlineLevel="1">
      <c r="A20" s="143">
        <v>2562</v>
      </c>
      <c r="B20" s="143" t="s">
        <v>92</v>
      </c>
      <c r="C20" s="146" t="s">
        <v>607</v>
      </c>
      <c r="D20" s="143" t="s">
        <v>608</v>
      </c>
      <c r="E20" s="143" t="s">
        <v>93</v>
      </c>
      <c r="F20" s="144">
        <v>1</v>
      </c>
      <c r="G20" s="145">
        <v>67.796699321702931</v>
      </c>
      <c r="H20" s="145">
        <v>30</v>
      </c>
      <c r="I20" s="325">
        <v>1</v>
      </c>
    </row>
    <row r="21" spans="1:18" outlineLevel="1">
      <c r="A21" s="143">
        <v>2562</v>
      </c>
      <c r="B21" s="143" t="s">
        <v>94</v>
      </c>
      <c r="C21" s="146" t="s">
        <v>609</v>
      </c>
      <c r="D21" s="143" t="s">
        <v>610</v>
      </c>
      <c r="E21" s="143" t="s">
        <v>4</v>
      </c>
      <c r="F21" s="144">
        <v>1</v>
      </c>
      <c r="G21" s="145">
        <v>2.7557670975865407</v>
      </c>
      <c r="H21" s="145">
        <v>18</v>
      </c>
      <c r="I21" s="325">
        <v>1</v>
      </c>
    </row>
    <row r="22" spans="1:18" outlineLevel="1">
      <c r="A22" s="143">
        <v>2562</v>
      </c>
      <c r="B22" s="143" t="s">
        <v>95</v>
      </c>
      <c r="C22" s="146" t="s">
        <v>611</v>
      </c>
      <c r="D22" s="143" t="s">
        <v>612</v>
      </c>
      <c r="E22" s="143" t="s">
        <v>96</v>
      </c>
      <c r="F22" s="144">
        <v>0.38564300000000001</v>
      </c>
      <c r="G22" s="145">
        <v>124.27790619152856</v>
      </c>
      <c r="H22" s="145">
        <v>613.20000000000005</v>
      </c>
      <c r="I22" s="325">
        <v>1</v>
      </c>
      <c r="J22" s="326"/>
      <c r="K22" s="326"/>
    </row>
    <row r="23" spans="1:18" outlineLevel="1">
      <c r="A23" s="143">
        <v>2562</v>
      </c>
      <c r="B23" s="143" t="s">
        <v>97</v>
      </c>
      <c r="C23" s="146" t="s">
        <v>613</v>
      </c>
      <c r="D23" s="143" t="s">
        <v>614</v>
      </c>
      <c r="E23" s="143" t="s">
        <v>8</v>
      </c>
      <c r="F23" s="144">
        <v>1</v>
      </c>
      <c r="G23" s="145">
        <v>30.418112584308833</v>
      </c>
      <c r="H23" s="145">
        <v>137</v>
      </c>
      <c r="I23" s="325">
        <v>1</v>
      </c>
      <c r="J23" s="326"/>
      <c r="K23" s="326"/>
    </row>
    <row r="24" spans="1:18" outlineLevel="1">
      <c r="A24" s="143">
        <v>2562</v>
      </c>
      <c r="B24" s="143" t="s">
        <v>98</v>
      </c>
      <c r="C24" s="146" t="s">
        <v>615</v>
      </c>
      <c r="D24" s="143" t="s">
        <v>616</v>
      </c>
      <c r="E24" s="143" t="s">
        <v>93</v>
      </c>
      <c r="F24" s="144">
        <v>0.8</v>
      </c>
      <c r="G24" s="145">
        <v>108.75302900235218</v>
      </c>
      <c r="H24" s="145">
        <v>17.5</v>
      </c>
      <c r="I24" s="325">
        <v>1</v>
      </c>
    </row>
    <row r="25" spans="1:18" outlineLevel="1">
      <c r="A25" s="143">
        <v>2562</v>
      </c>
      <c r="B25" s="143" t="s">
        <v>99</v>
      </c>
      <c r="C25" s="146" t="s">
        <v>617</v>
      </c>
      <c r="D25" s="143" t="s">
        <v>596</v>
      </c>
      <c r="E25" s="143" t="s">
        <v>100</v>
      </c>
      <c r="F25" s="144">
        <v>1</v>
      </c>
      <c r="G25" s="145">
        <v>27.878735249953237</v>
      </c>
      <c r="H25" s="145">
        <v>70</v>
      </c>
      <c r="I25" s="325">
        <v>1</v>
      </c>
    </row>
    <row r="26" spans="1:18" outlineLevel="1">
      <c r="A26" s="143">
        <v>2562</v>
      </c>
      <c r="B26" s="143" t="s">
        <v>101</v>
      </c>
      <c r="C26" s="146" t="s">
        <v>618</v>
      </c>
      <c r="D26" s="143" t="s">
        <v>591</v>
      </c>
      <c r="E26" s="143" t="s">
        <v>79</v>
      </c>
      <c r="F26" s="144">
        <v>1</v>
      </c>
      <c r="G26" s="145">
        <v>29.951045449999999</v>
      </c>
      <c r="H26" s="145">
        <v>32.658999999999999</v>
      </c>
      <c r="I26" s="325">
        <v>1</v>
      </c>
    </row>
    <row r="27" spans="1:18" outlineLevel="1">
      <c r="A27" s="143">
        <v>2562</v>
      </c>
      <c r="B27" s="143" t="s">
        <v>102</v>
      </c>
      <c r="C27" s="146" t="s">
        <v>619</v>
      </c>
      <c r="D27" s="143" t="s">
        <v>612</v>
      </c>
      <c r="E27" s="143" t="s">
        <v>8</v>
      </c>
      <c r="F27" s="144">
        <v>0.5</v>
      </c>
      <c r="G27" s="158">
        <v>0</v>
      </c>
      <c r="H27" s="145">
        <f>480-H46</f>
        <v>240</v>
      </c>
    </row>
    <row r="28" spans="1:18" outlineLevel="1">
      <c r="A28" s="143">
        <v>2562</v>
      </c>
      <c r="B28" s="143" t="s">
        <v>103</v>
      </c>
      <c r="C28" s="146" t="s">
        <v>619</v>
      </c>
      <c r="D28" s="143" t="s">
        <v>612</v>
      </c>
      <c r="E28" s="143" t="s">
        <v>8</v>
      </c>
      <c r="F28" s="144">
        <v>0.5</v>
      </c>
      <c r="G28" s="158">
        <v>0</v>
      </c>
      <c r="H28" s="145">
        <f>219/2</f>
        <v>109.5</v>
      </c>
    </row>
    <row r="29" spans="1:18">
      <c r="A29" s="148" t="s">
        <v>604</v>
      </c>
      <c r="B29" s="149"/>
      <c r="C29" s="150"/>
      <c r="D29" s="149"/>
      <c r="E29" s="149"/>
      <c r="F29" s="151"/>
      <c r="G29" s="152">
        <f>SUM(G19:G28)</f>
        <v>415.37469465743226</v>
      </c>
      <c r="H29" s="152">
        <f>SUM(H19:H28)</f>
        <v>1307.8589999999999</v>
      </c>
    </row>
    <row r="30" spans="1:18" outlineLevel="1">
      <c r="A30" s="143">
        <v>2561</v>
      </c>
      <c r="B30" s="143" t="s">
        <v>26</v>
      </c>
      <c r="C30" s="159" t="s">
        <v>620</v>
      </c>
      <c r="D30" s="143" t="s">
        <v>591</v>
      </c>
      <c r="E30" s="143" t="s">
        <v>104</v>
      </c>
      <c r="F30" s="144">
        <f>1/3</f>
        <v>0.33333333333333331</v>
      </c>
      <c r="G30" s="145">
        <v>387.82959089696448</v>
      </c>
      <c r="H30" s="145">
        <f>(1100+1300)*33.3333%</f>
        <v>799.99919999999997</v>
      </c>
      <c r="I30" s="325">
        <v>1</v>
      </c>
    </row>
    <row r="31" spans="1:18" outlineLevel="1">
      <c r="A31" s="143">
        <v>2561</v>
      </c>
      <c r="B31" s="143" t="s">
        <v>105</v>
      </c>
      <c r="C31" s="159" t="s">
        <v>621</v>
      </c>
      <c r="D31" s="143" t="s">
        <v>622</v>
      </c>
      <c r="E31" s="143" t="s">
        <v>106</v>
      </c>
      <c r="F31" s="144">
        <v>1</v>
      </c>
      <c r="G31" s="145">
        <v>42.66072292150271</v>
      </c>
      <c r="H31" s="145">
        <v>3.6</v>
      </c>
      <c r="I31" s="325">
        <v>1</v>
      </c>
    </row>
    <row r="32" spans="1:18" outlineLevel="1">
      <c r="A32" s="143">
        <v>2561</v>
      </c>
      <c r="B32" s="143" t="s">
        <v>68</v>
      </c>
      <c r="C32" s="159" t="s">
        <v>623</v>
      </c>
      <c r="D32" s="143" t="s">
        <v>590</v>
      </c>
      <c r="E32" s="143" t="s">
        <v>4</v>
      </c>
      <c r="F32" s="144">
        <v>0.74</v>
      </c>
      <c r="G32" s="145">
        <v>93.308840480079709</v>
      </c>
      <c r="H32" s="145">
        <v>70</v>
      </c>
      <c r="I32" s="325">
        <v>1</v>
      </c>
    </row>
    <row r="33" spans="1:9" outlineLevel="1">
      <c r="A33" s="143">
        <v>2561</v>
      </c>
      <c r="B33" s="143" t="s">
        <v>107</v>
      </c>
      <c r="C33" s="159" t="s">
        <v>624</v>
      </c>
      <c r="D33" s="143" t="s">
        <v>625</v>
      </c>
      <c r="E33" s="143" t="s">
        <v>93</v>
      </c>
      <c r="F33" s="144">
        <v>1</v>
      </c>
      <c r="G33" s="145">
        <v>81.022924206640724</v>
      </c>
      <c r="H33" s="145">
        <v>50</v>
      </c>
      <c r="I33" s="325">
        <v>1</v>
      </c>
    </row>
    <row r="34" spans="1:9" outlineLevel="1">
      <c r="A34" s="143">
        <v>2561</v>
      </c>
      <c r="B34" s="143" t="s">
        <v>27</v>
      </c>
      <c r="C34" s="146" t="s">
        <v>626</v>
      </c>
      <c r="D34" s="143" t="s">
        <v>627</v>
      </c>
      <c r="E34" s="143" t="s">
        <v>9</v>
      </c>
      <c r="F34" s="144">
        <v>0.74</v>
      </c>
      <c r="G34" s="147">
        <v>191.69674197010977</v>
      </c>
      <c r="H34" s="147">
        <f>500*74%-H65</f>
        <v>155</v>
      </c>
    </row>
    <row r="35" spans="1:9" ht="29" outlineLevel="1">
      <c r="A35" s="143">
        <v>2561</v>
      </c>
      <c r="B35" s="143" t="s">
        <v>108</v>
      </c>
      <c r="C35" s="146" t="s">
        <v>628</v>
      </c>
      <c r="D35" s="143" t="s">
        <v>629</v>
      </c>
      <c r="E35" s="143" t="s">
        <v>109</v>
      </c>
      <c r="F35" s="144">
        <v>1</v>
      </c>
      <c r="G35" s="145">
        <v>11.563653186985617</v>
      </c>
      <c r="H35" s="145">
        <v>52</v>
      </c>
      <c r="I35" s="325">
        <v>1</v>
      </c>
    </row>
    <row r="36" spans="1:9" ht="29" outlineLevel="1">
      <c r="A36" s="143">
        <v>2561</v>
      </c>
      <c r="B36" s="143" t="s">
        <v>110</v>
      </c>
      <c r="C36" s="146" t="s">
        <v>630</v>
      </c>
      <c r="D36" s="143" t="s">
        <v>631</v>
      </c>
      <c r="E36" s="143" t="s">
        <v>111</v>
      </c>
      <c r="F36" s="144">
        <v>0.65720000000000001</v>
      </c>
      <c r="G36" s="145">
        <v>601.41764737971062</v>
      </c>
      <c r="H36" s="145">
        <v>203</v>
      </c>
      <c r="I36" s="325">
        <v>1</v>
      </c>
    </row>
    <row r="37" spans="1:9" outlineLevel="1">
      <c r="A37" s="143">
        <v>2561</v>
      </c>
      <c r="B37" s="143" t="s">
        <v>112</v>
      </c>
      <c r="C37" s="146" t="s">
        <v>632</v>
      </c>
      <c r="D37" s="143" t="s">
        <v>590</v>
      </c>
      <c r="E37" s="143" t="s">
        <v>8</v>
      </c>
      <c r="F37" s="144">
        <v>0.5</v>
      </c>
      <c r="G37" s="145">
        <v>113.94335326000001</v>
      </c>
      <c r="H37" s="145">
        <v>540</v>
      </c>
      <c r="I37" s="325">
        <v>1</v>
      </c>
    </row>
    <row r="38" spans="1:9" outlineLevel="1">
      <c r="A38" s="143">
        <v>2561</v>
      </c>
      <c r="B38" s="143" t="s">
        <v>113</v>
      </c>
      <c r="C38" s="146" t="s">
        <v>633</v>
      </c>
      <c r="D38" s="143" t="s">
        <v>596</v>
      </c>
      <c r="E38" s="143" t="s">
        <v>8</v>
      </c>
      <c r="F38" s="144">
        <v>1</v>
      </c>
      <c r="G38" s="145">
        <v>368.94531335602323</v>
      </c>
      <c r="H38" s="145">
        <v>550</v>
      </c>
      <c r="I38" s="325">
        <v>1</v>
      </c>
    </row>
    <row r="39" spans="1:9">
      <c r="A39" s="148" t="s">
        <v>605</v>
      </c>
      <c r="B39" s="149"/>
      <c r="C39" s="150"/>
      <c r="D39" s="149"/>
      <c r="E39" s="149"/>
      <c r="F39" s="151"/>
      <c r="G39" s="152">
        <f>SUM(G30:G38)</f>
        <v>1892.388787658017</v>
      </c>
      <c r="H39" s="152">
        <f>SUM(H30:H38)</f>
        <v>2423.5992000000001</v>
      </c>
    </row>
    <row r="40" spans="1:9" outlineLevel="1">
      <c r="A40" s="143">
        <v>2560</v>
      </c>
      <c r="B40" s="143" t="s">
        <v>114</v>
      </c>
      <c r="C40" s="146" t="s">
        <v>637</v>
      </c>
      <c r="D40" s="143" t="s">
        <v>638</v>
      </c>
      <c r="E40" s="143" t="s">
        <v>9</v>
      </c>
      <c r="F40" s="144">
        <v>1</v>
      </c>
      <c r="G40" s="145">
        <v>50.354016592441631</v>
      </c>
      <c r="H40" s="145">
        <v>700</v>
      </c>
      <c r="I40" s="325">
        <v>1</v>
      </c>
    </row>
    <row r="41" spans="1:9" outlineLevel="1">
      <c r="A41" s="143">
        <v>2560</v>
      </c>
      <c r="B41" s="143" t="s">
        <v>115</v>
      </c>
      <c r="C41" s="146" t="s">
        <v>639</v>
      </c>
      <c r="D41" s="143" t="s">
        <v>629</v>
      </c>
      <c r="E41" s="143" t="s">
        <v>93</v>
      </c>
      <c r="F41" s="144">
        <v>1</v>
      </c>
      <c r="G41" s="145">
        <v>11.394824428132594</v>
      </c>
      <c r="H41" s="145">
        <v>35</v>
      </c>
      <c r="I41" s="325">
        <v>1</v>
      </c>
    </row>
    <row r="42" spans="1:9" outlineLevel="1">
      <c r="A42" s="143">
        <v>2560</v>
      </c>
      <c r="B42" s="143" t="s">
        <v>116</v>
      </c>
      <c r="C42" s="146" t="s">
        <v>640</v>
      </c>
      <c r="D42" s="143" t="s">
        <v>592</v>
      </c>
      <c r="E42" s="143" t="s">
        <v>93</v>
      </c>
      <c r="F42" s="144">
        <v>1</v>
      </c>
      <c r="G42" s="145">
        <v>27.033259838928</v>
      </c>
      <c r="H42" s="145">
        <v>22.4</v>
      </c>
      <c r="I42" s="325">
        <v>1</v>
      </c>
    </row>
    <row r="43" spans="1:9" outlineLevel="1">
      <c r="A43" s="143">
        <v>2560</v>
      </c>
      <c r="B43" s="143" t="s">
        <v>117</v>
      </c>
      <c r="C43" s="146" t="s">
        <v>641</v>
      </c>
      <c r="D43" s="143" t="s">
        <v>642</v>
      </c>
      <c r="E43" s="143" t="s">
        <v>93</v>
      </c>
      <c r="F43" s="144">
        <v>1</v>
      </c>
      <c r="G43" s="145">
        <v>185.34891634522648</v>
      </c>
      <c r="H43" s="145">
        <v>35.5</v>
      </c>
      <c r="I43" s="325">
        <v>1</v>
      </c>
    </row>
    <row r="44" spans="1:9" outlineLevel="1">
      <c r="A44" s="143">
        <v>2560</v>
      </c>
      <c r="B44" s="143" t="s">
        <v>118</v>
      </c>
      <c r="C44" s="146" t="s">
        <v>643</v>
      </c>
      <c r="D44" s="143" t="s">
        <v>644</v>
      </c>
      <c r="E44" s="143" t="s">
        <v>119</v>
      </c>
      <c r="F44" s="144">
        <v>1</v>
      </c>
      <c r="G44" s="145"/>
      <c r="H44" s="145">
        <v>0</v>
      </c>
    </row>
    <row r="45" spans="1:9">
      <c r="A45" s="148" t="s">
        <v>634</v>
      </c>
      <c r="B45" s="149"/>
      <c r="C45" s="150"/>
      <c r="D45" s="149"/>
      <c r="E45" s="149"/>
      <c r="F45" s="151"/>
      <c r="G45" s="152">
        <f>SUBTOTAL(9,G40:G44)</f>
        <v>274.13101720472872</v>
      </c>
      <c r="H45" s="152">
        <f>SUBTOTAL(9,H40:H44)</f>
        <v>792.9</v>
      </c>
    </row>
    <row r="46" spans="1:9" outlineLevel="1">
      <c r="A46" s="143">
        <v>2559</v>
      </c>
      <c r="B46" s="143" t="s">
        <v>120</v>
      </c>
      <c r="C46" s="146" t="s">
        <v>645</v>
      </c>
      <c r="D46" s="143" t="s">
        <v>612</v>
      </c>
      <c r="E46" s="143" t="s">
        <v>8</v>
      </c>
      <c r="F46" s="144">
        <v>0.5</v>
      </c>
      <c r="G46" s="147">
        <v>173.44229746066873</v>
      </c>
      <c r="H46" s="145">
        <f>480*50%</f>
        <v>240</v>
      </c>
      <c r="I46" s="325">
        <v>1</v>
      </c>
    </row>
    <row r="47" spans="1:9" outlineLevel="1">
      <c r="A47" s="143">
        <v>2559</v>
      </c>
      <c r="B47" s="143" t="s">
        <v>121</v>
      </c>
      <c r="C47" s="146" t="s">
        <v>645</v>
      </c>
      <c r="D47" s="143" t="s">
        <v>612</v>
      </c>
      <c r="E47" s="143" t="s">
        <v>8</v>
      </c>
      <c r="F47" s="144">
        <v>0.5</v>
      </c>
      <c r="G47" s="147">
        <v>110.58888894604702</v>
      </c>
      <c r="H47" s="147">
        <f>219/2</f>
        <v>109.5</v>
      </c>
    </row>
    <row r="48" spans="1:9" outlineLevel="1">
      <c r="A48" s="143">
        <v>2559</v>
      </c>
      <c r="B48" s="143" t="s">
        <v>122</v>
      </c>
      <c r="C48" s="146" t="s">
        <v>646</v>
      </c>
      <c r="D48" s="143" t="s">
        <v>647</v>
      </c>
      <c r="E48" s="143" t="s">
        <v>123</v>
      </c>
      <c r="F48" s="144">
        <v>1</v>
      </c>
      <c r="G48" s="145">
        <v>432.80090237999997</v>
      </c>
      <c r="H48" s="145">
        <v>1020</v>
      </c>
      <c r="I48" s="325">
        <v>1</v>
      </c>
    </row>
    <row r="49" spans="1:40" outlineLevel="1">
      <c r="A49" s="143">
        <v>2559</v>
      </c>
      <c r="B49" s="143" t="s">
        <v>124</v>
      </c>
      <c r="C49" s="146" t="s">
        <v>648</v>
      </c>
      <c r="D49" s="143" t="s">
        <v>649</v>
      </c>
      <c r="E49" s="143" t="s">
        <v>125</v>
      </c>
      <c r="F49" s="144">
        <v>1</v>
      </c>
      <c r="G49" s="145">
        <v>220.27997115744924</v>
      </c>
      <c r="H49" s="145">
        <v>720</v>
      </c>
      <c r="I49" s="325">
        <v>1</v>
      </c>
    </row>
    <row r="50" spans="1:40">
      <c r="A50" s="148" t="s">
        <v>635</v>
      </c>
      <c r="B50" s="149"/>
      <c r="C50" s="150"/>
      <c r="D50" s="149"/>
      <c r="E50" s="149"/>
      <c r="F50" s="160"/>
      <c r="G50" s="152">
        <f>SUBTOTAL(9,G46:G49)</f>
        <v>937.11205994416503</v>
      </c>
      <c r="H50" s="152">
        <f>SUBTOTAL(9,H46:H49)</f>
        <v>2089.5</v>
      </c>
    </row>
    <row r="51" spans="1:40" outlineLevel="1">
      <c r="A51" s="143">
        <v>2558</v>
      </c>
      <c r="B51" s="143" t="s">
        <v>126</v>
      </c>
      <c r="C51" s="146" t="s">
        <v>650</v>
      </c>
      <c r="D51" s="143" t="s">
        <v>651</v>
      </c>
      <c r="E51" s="143" t="s">
        <v>8</v>
      </c>
      <c r="F51" s="144">
        <v>1</v>
      </c>
      <c r="G51" s="161">
        <v>89.256828082002741</v>
      </c>
      <c r="H51" s="162">
        <v>216</v>
      </c>
      <c r="I51" s="325">
        <v>1</v>
      </c>
    </row>
    <row r="52" spans="1:40" outlineLevel="1">
      <c r="A52" s="143">
        <v>2558</v>
      </c>
      <c r="B52" s="143" t="s">
        <v>127</v>
      </c>
      <c r="C52" s="146" t="s">
        <v>652</v>
      </c>
      <c r="D52" s="143" t="s">
        <v>653</v>
      </c>
      <c r="E52" s="143" t="s">
        <v>128</v>
      </c>
      <c r="F52" s="163">
        <v>0.90400000000000003</v>
      </c>
      <c r="G52" s="145">
        <v>110.36685193000001</v>
      </c>
      <c r="H52" s="145">
        <v>400</v>
      </c>
      <c r="I52" s="325">
        <v>1</v>
      </c>
    </row>
    <row r="53" spans="1:40" outlineLevel="1">
      <c r="A53" s="143">
        <v>2558</v>
      </c>
      <c r="B53" s="143" t="s">
        <v>129</v>
      </c>
      <c r="C53" s="146" t="s">
        <v>654</v>
      </c>
      <c r="D53" s="143" t="s">
        <v>595</v>
      </c>
      <c r="E53" s="143" t="s">
        <v>8</v>
      </c>
      <c r="F53" s="163">
        <v>0.98970000000000002</v>
      </c>
      <c r="G53" s="145">
        <v>33.219967282328973</v>
      </c>
      <c r="H53" s="145">
        <v>105</v>
      </c>
      <c r="I53" s="325">
        <v>1</v>
      </c>
    </row>
    <row r="54" spans="1:40" outlineLevel="1">
      <c r="A54" s="143">
        <v>2558</v>
      </c>
      <c r="B54" s="143" t="s">
        <v>130</v>
      </c>
      <c r="C54" s="146" t="s">
        <v>655</v>
      </c>
      <c r="D54" s="143" t="s">
        <v>656</v>
      </c>
      <c r="E54" s="143" t="s">
        <v>9</v>
      </c>
      <c r="F54" s="144">
        <v>1</v>
      </c>
      <c r="G54" s="145">
        <v>241.30150899999992</v>
      </c>
      <c r="H54" s="145">
        <v>600</v>
      </c>
      <c r="I54" s="325">
        <v>1</v>
      </c>
    </row>
    <row r="55" spans="1:40" outlineLevel="1">
      <c r="A55" s="143">
        <v>2558</v>
      </c>
      <c r="B55" s="143" t="s">
        <v>131</v>
      </c>
      <c r="C55" s="146" t="s">
        <v>657</v>
      </c>
      <c r="D55" s="143" t="s">
        <v>658</v>
      </c>
      <c r="E55" s="143" t="s">
        <v>100</v>
      </c>
      <c r="F55" s="144">
        <v>1</v>
      </c>
      <c r="G55" s="145">
        <v>223.16412477465454</v>
      </c>
      <c r="H55" s="145">
        <v>41</v>
      </c>
      <c r="I55" s="325">
        <v>1</v>
      </c>
    </row>
    <row r="56" spans="1:40" outlineLevel="1">
      <c r="A56" s="143">
        <v>2558</v>
      </c>
      <c r="B56" s="143" t="s">
        <v>132</v>
      </c>
      <c r="C56" s="146" t="s">
        <v>659</v>
      </c>
      <c r="D56" s="143" t="s">
        <v>660</v>
      </c>
      <c r="E56" s="143" t="s">
        <v>8</v>
      </c>
      <c r="F56" s="144">
        <v>1</v>
      </c>
      <c r="G56" s="145">
        <v>35.830966408492046</v>
      </c>
      <c r="H56" s="145">
        <v>252</v>
      </c>
      <c r="I56" s="325">
        <v>1</v>
      </c>
    </row>
    <row r="57" spans="1:40">
      <c r="A57" s="148" t="s">
        <v>636</v>
      </c>
      <c r="B57" s="149"/>
      <c r="C57" s="150"/>
      <c r="D57" s="149"/>
      <c r="E57" s="149"/>
      <c r="F57" s="160"/>
      <c r="G57" s="152">
        <f>SUBTOTAL(9,G51:G56)</f>
        <v>733.14024747747817</v>
      </c>
      <c r="H57" s="152">
        <f t="shared" ref="H57" si="0">SUBTOTAL(9,H51:H56)</f>
        <v>1614</v>
      </c>
    </row>
    <row r="58" spans="1:40" outlineLevel="1">
      <c r="A58" s="143">
        <v>2557</v>
      </c>
      <c r="B58" s="143" t="s">
        <v>133</v>
      </c>
      <c r="C58" s="146" t="s">
        <v>665</v>
      </c>
      <c r="D58" s="143" t="s">
        <v>592</v>
      </c>
      <c r="E58" s="143" t="s">
        <v>83</v>
      </c>
      <c r="F58" s="164">
        <v>0.51</v>
      </c>
      <c r="G58" s="165">
        <v>7</v>
      </c>
      <c r="H58" s="165">
        <v>18</v>
      </c>
      <c r="I58" s="325">
        <v>1</v>
      </c>
    </row>
    <row r="59" spans="1:40" outlineLevel="1">
      <c r="A59" s="143">
        <v>2557</v>
      </c>
      <c r="B59" s="143" t="s">
        <v>134</v>
      </c>
      <c r="C59" s="146" t="s">
        <v>666</v>
      </c>
      <c r="D59" s="143" t="s">
        <v>660</v>
      </c>
      <c r="E59" s="143" t="s">
        <v>8</v>
      </c>
      <c r="F59" s="144">
        <v>1</v>
      </c>
      <c r="G59" s="145">
        <v>43.920433622886279</v>
      </c>
      <c r="H59" s="145">
        <v>130</v>
      </c>
      <c r="I59" s="325">
        <v>1</v>
      </c>
    </row>
    <row r="60" spans="1:40" outlineLevel="1">
      <c r="A60" s="143">
        <v>2557</v>
      </c>
      <c r="B60" s="143" t="s">
        <v>56</v>
      </c>
      <c r="C60" s="146" t="s">
        <v>667</v>
      </c>
      <c r="D60" s="143" t="s">
        <v>668</v>
      </c>
      <c r="E60" s="143" t="s">
        <v>100</v>
      </c>
      <c r="F60" s="144">
        <v>0.8</v>
      </c>
      <c r="G60" s="145">
        <v>124.50872534183209</v>
      </c>
      <c r="H60" s="145">
        <v>89.5</v>
      </c>
      <c r="I60" s="325">
        <v>1</v>
      </c>
    </row>
    <row r="61" spans="1:40">
      <c r="A61" s="148" t="s">
        <v>661</v>
      </c>
      <c r="B61" s="149"/>
      <c r="C61" s="150"/>
      <c r="D61" s="149"/>
      <c r="E61" s="149"/>
      <c r="F61" s="160"/>
      <c r="G61" s="152">
        <f>SUBTOTAL(9,G58:G60)</f>
        <v>175.42915896471837</v>
      </c>
      <c r="H61" s="152">
        <f>SUBTOTAL(9,H58:H60)</f>
        <v>237.5</v>
      </c>
      <c r="AN61" s="142"/>
    </row>
    <row r="62" spans="1:40" outlineLevel="1">
      <c r="A62" s="143">
        <v>2556</v>
      </c>
      <c r="B62" s="143" t="s">
        <v>135</v>
      </c>
      <c r="C62" s="146" t="s">
        <v>669</v>
      </c>
      <c r="D62" s="143" t="s">
        <v>610</v>
      </c>
      <c r="E62" s="143" t="s">
        <v>4</v>
      </c>
      <c r="F62" s="144">
        <v>1</v>
      </c>
      <c r="G62" s="145">
        <v>9.7916510861066719</v>
      </c>
      <c r="H62" s="145">
        <v>8.5</v>
      </c>
      <c r="I62" s="325">
        <v>1</v>
      </c>
    </row>
    <row r="63" spans="1:40">
      <c r="A63" s="148" t="s">
        <v>662</v>
      </c>
      <c r="B63" s="149"/>
      <c r="C63" s="150"/>
      <c r="D63" s="149"/>
      <c r="E63" s="149"/>
      <c r="F63" s="160"/>
      <c r="G63" s="152">
        <f>SUBTOTAL(9,G62:G62)</f>
        <v>9.7916510861066719</v>
      </c>
      <c r="H63" s="152">
        <f>SUBTOTAL(9,H62:H62)</f>
        <v>8.5</v>
      </c>
    </row>
    <row r="64" spans="1:40" outlineLevel="1">
      <c r="A64" s="143">
        <v>2555</v>
      </c>
      <c r="B64" s="143" t="s">
        <v>136</v>
      </c>
      <c r="C64" s="146" t="s">
        <v>670</v>
      </c>
      <c r="D64" s="143" t="s">
        <v>627</v>
      </c>
      <c r="E64" s="143" t="s">
        <v>8</v>
      </c>
      <c r="F64" s="144">
        <v>1</v>
      </c>
      <c r="G64" s="145">
        <v>20.568304587109321</v>
      </c>
      <c r="H64" s="145">
        <v>100.8</v>
      </c>
      <c r="I64" s="325">
        <v>1</v>
      </c>
    </row>
    <row r="65" spans="1:11" outlineLevel="1">
      <c r="A65" s="143">
        <v>2555</v>
      </c>
      <c r="B65" s="143" t="s">
        <v>137</v>
      </c>
      <c r="C65" s="146" t="s">
        <v>671</v>
      </c>
      <c r="D65" s="143" t="s">
        <v>627</v>
      </c>
      <c r="E65" s="143" t="s">
        <v>9</v>
      </c>
      <c r="F65" s="144">
        <v>0.43</v>
      </c>
      <c r="G65" s="145"/>
      <c r="H65" s="145">
        <f>500*43%</f>
        <v>215</v>
      </c>
      <c r="I65" s="325">
        <v>1</v>
      </c>
      <c r="K65" s="326"/>
    </row>
    <row r="66" spans="1:11" outlineLevel="1">
      <c r="A66" s="143">
        <v>2555</v>
      </c>
      <c r="B66" s="143" t="s">
        <v>138</v>
      </c>
      <c r="C66" s="146" t="s">
        <v>672</v>
      </c>
      <c r="D66" s="143" t="s">
        <v>673</v>
      </c>
      <c r="E66" s="143" t="s">
        <v>139</v>
      </c>
      <c r="F66" s="144">
        <v>1</v>
      </c>
      <c r="G66" s="145">
        <v>810.58532216084996</v>
      </c>
      <c r="H66" s="145">
        <v>550</v>
      </c>
      <c r="I66" s="325">
        <v>1</v>
      </c>
    </row>
    <row r="67" spans="1:11" outlineLevel="1">
      <c r="A67" s="143">
        <v>2555</v>
      </c>
      <c r="B67" s="143" t="s">
        <v>140</v>
      </c>
      <c r="C67" s="146" t="s">
        <v>674</v>
      </c>
      <c r="D67" s="143" t="s">
        <v>675</v>
      </c>
      <c r="E67" s="143" t="s">
        <v>4</v>
      </c>
      <c r="F67" s="144">
        <v>0.51</v>
      </c>
      <c r="G67" s="166">
        <v>-0.2230902068730129</v>
      </c>
      <c r="H67" s="165">
        <v>22</v>
      </c>
      <c r="I67" s="325">
        <v>1</v>
      </c>
    </row>
    <row r="68" spans="1:11" outlineLevel="1">
      <c r="A68" s="143">
        <v>2555</v>
      </c>
      <c r="B68" s="143" t="s">
        <v>141</v>
      </c>
      <c r="C68" s="146" t="s">
        <v>676</v>
      </c>
      <c r="D68" s="143" t="s">
        <v>677</v>
      </c>
      <c r="E68" s="143" t="s">
        <v>100</v>
      </c>
      <c r="F68" s="144">
        <v>1</v>
      </c>
      <c r="G68" s="145">
        <v>178.52544297112428</v>
      </c>
      <c r="H68" s="145">
        <v>221</v>
      </c>
      <c r="I68" s="325">
        <v>1</v>
      </c>
    </row>
    <row r="69" spans="1:11">
      <c r="A69" s="148" t="s">
        <v>663</v>
      </c>
      <c r="B69" s="149"/>
      <c r="C69" s="150"/>
      <c r="D69" s="149"/>
      <c r="E69" s="149"/>
      <c r="F69" s="160"/>
      <c r="G69" s="152">
        <f>SUBTOTAL(9,G64:G68)</f>
        <v>1009.4559795122104</v>
      </c>
      <c r="H69" s="152">
        <f>SUBTOTAL(9,H64:H68)</f>
        <v>1108.8</v>
      </c>
    </row>
    <row r="70" spans="1:11" outlineLevel="1">
      <c r="A70" s="143">
        <v>2554</v>
      </c>
      <c r="B70" s="143" t="s">
        <v>142</v>
      </c>
      <c r="C70" s="146" t="s">
        <v>678</v>
      </c>
      <c r="D70" s="143" t="s">
        <v>679</v>
      </c>
      <c r="E70" s="143" t="s">
        <v>100</v>
      </c>
      <c r="F70" s="144">
        <v>1</v>
      </c>
      <c r="G70" s="145">
        <v>66.602975187550854</v>
      </c>
      <c r="H70" s="145">
        <v>153</v>
      </c>
      <c r="I70" s="325">
        <v>1</v>
      </c>
    </row>
    <row r="71" spans="1:11" outlineLevel="1">
      <c r="A71" s="143">
        <v>2554</v>
      </c>
      <c r="B71" s="143" t="s">
        <v>143</v>
      </c>
      <c r="C71" s="146" t="s">
        <v>680</v>
      </c>
      <c r="D71" s="143" t="s">
        <v>681</v>
      </c>
      <c r="E71" s="143" t="s">
        <v>100</v>
      </c>
      <c r="F71" s="144">
        <v>0.75</v>
      </c>
      <c r="G71" s="145">
        <v>29.987638652357752</v>
      </c>
      <c r="H71" s="145">
        <v>123</v>
      </c>
      <c r="I71" s="325">
        <v>1</v>
      </c>
    </row>
    <row r="72" spans="1:11" outlineLevel="1">
      <c r="A72" s="143">
        <v>2554</v>
      </c>
      <c r="B72" s="143" t="s">
        <v>144</v>
      </c>
      <c r="C72" s="146" t="s">
        <v>682</v>
      </c>
      <c r="D72" s="143" t="s">
        <v>683</v>
      </c>
      <c r="E72" s="143" t="s">
        <v>145</v>
      </c>
      <c r="F72" s="144">
        <v>1</v>
      </c>
      <c r="G72" s="145">
        <v>198.54354226642238</v>
      </c>
      <c r="H72" s="145">
        <f>197.6+153</f>
        <v>350.6</v>
      </c>
      <c r="I72" s="325">
        <v>1</v>
      </c>
    </row>
    <row r="73" spans="1:11" outlineLevel="1">
      <c r="A73" s="143">
        <v>2554</v>
      </c>
      <c r="B73" s="143" t="s">
        <v>146</v>
      </c>
      <c r="C73" s="146" t="s">
        <v>684</v>
      </c>
      <c r="D73" s="143" t="s">
        <v>685</v>
      </c>
      <c r="E73" s="143" t="s">
        <v>145</v>
      </c>
      <c r="F73" s="144">
        <v>1</v>
      </c>
      <c r="G73" s="145">
        <v>425.55708867381634</v>
      </c>
      <c r="H73" s="145">
        <f>458+478</f>
        <v>936</v>
      </c>
      <c r="I73" s="325">
        <v>1</v>
      </c>
    </row>
    <row r="74" spans="1:11" outlineLevel="1">
      <c r="A74" s="143">
        <v>2554</v>
      </c>
      <c r="B74" s="143" t="s">
        <v>147</v>
      </c>
      <c r="C74" s="146" t="s">
        <v>686</v>
      </c>
      <c r="D74" s="143" t="s">
        <v>658</v>
      </c>
      <c r="E74" s="143" t="s">
        <v>8</v>
      </c>
      <c r="F74" s="167">
        <v>1</v>
      </c>
      <c r="G74" s="145">
        <v>49.06595992612332</v>
      </c>
      <c r="H74" s="145">
        <v>406</v>
      </c>
      <c r="I74" s="325">
        <v>1</v>
      </c>
    </row>
    <row r="75" spans="1:11">
      <c r="A75" s="148" t="s">
        <v>664</v>
      </c>
      <c r="B75" s="149"/>
      <c r="C75" s="150"/>
      <c r="D75" s="149"/>
      <c r="E75" s="149"/>
      <c r="F75" s="168"/>
      <c r="G75" s="152">
        <f>SUBTOTAL(9,G70:G74)</f>
        <v>769.75720470627073</v>
      </c>
      <c r="H75" s="152">
        <f>SUBTOTAL(9,H70:H74)</f>
        <v>1968.6</v>
      </c>
    </row>
    <row r="76" spans="1:11" outlineLevel="1">
      <c r="A76" s="153">
        <v>2553</v>
      </c>
      <c r="B76" s="153" t="s">
        <v>148</v>
      </c>
      <c r="C76" s="154" t="s">
        <v>692</v>
      </c>
      <c r="D76" s="153" t="s">
        <v>693</v>
      </c>
      <c r="E76" s="153" t="s">
        <v>149</v>
      </c>
      <c r="F76" s="169">
        <v>0.5</v>
      </c>
      <c r="G76" s="170">
        <v>6.1459746023918134E-2</v>
      </c>
      <c r="H76" s="157">
        <v>172.5</v>
      </c>
      <c r="I76" s="325">
        <v>1</v>
      </c>
    </row>
    <row r="77" spans="1:11" outlineLevel="1">
      <c r="A77" s="143">
        <v>2553</v>
      </c>
      <c r="B77" s="143" t="s">
        <v>150</v>
      </c>
      <c r="C77" s="146" t="s">
        <v>694</v>
      </c>
      <c r="D77" s="143" t="s">
        <v>695</v>
      </c>
      <c r="E77" s="143" t="s">
        <v>151</v>
      </c>
      <c r="F77" s="167">
        <v>1</v>
      </c>
      <c r="G77" s="147">
        <v>32.474828162734532</v>
      </c>
      <c r="H77" s="145">
        <v>0</v>
      </c>
    </row>
    <row r="78" spans="1:11">
      <c r="A78" s="148" t="s">
        <v>687</v>
      </c>
      <c r="B78" s="149"/>
      <c r="C78" s="150"/>
      <c r="D78" s="149"/>
      <c r="E78" s="149"/>
      <c r="F78" s="168"/>
      <c r="G78" s="152">
        <f>SUBTOTAL(9,G76:G77)</f>
        <v>32.536287908758453</v>
      </c>
      <c r="H78" s="152">
        <f>SUBTOTAL(9,H76:H77)</f>
        <v>172.5</v>
      </c>
    </row>
    <row r="79" spans="1:11" outlineLevel="1">
      <c r="A79" s="143">
        <v>2551</v>
      </c>
      <c r="B79" s="143" t="s">
        <v>152</v>
      </c>
      <c r="C79" s="146" t="s">
        <v>696</v>
      </c>
      <c r="D79" s="143" t="s">
        <v>595</v>
      </c>
      <c r="E79" s="143" t="s">
        <v>145</v>
      </c>
      <c r="F79" s="144">
        <v>1</v>
      </c>
      <c r="G79" s="145">
        <v>63.660059347181004</v>
      </c>
      <c r="H79" s="145">
        <v>390.6</v>
      </c>
      <c r="I79" s="325">
        <v>1</v>
      </c>
    </row>
    <row r="80" spans="1:11" outlineLevel="1">
      <c r="A80" s="143">
        <v>2551</v>
      </c>
      <c r="B80" s="143" t="s">
        <v>152</v>
      </c>
      <c r="C80" s="146" t="s">
        <v>696</v>
      </c>
      <c r="D80" s="143" t="s">
        <v>595</v>
      </c>
      <c r="E80" s="143" t="s">
        <v>9</v>
      </c>
      <c r="F80" s="167">
        <v>1</v>
      </c>
      <c r="G80" s="145">
        <v>407.73391691394653</v>
      </c>
      <c r="H80" s="145">
        <v>771</v>
      </c>
      <c r="I80" s="325">
        <v>1</v>
      </c>
    </row>
    <row r="81" spans="1:9" outlineLevel="1">
      <c r="A81" s="143">
        <v>2551</v>
      </c>
      <c r="B81" s="143" t="s">
        <v>152</v>
      </c>
      <c r="C81" s="146" t="s">
        <v>696</v>
      </c>
      <c r="D81" s="143" t="s">
        <v>595</v>
      </c>
      <c r="E81" s="143" t="s">
        <v>9</v>
      </c>
      <c r="F81" s="167">
        <v>1</v>
      </c>
      <c r="G81" s="145">
        <v>253.43178041543024</v>
      </c>
      <c r="H81" s="145">
        <v>602</v>
      </c>
      <c r="I81" s="325">
        <v>1</v>
      </c>
    </row>
    <row r="82" spans="1:9" outlineLevel="1">
      <c r="A82" s="143">
        <v>2551</v>
      </c>
      <c r="B82" s="143" t="s">
        <v>153</v>
      </c>
      <c r="C82" s="146" t="s">
        <v>697</v>
      </c>
      <c r="D82" s="143" t="s">
        <v>698</v>
      </c>
      <c r="E82" s="143" t="s">
        <v>149</v>
      </c>
      <c r="F82" s="167">
        <v>1</v>
      </c>
      <c r="G82" s="145">
        <v>350.43661254377588</v>
      </c>
      <c r="H82" s="145">
        <v>776</v>
      </c>
      <c r="I82" s="325">
        <v>1</v>
      </c>
    </row>
    <row r="83" spans="1:9">
      <c r="A83" s="148" t="s">
        <v>688</v>
      </c>
      <c r="B83" s="149"/>
      <c r="C83" s="150"/>
      <c r="D83" s="149"/>
      <c r="E83" s="149"/>
      <c r="F83" s="168"/>
      <c r="G83" s="152">
        <f>SUBTOTAL(9,G79:G82)</f>
        <v>1075.2623692203338</v>
      </c>
      <c r="H83" s="152">
        <f>SUBTOTAL(9,H79:H82)</f>
        <v>2539.6</v>
      </c>
    </row>
    <row r="84" spans="1:9" outlineLevel="1">
      <c r="A84" s="143">
        <v>2546</v>
      </c>
      <c r="B84" s="143" t="s">
        <v>154</v>
      </c>
      <c r="C84" s="146"/>
      <c r="D84" s="143" t="s">
        <v>591</v>
      </c>
      <c r="E84" s="143" t="s">
        <v>8</v>
      </c>
      <c r="F84" s="144">
        <v>1</v>
      </c>
      <c r="G84" s="144"/>
      <c r="H84" s="145">
        <v>50</v>
      </c>
      <c r="I84" s="325">
        <v>1</v>
      </c>
    </row>
    <row r="85" spans="1:9">
      <c r="A85" s="148" t="s">
        <v>689</v>
      </c>
      <c r="B85" s="149"/>
      <c r="C85" s="150"/>
      <c r="D85" s="149"/>
      <c r="E85" s="149"/>
      <c r="F85" s="168"/>
      <c r="G85" s="152">
        <f>G84</f>
        <v>0</v>
      </c>
      <c r="H85" s="152">
        <f>H84</f>
        <v>50</v>
      </c>
    </row>
    <row r="86" spans="1:9" outlineLevel="1">
      <c r="A86" s="143">
        <v>2540</v>
      </c>
      <c r="B86" s="143" t="s">
        <v>155</v>
      </c>
      <c r="C86" s="146"/>
      <c r="D86" s="143" t="s">
        <v>595</v>
      </c>
      <c r="E86" s="143" t="s">
        <v>6</v>
      </c>
      <c r="F86" s="144">
        <v>1</v>
      </c>
      <c r="G86" s="144"/>
      <c r="H86" s="145">
        <v>40</v>
      </c>
      <c r="I86" s="325">
        <v>1</v>
      </c>
    </row>
    <row r="87" spans="1:9">
      <c r="A87" s="148" t="s">
        <v>690</v>
      </c>
      <c r="B87" s="149"/>
      <c r="C87" s="150"/>
      <c r="D87" s="149"/>
      <c r="E87" s="149"/>
      <c r="F87" s="168"/>
      <c r="G87" s="152">
        <f>G86</f>
        <v>0</v>
      </c>
      <c r="H87" s="152">
        <f>H86</f>
        <v>40</v>
      </c>
    </row>
    <row r="88" spans="1:9">
      <c r="A88" s="148" t="s">
        <v>691</v>
      </c>
      <c r="B88" s="149"/>
      <c r="C88" s="150"/>
      <c r="D88" s="149"/>
      <c r="E88" s="149"/>
      <c r="F88" s="168"/>
      <c r="G88" s="152">
        <f>G29+G39+G45+G50+G57+G61+G63+G69+G75+G78+G83+G85+G87+G18+G12-G51+G8</f>
        <v>10947.571441321908</v>
      </c>
      <c r="H88" s="152">
        <f>H29+H39+H45+H50+H57+H61+H63+H69+H75+H78+H83+H85+H87+H18+H12-H51+H8</f>
        <v>18300.286195445689</v>
      </c>
      <c r="I88" s="325">
        <f>SUM(I4:I87)</f>
        <v>58</v>
      </c>
    </row>
    <row r="89" spans="1:9">
      <c r="A89" s="8"/>
      <c r="B89" s="8"/>
      <c r="C89" s="8"/>
      <c r="D89" s="8"/>
      <c r="E89" s="8"/>
      <c r="F89" s="8"/>
      <c r="G89" s="171"/>
      <c r="H89" s="8"/>
    </row>
    <row r="90" spans="1:9">
      <c r="A90" s="6" t="s">
        <v>157</v>
      </c>
      <c r="B90" s="8"/>
      <c r="C90" s="172"/>
      <c r="D90" s="6" t="s">
        <v>158</v>
      </c>
      <c r="E90" s="8"/>
      <c r="F90" s="8"/>
      <c r="G90" s="173"/>
      <c r="H90" s="8"/>
    </row>
  </sheetData>
  <pageMargins left="0.23622047244094491" right="0.23622047244094491" top="0.31496062992125984" bottom="0.31496062992125984" header="0.31496062992125984" footer="0.31496062992125984"/>
  <pageSetup paperSize="9" scale="57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1" tint="0.499984740745262"/>
  </sheetPr>
  <dimension ref="A1:N67"/>
  <sheetViews>
    <sheetView showGridLines="0" view="pageBreakPreview" zoomScale="80" zoomScaleNormal="80" zoomScaleSheetLayoutView="80" workbookViewId="0">
      <pane ySplit="4" topLeftCell="A5" activePane="bottomLeft" state="frozen"/>
      <selection activeCell="G5" sqref="G5"/>
      <selection pane="bottomLeft"/>
    </sheetView>
  </sheetViews>
  <sheetFormatPr defaultColWidth="15.81640625" defaultRowHeight="14.5"/>
  <cols>
    <col min="1" max="1" width="14.453125" customWidth="1"/>
    <col min="2" max="2" width="18.54296875" bestFit="1" customWidth="1"/>
    <col min="3" max="3" width="15.1796875" bestFit="1" customWidth="1"/>
    <col min="4" max="4" width="15" bestFit="1" customWidth="1"/>
    <col min="5" max="5" width="16.81640625" bestFit="1" customWidth="1"/>
    <col min="6" max="6" width="13" bestFit="1" customWidth="1"/>
    <col min="7" max="7" width="13.54296875" bestFit="1" customWidth="1"/>
    <col min="9" max="9" width="15.81640625" style="325"/>
    <col min="10" max="10" width="23.36328125" style="325" customWidth="1"/>
    <col min="11" max="11" width="19.81640625" style="325" customWidth="1"/>
    <col min="12" max="12" width="18.1796875" style="325" bestFit="1" customWidth="1"/>
    <col min="13" max="14" width="15.81640625" style="325"/>
  </cols>
  <sheetData>
    <row r="1" spans="1:7">
      <c r="A1" s="276"/>
      <c r="B1" s="276"/>
      <c r="C1" s="276"/>
      <c r="D1" s="276"/>
      <c r="E1" s="276"/>
      <c r="F1" s="276"/>
      <c r="G1" s="276"/>
    </row>
    <row r="2" spans="1:7" ht="26">
      <c r="A2" s="282" t="s">
        <v>699</v>
      </c>
      <c r="B2" s="276"/>
      <c r="C2" s="276"/>
      <c r="D2" s="276"/>
      <c r="E2" s="276"/>
      <c r="F2" s="276"/>
      <c r="G2" s="276"/>
    </row>
    <row r="3" spans="1:7">
      <c r="A3" s="259"/>
      <c r="B3" s="259" t="s">
        <v>700</v>
      </c>
      <c r="C3" s="259" t="s">
        <v>701</v>
      </c>
      <c r="D3" s="259" t="s">
        <v>702</v>
      </c>
      <c r="E3" s="259" t="s">
        <v>703</v>
      </c>
      <c r="F3" s="259" t="s">
        <v>704</v>
      </c>
      <c r="G3" s="260" t="s">
        <v>705</v>
      </c>
    </row>
    <row r="4" spans="1:7">
      <c r="A4" s="261"/>
      <c r="B4" s="261"/>
      <c r="C4" s="259"/>
      <c r="D4" s="261"/>
      <c r="E4" s="261" t="s">
        <v>706</v>
      </c>
      <c r="F4" s="259"/>
      <c r="G4" s="260" t="s">
        <v>707</v>
      </c>
    </row>
    <row r="5" spans="1:7">
      <c r="A5" s="267">
        <v>2566</v>
      </c>
      <c r="B5" s="267" t="s">
        <v>708</v>
      </c>
      <c r="C5" s="263" t="s">
        <v>716</v>
      </c>
      <c r="D5" s="262" t="s">
        <v>712</v>
      </c>
      <c r="E5" s="278">
        <v>0.17499999999999999</v>
      </c>
      <c r="F5" s="278">
        <f>E5+E6+E7+E8</f>
        <v>0.92500000000000004</v>
      </c>
      <c r="G5" s="359">
        <f>1.40364+1.40364+1.40364+0.9825</f>
        <v>5.1934199999999997</v>
      </c>
    </row>
    <row r="6" spans="1:7">
      <c r="A6" s="262"/>
      <c r="B6" s="262" t="s">
        <v>709</v>
      </c>
      <c r="C6" s="263" t="s">
        <v>713</v>
      </c>
      <c r="D6" s="262" t="s">
        <v>712</v>
      </c>
      <c r="E6" s="278">
        <v>0.25</v>
      </c>
      <c r="F6" s="278"/>
      <c r="G6" s="359"/>
    </row>
    <row r="7" spans="1:7">
      <c r="A7" s="262"/>
      <c r="B7" s="262" t="s">
        <v>710</v>
      </c>
      <c r="C7" s="263" t="s">
        <v>714</v>
      </c>
      <c r="D7" s="262" t="s">
        <v>712</v>
      </c>
      <c r="E7" s="278">
        <v>0.25</v>
      </c>
      <c r="F7" s="278"/>
      <c r="G7" s="360"/>
    </row>
    <row r="8" spans="1:7">
      <c r="A8" s="262"/>
      <c r="B8" s="262" t="s">
        <v>711</v>
      </c>
      <c r="C8" s="263" t="s">
        <v>715</v>
      </c>
      <c r="D8" s="262" t="s">
        <v>712</v>
      </c>
      <c r="E8" s="322">
        <v>0.25</v>
      </c>
      <c r="F8" s="278"/>
      <c r="G8" s="264"/>
    </row>
    <row r="9" spans="1:7">
      <c r="A9" s="267">
        <v>2565</v>
      </c>
      <c r="B9" s="267" t="s">
        <v>708</v>
      </c>
      <c r="C9" s="268" t="s">
        <v>718</v>
      </c>
      <c r="D9" s="267" t="s">
        <v>712</v>
      </c>
      <c r="E9" s="267">
        <v>0.4</v>
      </c>
      <c r="F9" s="267">
        <f>E9+E10+E11+E12</f>
        <v>1.6</v>
      </c>
      <c r="G9" s="269">
        <f>2.2458</f>
        <v>2.2458</v>
      </c>
    </row>
    <row r="10" spans="1:7">
      <c r="A10" s="262"/>
      <c r="B10" s="262" t="s">
        <v>709</v>
      </c>
      <c r="C10" s="263" t="s">
        <v>719</v>
      </c>
      <c r="D10" s="262" t="s">
        <v>712</v>
      </c>
      <c r="E10" s="262">
        <v>0.4</v>
      </c>
      <c r="F10" s="278"/>
      <c r="G10" s="275"/>
    </row>
    <row r="11" spans="1:7">
      <c r="A11" s="262"/>
      <c r="B11" s="262" t="s">
        <v>710</v>
      </c>
      <c r="C11" s="263" t="s">
        <v>720</v>
      </c>
      <c r="D11" s="262" t="s">
        <v>712</v>
      </c>
      <c r="E11" s="262">
        <v>0.4</v>
      </c>
      <c r="F11" s="262"/>
      <c r="G11" s="264"/>
    </row>
    <row r="12" spans="1:7">
      <c r="A12" s="262"/>
      <c r="B12" s="262" t="s">
        <v>711</v>
      </c>
      <c r="C12" s="263" t="s">
        <v>721</v>
      </c>
      <c r="D12" s="262" t="s">
        <v>712</v>
      </c>
      <c r="E12" s="265">
        <v>0.4</v>
      </c>
      <c r="F12" s="266"/>
      <c r="G12" s="264"/>
    </row>
    <row r="13" spans="1:7">
      <c r="A13" s="267">
        <v>2564</v>
      </c>
      <c r="B13" s="267" t="s">
        <v>708</v>
      </c>
      <c r="C13" s="268" t="s">
        <v>722</v>
      </c>
      <c r="D13" s="267" t="s">
        <v>712</v>
      </c>
      <c r="E13" s="267">
        <v>0.25</v>
      </c>
      <c r="F13" s="267">
        <v>1</v>
      </c>
      <c r="G13" s="269">
        <f>(1403.64*4)/10^3</f>
        <v>5.61456</v>
      </c>
    </row>
    <row r="14" spans="1:7">
      <c r="A14" s="270"/>
      <c r="B14" s="262" t="s">
        <v>709</v>
      </c>
      <c r="C14" s="263" t="s">
        <v>723</v>
      </c>
      <c r="D14" s="262" t="s">
        <v>712</v>
      </c>
      <c r="E14" s="262">
        <v>0.25</v>
      </c>
      <c r="F14" s="266"/>
      <c r="G14" s="271"/>
    </row>
    <row r="15" spans="1:7">
      <c r="A15" s="248"/>
      <c r="B15" s="262" t="s">
        <v>710</v>
      </c>
      <c r="C15" s="263" t="s">
        <v>724</v>
      </c>
      <c r="D15" s="262" t="s">
        <v>712</v>
      </c>
      <c r="E15" s="262">
        <v>0.25</v>
      </c>
      <c r="F15" s="266"/>
      <c r="G15" s="271"/>
    </row>
    <row r="16" spans="1:7">
      <c r="A16" s="270"/>
      <c r="B16" s="262" t="s">
        <v>711</v>
      </c>
      <c r="C16" s="263" t="s">
        <v>725</v>
      </c>
      <c r="D16" s="262" t="s">
        <v>712</v>
      </c>
      <c r="E16" s="262">
        <v>0.25</v>
      </c>
      <c r="F16" s="272"/>
      <c r="G16" s="273"/>
    </row>
    <row r="17" spans="1:7">
      <c r="A17" s="267">
        <v>2563</v>
      </c>
      <c r="B17" s="267" t="s">
        <v>708</v>
      </c>
      <c r="C17" s="268" t="s">
        <v>726</v>
      </c>
      <c r="D17" s="267" t="s">
        <v>712</v>
      </c>
      <c r="E17" s="267">
        <v>0.17499999999999999</v>
      </c>
      <c r="F17" s="267">
        <v>0.7</v>
      </c>
      <c r="G17" s="269">
        <v>3.93</v>
      </c>
    </row>
    <row r="18" spans="1:7">
      <c r="A18" s="270"/>
      <c r="B18" s="262" t="s">
        <v>709</v>
      </c>
      <c r="C18" s="263" t="s">
        <v>727</v>
      </c>
      <c r="D18" s="262" t="s">
        <v>712</v>
      </c>
      <c r="E18" s="262">
        <v>0.17499999999999999</v>
      </c>
      <c r="F18" s="274"/>
      <c r="G18" s="264"/>
    </row>
    <row r="19" spans="1:7">
      <c r="A19" s="270"/>
      <c r="B19" s="262" t="s">
        <v>710</v>
      </c>
      <c r="C19" s="263" t="s">
        <v>728</v>
      </c>
      <c r="D19" s="262" t="s">
        <v>712</v>
      </c>
      <c r="E19" s="262">
        <v>0.17499999999999999</v>
      </c>
      <c r="F19" s="274"/>
      <c r="G19" s="264"/>
    </row>
    <row r="20" spans="1:7">
      <c r="A20" s="270"/>
      <c r="B20" s="262" t="s">
        <v>711</v>
      </c>
      <c r="C20" s="263" t="s">
        <v>729</v>
      </c>
      <c r="D20" s="262" t="s">
        <v>712</v>
      </c>
      <c r="E20" s="262">
        <v>0.17499999999999999</v>
      </c>
      <c r="F20" s="274"/>
      <c r="G20" s="264"/>
    </row>
    <row r="21" spans="1:7">
      <c r="A21" s="267">
        <v>2562</v>
      </c>
      <c r="B21" s="267" t="s">
        <v>708</v>
      </c>
      <c r="C21" s="268" t="s">
        <v>730</v>
      </c>
      <c r="D21" s="267" t="s">
        <v>712</v>
      </c>
      <c r="E21" s="267">
        <v>0.17499999999999999</v>
      </c>
      <c r="F21" s="267">
        <v>1.2250000000000001</v>
      </c>
      <c r="G21" s="269">
        <v>6.8780000000000001</v>
      </c>
    </row>
    <row r="22" spans="1:7">
      <c r="A22" s="262"/>
      <c r="B22" s="262" t="s">
        <v>709</v>
      </c>
      <c r="C22" s="263" t="s">
        <v>731</v>
      </c>
      <c r="D22" s="262" t="s">
        <v>712</v>
      </c>
      <c r="E22" s="262">
        <v>0.35</v>
      </c>
      <c r="F22" s="262"/>
      <c r="G22" s="264"/>
    </row>
    <row r="23" spans="1:7">
      <c r="A23" s="262"/>
      <c r="B23" s="262" t="s">
        <v>710</v>
      </c>
      <c r="C23" s="263" t="s">
        <v>732</v>
      </c>
      <c r="D23" s="262" t="s">
        <v>712</v>
      </c>
      <c r="E23" s="262">
        <v>0.35</v>
      </c>
      <c r="F23" s="270"/>
      <c r="G23" s="264"/>
    </row>
    <row r="24" spans="1:7">
      <c r="A24" s="262"/>
      <c r="B24" s="262" t="s">
        <v>711</v>
      </c>
      <c r="C24" s="263" t="s">
        <v>733</v>
      </c>
      <c r="D24" s="262" t="s">
        <v>712</v>
      </c>
      <c r="E24" s="262">
        <v>0.35</v>
      </c>
      <c r="F24" s="270"/>
      <c r="G24" s="264"/>
    </row>
    <row r="25" spans="1:7">
      <c r="A25" s="267">
        <v>2561</v>
      </c>
      <c r="B25" s="267" t="s">
        <v>708</v>
      </c>
      <c r="C25" s="268" t="s">
        <v>734</v>
      </c>
      <c r="D25" s="267" t="s">
        <v>712</v>
      </c>
      <c r="E25" s="267">
        <v>0.35</v>
      </c>
      <c r="F25" s="267">
        <v>1.4</v>
      </c>
      <c r="G25" s="269">
        <v>7.83</v>
      </c>
    </row>
    <row r="26" spans="1:7">
      <c r="A26" s="262"/>
      <c r="B26" s="262" t="s">
        <v>710</v>
      </c>
      <c r="C26" s="263" t="s">
        <v>735</v>
      </c>
      <c r="D26" s="262" t="s">
        <v>712</v>
      </c>
      <c r="E26" s="262">
        <v>0.35</v>
      </c>
      <c r="F26" s="262"/>
      <c r="G26" s="264"/>
    </row>
    <row r="27" spans="1:7">
      <c r="A27" s="262"/>
      <c r="B27" s="262" t="s">
        <v>711</v>
      </c>
      <c r="C27" s="263" t="s">
        <v>736</v>
      </c>
      <c r="D27" s="262" t="s">
        <v>712</v>
      </c>
      <c r="E27" s="262">
        <v>0.7</v>
      </c>
      <c r="F27" s="262"/>
      <c r="G27" s="264"/>
    </row>
    <row r="28" spans="1:7">
      <c r="A28" s="267">
        <v>2560</v>
      </c>
      <c r="B28" s="267" t="s">
        <v>708</v>
      </c>
      <c r="C28" s="268" t="s">
        <v>737</v>
      </c>
      <c r="D28" s="267" t="s">
        <v>712</v>
      </c>
      <c r="E28" s="267">
        <v>0.55000000000000004</v>
      </c>
      <c r="F28" s="267">
        <v>1</v>
      </c>
      <c r="G28" s="269">
        <v>5.36</v>
      </c>
    </row>
    <row r="29" spans="1:7">
      <c r="A29" s="262"/>
      <c r="B29" s="262" t="s">
        <v>717</v>
      </c>
      <c r="C29" s="263" t="s">
        <v>738</v>
      </c>
      <c r="D29" s="262" t="s">
        <v>712</v>
      </c>
      <c r="E29" s="262">
        <v>0.45</v>
      </c>
      <c r="F29" s="262"/>
      <c r="G29" s="264"/>
    </row>
    <row r="30" spans="1:7">
      <c r="A30" s="267">
        <v>2559</v>
      </c>
      <c r="B30" s="267" t="s">
        <v>708</v>
      </c>
      <c r="C30" s="268" t="s">
        <v>739</v>
      </c>
      <c r="D30" s="267" t="s">
        <v>712</v>
      </c>
      <c r="E30" s="267">
        <v>0.36</v>
      </c>
      <c r="F30" s="267">
        <v>0.66</v>
      </c>
      <c r="G30" s="269">
        <v>1.44</v>
      </c>
    </row>
    <row r="31" spans="1:7">
      <c r="A31" s="262"/>
      <c r="B31" s="262" t="s">
        <v>717</v>
      </c>
      <c r="C31" s="263" t="s">
        <v>740</v>
      </c>
      <c r="D31" s="262" t="s">
        <v>712</v>
      </c>
      <c r="E31" s="262">
        <v>0.3</v>
      </c>
      <c r="F31" s="262"/>
      <c r="G31" s="264"/>
    </row>
    <row r="32" spans="1:7">
      <c r="A32" s="267">
        <v>2558</v>
      </c>
      <c r="B32" s="267" t="s">
        <v>708</v>
      </c>
      <c r="C32" s="268" t="s">
        <v>741</v>
      </c>
      <c r="D32" s="267" t="s">
        <v>712</v>
      </c>
      <c r="E32" s="267">
        <v>0.24</v>
      </c>
      <c r="F32" s="267">
        <v>0.48</v>
      </c>
      <c r="G32" s="269">
        <v>2.31</v>
      </c>
    </row>
    <row r="33" spans="1:14">
      <c r="A33" s="262"/>
      <c r="B33" s="262" t="s">
        <v>717</v>
      </c>
      <c r="C33" s="263" t="s">
        <v>742</v>
      </c>
      <c r="D33" s="262" t="s">
        <v>712</v>
      </c>
      <c r="E33" s="262">
        <v>0.24</v>
      </c>
      <c r="F33" s="262"/>
      <c r="G33" s="264"/>
    </row>
    <row r="34" spans="1:14">
      <c r="A34" s="267">
        <v>2557</v>
      </c>
      <c r="B34" s="267" t="s">
        <v>708</v>
      </c>
      <c r="C34" s="268" t="s">
        <v>743</v>
      </c>
      <c r="D34" s="267" t="s">
        <v>712</v>
      </c>
      <c r="E34" s="267">
        <v>0.19</v>
      </c>
      <c r="F34" s="267">
        <v>0.38</v>
      </c>
      <c r="G34" s="269">
        <v>1.83</v>
      </c>
    </row>
    <row r="35" spans="1:14">
      <c r="A35" s="262"/>
      <c r="B35" s="262" t="s">
        <v>717</v>
      </c>
      <c r="C35" s="263" t="s">
        <v>744</v>
      </c>
      <c r="D35" s="262" t="s">
        <v>712</v>
      </c>
      <c r="E35" s="262">
        <v>0.19</v>
      </c>
      <c r="F35" s="262"/>
      <c r="G35" s="264"/>
    </row>
    <row r="36" spans="1:14">
      <c r="A36" s="267">
        <v>2556</v>
      </c>
      <c r="B36" s="267" t="s">
        <v>708</v>
      </c>
      <c r="C36" s="268" t="s">
        <v>745</v>
      </c>
      <c r="D36" s="267" t="s">
        <v>712</v>
      </c>
      <c r="E36" s="267">
        <v>0.14000000000000001</v>
      </c>
      <c r="F36" s="267">
        <v>0.28000000000000003</v>
      </c>
      <c r="G36" s="269">
        <v>1.35</v>
      </c>
    </row>
    <row r="37" spans="1:14">
      <c r="A37" s="262"/>
      <c r="B37" s="262" t="s">
        <v>717</v>
      </c>
      <c r="C37" s="263" t="s">
        <v>746</v>
      </c>
      <c r="D37" s="262" t="s">
        <v>712</v>
      </c>
      <c r="E37" s="262">
        <v>0.14000000000000001</v>
      </c>
      <c r="F37" s="262"/>
      <c r="G37" s="264"/>
    </row>
    <row r="38" spans="1:14">
      <c r="A38" s="267">
        <v>2555</v>
      </c>
      <c r="B38" s="267" t="s">
        <v>708</v>
      </c>
      <c r="C38" s="268" t="s">
        <v>747</v>
      </c>
      <c r="D38" s="267" t="s">
        <v>712</v>
      </c>
      <c r="E38" s="267">
        <v>0.18</v>
      </c>
      <c r="F38" s="267">
        <v>0.36</v>
      </c>
      <c r="G38" s="269">
        <v>1.73</v>
      </c>
    </row>
    <row r="39" spans="1:14">
      <c r="A39" s="262"/>
      <c r="B39" s="262" t="s">
        <v>717</v>
      </c>
      <c r="C39" s="263" t="s">
        <v>748</v>
      </c>
      <c r="D39" s="262" t="s">
        <v>712</v>
      </c>
      <c r="E39" s="262">
        <v>0.18</v>
      </c>
      <c r="F39" s="262"/>
      <c r="G39" s="264"/>
    </row>
    <row r="40" spans="1:14">
      <c r="A40" s="267">
        <v>2554</v>
      </c>
      <c r="B40" s="267" t="s">
        <v>708</v>
      </c>
      <c r="C40" s="268" t="s">
        <v>749</v>
      </c>
      <c r="D40" s="267" t="s">
        <v>712</v>
      </c>
      <c r="E40" s="267">
        <v>0.5</v>
      </c>
      <c r="F40" s="267">
        <v>1</v>
      </c>
      <c r="G40" s="269">
        <v>4.8099999999999996</v>
      </c>
    </row>
    <row r="41" spans="1:14">
      <c r="A41" s="262"/>
      <c r="B41" s="262" t="s">
        <v>717</v>
      </c>
      <c r="C41" s="263" t="s">
        <v>750</v>
      </c>
      <c r="D41" s="262" t="s">
        <v>712</v>
      </c>
      <c r="E41" s="262">
        <v>0.5</v>
      </c>
      <c r="F41" s="262"/>
      <c r="G41" s="262"/>
    </row>
    <row r="42" spans="1:14">
      <c r="A42" s="497" t="s">
        <v>751</v>
      </c>
      <c r="B42" s="262"/>
      <c r="C42" s="262"/>
      <c r="D42" s="262"/>
      <c r="E42" s="262"/>
      <c r="F42" s="262"/>
      <c r="G42" s="280"/>
    </row>
    <row r="43" spans="1:14">
      <c r="A43" s="498" t="s">
        <v>752</v>
      </c>
      <c r="B43" s="262"/>
      <c r="C43" s="262"/>
      <c r="D43" s="262"/>
      <c r="E43" s="262"/>
      <c r="F43" s="262"/>
      <c r="G43" s="280"/>
    </row>
    <row r="44" spans="1:14">
      <c r="A44" s="498" t="s">
        <v>753</v>
      </c>
      <c r="B44" s="262"/>
      <c r="C44" s="262"/>
      <c r="D44" s="262"/>
      <c r="E44" s="262"/>
      <c r="F44" s="262"/>
      <c r="G44" s="280"/>
    </row>
    <row r="45" spans="1:14">
      <c r="A45" s="292"/>
      <c r="B45" s="262"/>
      <c r="C45" s="262"/>
      <c r="D45" s="262"/>
      <c r="E45" s="262"/>
      <c r="F45" s="262"/>
      <c r="G45" s="280"/>
    </row>
    <row r="46" spans="1:14">
      <c r="A46" s="279"/>
      <c r="B46" s="262"/>
      <c r="C46" s="262"/>
      <c r="D46" s="262"/>
      <c r="E46" s="262"/>
      <c r="F46" s="262"/>
      <c r="G46" s="280"/>
    </row>
    <row r="47" spans="1:14">
      <c r="A47" s="279"/>
      <c r="B47" s="262"/>
      <c r="C47" s="262"/>
      <c r="D47" s="262"/>
      <c r="E47" s="262"/>
      <c r="F47" s="262"/>
      <c r="G47" s="280"/>
    </row>
    <row r="48" spans="1:14">
      <c r="A48" s="276"/>
      <c r="B48" s="276"/>
      <c r="C48" s="276"/>
      <c r="D48" s="276"/>
      <c r="E48" s="276"/>
      <c r="F48" s="276"/>
      <c r="G48" s="276"/>
      <c r="I48" s="192"/>
      <c r="J48" s="495" t="s">
        <v>711</v>
      </c>
      <c r="K48" s="495" t="s">
        <v>710</v>
      </c>
      <c r="L48" s="495" t="s">
        <v>709</v>
      </c>
      <c r="M48" s="495" t="s">
        <v>708</v>
      </c>
      <c r="N48" s="495" t="s">
        <v>60</v>
      </c>
    </row>
    <row r="49" spans="1:14">
      <c r="A49" s="276"/>
      <c r="B49" s="276"/>
      <c r="C49" s="276"/>
      <c r="D49" s="276"/>
      <c r="E49" s="276"/>
      <c r="F49" s="276"/>
      <c r="G49" s="276"/>
      <c r="I49" s="192">
        <v>2554</v>
      </c>
      <c r="J49" s="496">
        <f>E41</f>
        <v>0.5</v>
      </c>
      <c r="K49" s="496"/>
      <c r="L49" s="496"/>
      <c r="M49" s="496">
        <f>E40</f>
        <v>0.5</v>
      </c>
      <c r="N49" s="496">
        <f>SUM(J49,K49,L49,M49)</f>
        <v>1</v>
      </c>
    </row>
    <row r="50" spans="1:14">
      <c r="A50" s="276"/>
      <c r="B50" s="276"/>
      <c r="C50" s="276"/>
      <c r="D50" s="276"/>
      <c r="E50" s="276"/>
      <c r="F50" s="276"/>
      <c r="G50" s="276"/>
      <c r="I50" s="192">
        <v>2555</v>
      </c>
      <c r="J50" s="496">
        <f>E39</f>
        <v>0.18</v>
      </c>
      <c r="K50" s="496"/>
      <c r="L50" s="496"/>
      <c r="M50" s="496">
        <f>E38</f>
        <v>0.18</v>
      </c>
      <c r="N50" s="496">
        <f t="shared" ref="N50:N61" si="0">SUM(J50,K50,L50,M50)</f>
        <v>0.36</v>
      </c>
    </row>
    <row r="51" spans="1:14">
      <c r="A51" s="276"/>
      <c r="B51" s="276"/>
      <c r="C51" s="276"/>
      <c r="D51" s="276"/>
      <c r="E51" s="276"/>
      <c r="F51" s="276"/>
      <c r="G51" s="276"/>
      <c r="I51" s="192">
        <v>2556</v>
      </c>
      <c r="J51" s="496">
        <f>E37</f>
        <v>0.14000000000000001</v>
      </c>
      <c r="K51" s="496"/>
      <c r="L51" s="496"/>
      <c r="M51" s="496">
        <f>E36</f>
        <v>0.14000000000000001</v>
      </c>
      <c r="N51" s="496">
        <f t="shared" si="0"/>
        <v>0.28000000000000003</v>
      </c>
    </row>
    <row r="52" spans="1:14">
      <c r="A52" s="276"/>
      <c r="B52" s="276"/>
      <c r="C52" s="276"/>
      <c r="D52" s="276"/>
      <c r="E52" s="276"/>
      <c r="F52" s="276"/>
      <c r="G52" s="276"/>
      <c r="I52" s="192">
        <v>2557</v>
      </c>
      <c r="J52" s="496">
        <f>E35</f>
        <v>0.19</v>
      </c>
      <c r="K52" s="496"/>
      <c r="L52" s="496"/>
      <c r="M52" s="496">
        <f>E34</f>
        <v>0.19</v>
      </c>
      <c r="N52" s="496">
        <f t="shared" si="0"/>
        <v>0.38</v>
      </c>
    </row>
    <row r="53" spans="1:14">
      <c r="A53" s="276"/>
      <c r="B53" s="276"/>
      <c r="C53" s="276"/>
      <c r="D53" s="276"/>
      <c r="E53" s="276"/>
      <c r="F53" s="276"/>
      <c r="G53" s="276"/>
      <c r="I53" s="192">
        <v>2558</v>
      </c>
      <c r="J53" s="496">
        <f>E33</f>
        <v>0.24</v>
      </c>
      <c r="K53" s="496"/>
      <c r="L53" s="496"/>
      <c r="M53" s="496">
        <f>E32</f>
        <v>0.24</v>
      </c>
      <c r="N53" s="496">
        <f t="shared" si="0"/>
        <v>0.48</v>
      </c>
    </row>
    <row r="54" spans="1:14">
      <c r="A54" s="276"/>
      <c r="B54" s="276"/>
      <c r="C54" s="276"/>
      <c r="D54" s="276"/>
      <c r="E54" s="276"/>
      <c r="F54" s="276"/>
      <c r="G54" s="276"/>
      <c r="I54" s="192">
        <v>2559</v>
      </c>
      <c r="J54" s="496">
        <f>E31</f>
        <v>0.3</v>
      </c>
      <c r="K54" s="496"/>
      <c r="L54" s="496"/>
      <c r="M54" s="496">
        <f>E30</f>
        <v>0.36</v>
      </c>
      <c r="N54" s="496">
        <f t="shared" si="0"/>
        <v>0.65999999999999992</v>
      </c>
    </row>
    <row r="55" spans="1:14">
      <c r="A55" s="276"/>
      <c r="B55" s="276"/>
      <c r="C55" s="276"/>
      <c r="D55" s="276"/>
      <c r="E55" s="276"/>
      <c r="F55" s="276"/>
      <c r="G55" s="276"/>
      <c r="I55" s="192">
        <v>2560</v>
      </c>
      <c r="J55" s="496">
        <f>E29</f>
        <v>0.45</v>
      </c>
      <c r="K55" s="496"/>
      <c r="L55" s="496"/>
      <c r="M55" s="496">
        <f>E28</f>
        <v>0.55000000000000004</v>
      </c>
      <c r="N55" s="496">
        <f t="shared" si="0"/>
        <v>1</v>
      </c>
    </row>
    <row r="56" spans="1:14">
      <c r="A56" s="276"/>
      <c r="B56" s="276"/>
      <c r="C56" s="276"/>
      <c r="D56" s="276"/>
      <c r="E56" s="276"/>
      <c r="F56" s="276"/>
      <c r="G56" s="276"/>
      <c r="I56" s="192">
        <v>2561</v>
      </c>
      <c r="J56" s="496">
        <f>E27</f>
        <v>0.7</v>
      </c>
      <c r="K56" s="496">
        <f>E26</f>
        <v>0.35</v>
      </c>
      <c r="L56" s="496"/>
      <c r="M56" s="496">
        <f>E25</f>
        <v>0.35</v>
      </c>
      <c r="N56" s="496">
        <f t="shared" si="0"/>
        <v>1.4</v>
      </c>
    </row>
    <row r="57" spans="1:14">
      <c r="A57" s="276"/>
      <c r="B57" s="276"/>
      <c r="C57" s="276"/>
      <c r="D57" s="276"/>
      <c r="E57" s="276"/>
      <c r="F57" s="276"/>
      <c r="G57" s="276"/>
      <c r="I57" s="192">
        <v>2562</v>
      </c>
      <c r="J57" s="496">
        <f>E24</f>
        <v>0.35</v>
      </c>
      <c r="K57" s="496">
        <f>E23</f>
        <v>0.35</v>
      </c>
      <c r="L57" s="496">
        <f>E22</f>
        <v>0.35</v>
      </c>
      <c r="M57" s="496">
        <f>E21</f>
        <v>0.17499999999999999</v>
      </c>
      <c r="N57" s="496">
        <f t="shared" si="0"/>
        <v>1.2249999999999999</v>
      </c>
    </row>
    <row r="58" spans="1:14">
      <c r="A58" s="276"/>
      <c r="B58" s="276"/>
      <c r="C58" s="276"/>
      <c r="D58" s="276"/>
      <c r="E58" s="276"/>
      <c r="F58" s="276"/>
      <c r="G58" s="276"/>
      <c r="I58" s="192">
        <v>2563</v>
      </c>
      <c r="J58" s="496">
        <f>E20</f>
        <v>0.17499999999999999</v>
      </c>
      <c r="K58" s="496">
        <f>E19</f>
        <v>0.17499999999999999</v>
      </c>
      <c r="L58" s="496">
        <f>E18</f>
        <v>0.17499999999999999</v>
      </c>
      <c r="M58" s="496">
        <f>E17</f>
        <v>0.17499999999999999</v>
      </c>
      <c r="N58" s="496">
        <f t="shared" si="0"/>
        <v>0.7</v>
      </c>
    </row>
    <row r="59" spans="1:14">
      <c r="A59" s="276"/>
      <c r="B59" s="276"/>
      <c r="C59" s="276"/>
      <c r="D59" s="276"/>
      <c r="E59" s="276"/>
      <c r="F59" s="276"/>
      <c r="G59" s="276"/>
      <c r="I59" s="192">
        <v>2564</v>
      </c>
      <c r="J59" s="496">
        <f>E16</f>
        <v>0.25</v>
      </c>
      <c r="K59" s="496">
        <f>E15</f>
        <v>0.25</v>
      </c>
      <c r="L59" s="496">
        <f>E14</f>
        <v>0.25</v>
      </c>
      <c r="M59" s="496">
        <f>E13</f>
        <v>0.25</v>
      </c>
      <c r="N59" s="496">
        <f t="shared" si="0"/>
        <v>1</v>
      </c>
    </row>
    <row r="60" spans="1:14">
      <c r="A60" s="276"/>
      <c r="B60" s="276"/>
      <c r="C60" s="276"/>
      <c r="D60" s="276"/>
      <c r="E60" s="276"/>
      <c r="F60" s="276"/>
      <c r="G60" s="276"/>
      <c r="I60" s="192">
        <v>2565</v>
      </c>
      <c r="J60" s="496">
        <f>E12</f>
        <v>0.4</v>
      </c>
      <c r="K60" s="496">
        <f>E11</f>
        <v>0.4</v>
      </c>
      <c r="L60" s="496">
        <f>E9</f>
        <v>0.4</v>
      </c>
      <c r="M60" s="496">
        <v>0.4</v>
      </c>
      <c r="N60" s="496">
        <f t="shared" si="0"/>
        <v>1.6</v>
      </c>
    </row>
    <row r="61" spans="1:14">
      <c r="A61" s="276"/>
      <c r="B61" s="276"/>
      <c r="C61" s="276"/>
      <c r="D61" s="276"/>
      <c r="E61" s="276"/>
      <c r="F61" s="276"/>
      <c r="G61" s="276"/>
      <c r="I61" s="235">
        <v>2566</v>
      </c>
      <c r="J61" s="496">
        <f>E13</f>
        <v>0.25</v>
      </c>
      <c r="K61" s="496">
        <f>E7</f>
        <v>0.25</v>
      </c>
      <c r="L61" s="496">
        <f>E6</f>
        <v>0.25</v>
      </c>
      <c r="M61" s="192">
        <v>0.17499999999999999</v>
      </c>
      <c r="N61" s="496">
        <f t="shared" si="0"/>
        <v>0.92500000000000004</v>
      </c>
    </row>
    <row r="62" spans="1:14">
      <c r="A62" s="276"/>
      <c r="B62" s="276"/>
      <c r="C62" s="276"/>
      <c r="D62" s="276"/>
      <c r="E62" s="276"/>
      <c r="F62" s="276"/>
      <c r="G62" s="276"/>
    </row>
    <row r="63" spans="1:14">
      <c r="A63" s="276"/>
      <c r="B63" s="276"/>
      <c r="C63" s="276"/>
      <c r="D63" s="276"/>
      <c r="E63" s="276"/>
      <c r="F63" s="276"/>
      <c r="G63" s="276"/>
    </row>
    <row r="64" spans="1:14">
      <c r="A64" s="276"/>
      <c r="B64" s="276"/>
      <c r="C64" s="276"/>
      <c r="D64" s="276"/>
      <c r="E64" s="276"/>
      <c r="F64" s="276"/>
      <c r="G64" s="276"/>
    </row>
    <row r="65" spans="1:7">
      <c r="A65" s="276"/>
      <c r="B65" s="276"/>
      <c r="C65" s="276"/>
      <c r="D65" s="276"/>
      <c r="E65" s="276"/>
      <c r="F65" s="276"/>
      <c r="G65" s="276"/>
    </row>
    <row r="66" spans="1:7">
      <c r="A66" s="276"/>
      <c r="B66" s="276"/>
      <c r="C66" s="276"/>
      <c r="D66" s="276"/>
      <c r="E66" s="276"/>
      <c r="F66" s="276"/>
      <c r="G66" s="276"/>
    </row>
    <row r="67" spans="1:7">
      <c r="A67" s="276"/>
      <c r="B67" s="276"/>
      <c r="C67" s="276"/>
      <c r="D67" s="276"/>
      <c r="E67" s="276"/>
      <c r="F67" s="276"/>
      <c r="G67" s="276"/>
    </row>
  </sheetData>
  <pageMargins left="0.7" right="0.7" top="0.75" bottom="0.75" header="0.3" footer="0.3"/>
  <pageSetup scale="65" orientation="portrait" r:id="rId1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C9548-A788-4612-9843-42F1FB473FFB}">
  <sheetPr>
    <tabColor theme="1" tint="0.499984740745262"/>
    <pageSetUpPr fitToPage="1"/>
  </sheetPr>
  <dimension ref="A1:U28"/>
  <sheetViews>
    <sheetView view="pageBreakPreview" zoomScale="60" zoomScaleNormal="70" workbookViewId="0">
      <selection activeCell="V11" sqref="V11"/>
    </sheetView>
  </sheetViews>
  <sheetFormatPr defaultRowHeight="14.5"/>
  <sheetData>
    <row r="1" spans="1:21">
      <c r="A1" s="276"/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</row>
    <row r="2" spans="1:21">
      <c r="A2" s="276"/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</row>
    <row r="3" spans="1:21">
      <c r="A3" s="276"/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</row>
    <row r="4" spans="1:21">
      <c r="A4" s="276"/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</row>
    <row r="5" spans="1:21">
      <c r="A5" s="276"/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</row>
    <row r="6" spans="1:21">
      <c r="A6" s="276"/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</row>
    <row r="7" spans="1:21">
      <c r="A7" s="276"/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</row>
    <row r="8" spans="1:2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</row>
    <row r="9" spans="1:21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276"/>
      <c r="P9" s="276"/>
      <c r="Q9" s="276"/>
      <c r="R9" s="276"/>
      <c r="S9" s="276"/>
      <c r="T9" s="276"/>
      <c r="U9" s="276"/>
    </row>
    <row r="10" spans="1:21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</row>
    <row r="11" spans="1:2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</row>
    <row r="12" spans="1:21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276"/>
      <c r="P12" s="276"/>
      <c r="Q12" s="276"/>
      <c r="R12" s="276"/>
      <c r="S12" s="276"/>
      <c r="T12" s="276"/>
      <c r="U12" s="276"/>
    </row>
    <row r="13" spans="1:21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276"/>
      <c r="P13" s="276"/>
      <c r="Q13" s="276"/>
      <c r="R13" s="276"/>
      <c r="S13" s="276"/>
      <c r="T13" s="276"/>
      <c r="U13" s="276"/>
    </row>
    <row r="14" spans="1:2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6"/>
      <c r="P14" s="276"/>
      <c r="Q14" s="276"/>
      <c r="R14" s="276"/>
      <c r="S14" s="276"/>
      <c r="T14" s="276"/>
      <c r="U14" s="276"/>
    </row>
    <row r="15" spans="1:21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</row>
    <row r="16" spans="1:21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</row>
    <row r="17" spans="1:2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</row>
    <row r="19" spans="1:21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6"/>
      <c r="U19" s="276"/>
    </row>
    <row r="20" spans="1:21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  <c r="Q20" s="276"/>
      <c r="R20" s="276"/>
      <c r="S20" s="276"/>
      <c r="T20" s="276"/>
      <c r="U20" s="276"/>
    </row>
    <row r="21" spans="1:21">
      <c r="A21" s="276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  <c r="S21" s="276"/>
      <c r="T21" s="276"/>
      <c r="U21" s="276"/>
    </row>
    <row r="22" spans="1:21">
      <c r="A22" s="276"/>
      <c r="B22" s="276"/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</row>
    <row r="23" spans="1:21">
      <c r="A23" s="276"/>
      <c r="B23" s="276"/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6"/>
    </row>
    <row r="24" spans="1:21">
      <c r="A24" s="276"/>
      <c r="B24" s="276"/>
      <c r="C24" s="276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</row>
    <row r="25" spans="1:21">
      <c r="A25" s="276"/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</row>
    <row r="26" spans="1:21">
      <c r="A26" s="276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</row>
    <row r="27" spans="1:21">
      <c r="A27" s="276"/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76"/>
      <c r="S27" s="276"/>
      <c r="T27" s="276"/>
      <c r="U27" s="276"/>
    </row>
    <row r="28" spans="1:21">
      <c r="A28" s="276"/>
      <c r="B28" s="276"/>
      <c r="C28" s="276"/>
      <c r="D28" s="276"/>
      <c r="E28" s="276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6"/>
      <c r="Q28" s="276"/>
      <c r="R28" s="276"/>
      <c r="S28" s="276"/>
      <c r="T28" s="276"/>
      <c r="U28" s="276"/>
    </row>
  </sheetData>
  <pageMargins left="0.7" right="0.7" top="0.75" bottom="0.75" header="0.3" footer="0.3"/>
  <pageSetup scale="51" orientation="portrait" r:id="rId1"/>
  <customProperties>
    <customPr name="EpmWorksheetKeyString_GU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621761-7b15-401f-9ccf-948911177ea7">
      <Terms xmlns="http://schemas.microsoft.com/office/infopath/2007/PartnerControls"/>
    </lcf76f155ced4ddcb4097134ff3c332f>
    <_ip_UnifiedCompliancePolicyProperties xmlns="http://schemas.microsoft.com/sharepoint/v3" xsi:nil="true"/>
    <TaxCatchAll xmlns="c5f10f20-f51f-42e7-92ea-90c261cd9e47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FCD0BA976C761409BCDC10900E4EE8D" ma:contentTypeVersion="19" ma:contentTypeDescription="Create a new document." ma:contentTypeScope="" ma:versionID="3b6a6c360dbc9a4fac57b60e88282628">
  <xsd:schema xmlns:xsd="http://www.w3.org/2001/XMLSchema" xmlns:xs="http://www.w3.org/2001/XMLSchema" xmlns:p="http://schemas.microsoft.com/office/2006/metadata/properties" xmlns:ns1="http://schemas.microsoft.com/sharepoint/v3" xmlns:ns2="1b621761-7b15-401f-9ccf-948911177ea7" xmlns:ns3="c5f10f20-f51f-42e7-92ea-90c261cd9e47" targetNamespace="http://schemas.microsoft.com/office/2006/metadata/properties" ma:root="true" ma:fieldsID="5a7743f3671748d7a3104490f748150a" ns1:_="" ns2:_="" ns3:_="">
    <xsd:import namespace="http://schemas.microsoft.com/sharepoint/v3"/>
    <xsd:import namespace="1b621761-7b15-401f-9ccf-948911177ea7"/>
    <xsd:import namespace="c5f10f20-f51f-42e7-92ea-90c261cd9e4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621761-7b15-401f-9ccf-948911177e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43890b14-0df8-462d-827d-ee3b8107f11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f10f20-f51f-42e7-92ea-90c261cd9e47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c1adb373-0437-4daa-bece-10d182051fb5}" ma:internalName="TaxCatchAll" ma:showField="CatchAllData" ma:web="c5f10f20-f51f-42e7-92ea-90c261cd9e4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CEF0B8-9DCD-43C7-AE24-C828D76433EE}">
  <ds:schemaRefs>
    <ds:schemaRef ds:uri="http://www.w3.org/XML/1998/namespace"/>
    <ds:schemaRef ds:uri="http://schemas.microsoft.com/office/2006/documentManagement/types"/>
    <ds:schemaRef ds:uri="http://purl.org/dc/terms/"/>
    <ds:schemaRef ds:uri="http://purl.org/dc/elements/1.1/"/>
    <ds:schemaRef ds:uri="http://schemas.microsoft.com/sharepoint/v3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c5f10f20-f51f-42e7-92ea-90c261cd9e47"/>
    <ds:schemaRef ds:uri="1b621761-7b15-401f-9ccf-948911177ea7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F51F74D-29A8-4FBB-A8D8-5BD7E2B569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A24EFAF-0CB9-4D83-A1FF-DA20515489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621761-7b15-401f-9ccf-948911177ea7"/>
    <ds:schemaRef ds:uri="c5f10f20-f51f-42e7-92ea-90c261cd9e4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14</vt:i4>
      </vt:variant>
    </vt:vector>
  </HeadingPairs>
  <TitlesOfParts>
    <vt:vector size="26" baseType="lpstr">
      <vt:lpstr>IVL Factsheet</vt:lpstr>
      <vt:lpstr>Reconciliation Reported to Adj.</vt:lpstr>
      <vt:lpstr>Cashflow</vt:lpstr>
      <vt:lpstr>Segment</vt:lpstr>
      <vt:lpstr>Appendix</vt:lpstr>
      <vt:lpstr>Summary Extraordinary NEW </vt:lpstr>
      <vt:lpstr>History of IVL M&amp;A</vt:lpstr>
      <vt:lpstr>Dividend PMT</vt:lpstr>
      <vt:lpstr>IVL Debt</vt:lpstr>
      <vt:lpstr>IVL Shareholding Structure</vt:lpstr>
      <vt:lpstr>PIVOT2Q24</vt:lpstr>
      <vt:lpstr>PIVOT1Q24</vt:lpstr>
      <vt:lpstr>Appendix!Print_Area</vt:lpstr>
      <vt:lpstr>Cashflow!Print_Area</vt:lpstr>
      <vt:lpstr>'Dividend PMT'!Print_Area</vt:lpstr>
      <vt:lpstr>'History of IVL M&amp;A'!Print_Area</vt:lpstr>
      <vt:lpstr>'IVL Debt'!Print_Area</vt:lpstr>
      <vt:lpstr>'IVL Factsheet'!Print_Area</vt:lpstr>
      <vt:lpstr>'IVL Shareholding Structure'!Print_Area</vt:lpstr>
      <vt:lpstr>'Reconciliation Reported to Adj.'!Print_Area</vt:lpstr>
      <vt:lpstr>Segment!Print_Area</vt:lpstr>
      <vt:lpstr>Segment!Print_Area</vt:lpstr>
      <vt:lpstr>'Summary Extraordinary NEW '!Print_Area</vt:lpstr>
      <vt:lpstr>Segment!Print_Titles</vt:lpstr>
      <vt:lpstr>Segment!Print_Titles</vt:lpstr>
      <vt:lpstr>'Summary Extraordinary NEW 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Nitchanan Yaem-Uthai</dc:creator>
  <cp:keywords/>
  <dc:description/>
  <cp:lastModifiedBy>Nitchanan Yaem-Uthai</cp:lastModifiedBy>
  <cp:revision/>
  <cp:lastPrinted>2024-08-14T07:47:24Z</cp:lastPrinted>
  <dcterms:created xsi:type="dcterms:W3CDTF">2021-08-27T08:12:01Z</dcterms:created>
  <dcterms:modified xsi:type="dcterms:W3CDTF">2024-08-14T07:49:09Z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0x010100DFCD0BA976C761409BCDC10900E4EE8D</vt:lpwstr>
  </property>
  <property fmtid="{D5CDD505-2E9C-101B-9397-08002B2CF9AE}" pid="5" name="Order">
    <vt:r8>9048000</vt:r8>
  </property>
  <property fmtid="{D5CDD505-2E9C-101B-9397-08002B2CF9AE}" pid="6" name="MediaServiceImageTags">
    <vt:lpwstr/>
  </property>
</Properties>
</file>